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BOLETINE\Aprobados y Reprobados\2018\"/>
    </mc:Choice>
  </mc:AlternateContent>
  <bookViews>
    <workbookView xWindow="0" yWindow="0" windowWidth="23970" windowHeight="3210" tabRatio="902"/>
  </bookViews>
  <sheets>
    <sheet name="INDICE" sheetId="32" r:id="rId1"/>
    <sheet name="PORTADA" sheetId="31" r:id="rId2"/>
    <sheet name="FUNCIONARIOS" sheetId="30" r:id="rId3"/>
    <sheet name="C1-2" sheetId="3" r:id="rId4"/>
    <sheet name="C3-4" sheetId="4" r:id="rId5"/>
    <sheet name="C5" sheetId="5" r:id="rId6"/>
    <sheet name="C6-7" sheetId="33" r:id="rId7"/>
    <sheet name="C8-9" sheetId="34" r:id="rId8"/>
    <sheet name="C10-11 " sheetId="35" r:id="rId9"/>
    <sheet name="C12-13 " sheetId="36" r:id="rId10"/>
    <sheet name="C14-15 " sheetId="37" r:id="rId11"/>
    <sheet name="C16-17" sheetId="10" r:id="rId12"/>
    <sheet name="C18-21" sheetId="11" r:id="rId13"/>
    <sheet name="C22-25" sheetId="12" r:id="rId14"/>
    <sheet name="C26-29" sheetId="13" r:id="rId15"/>
    <sheet name="C30- 31" sheetId="14" r:id="rId16"/>
    <sheet name="C32- 33" sheetId="15" r:id="rId17"/>
    <sheet name="C34-35" sheetId="16" r:id="rId18"/>
    <sheet name="C36-39" sheetId="17" r:id="rId19"/>
    <sheet name="C40-43" sheetId="18" r:id="rId20"/>
    <sheet name="C44-47" sheetId="19" r:id="rId21"/>
    <sheet name="C48- 49" sheetId="20" r:id="rId22"/>
    <sheet name="C50-51" sheetId="21" r:id="rId23"/>
    <sheet name="c52-55" sheetId="38" r:id="rId24"/>
    <sheet name="C56-57" sheetId="24" r:id="rId25"/>
    <sheet name="c58-61" sheetId="39" r:id="rId26"/>
    <sheet name="C62-63" sheetId="25" r:id="rId27"/>
    <sheet name="C64-67" sheetId="26" r:id="rId28"/>
    <sheet name="C68-69" sheetId="27" r:id="rId29"/>
    <sheet name="C70-73" sheetId="28" r:id="rId30"/>
  </sheets>
  <externalReferences>
    <externalReference r:id="rId31"/>
  </externalReferences>
  <definedNames>
    <definedName name="\e">[1]C2!#REF!</definedName>
    <definedName name="__123Graph_A" hidden="1">'[1]C8,C10,C12'!#REF!</definedName>
    <definedName name="__123Graph_X" hidden="1">'[1]C8,C10,C12'!#REF!</definedName>
    <definedName name="_Fill" hidden="1">[1]C1!#REF!</definedName>
    <definedName name="_Order1" hidden="1">255</definedName>
    <definedName name="_Regression_Int" localSheetId="8" hidden="1">1</definedName>
    <definedName name="_Regression_Int" localSheetId="3" hidden="1">1</definedName>
    <definedName name="_Regression_Int" localSheetId="9" hidden="1">1</definedName>
    <definedName name="_Regression_Int" localSheetId="10" hidden="1">1</definedName>
    <definedName name="_Regression_Int" localSheetId="6" hidden="1">1</definedName>
    <definedName name="_Regression_Int" localSheetId="7" hidden="1">1</definedName>
    <definedName name="_xlnm.Print_Area" localSheetId="3">'C1-2'!$A$1:$R$70</definedName>
    <definedName name="_xlnm.Print_Area" localSheetId="4">'C3-4'!$A$1:$R$72</definedName>
    <definedName name="_xlnm.Print_Area" localSheetId="5">'C5'!$A$1:$R$37</definedName>
    <definedName name="_xlnm.Print_Area" localSheetId="0">INDICE!$A$1:$B$17</definedName>
    <definedName name="OLE_LINK1" localSheetId="2">FUNCIONARIOS!$D$7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94" i="24" l="1"/>
  <c r="AA94" i="24"/>
  <c r="Z94" i="24"/>
  <c r="X94" i="24"/>
  <c r="W94" i="24"/>
  <c r="V94" i="24"/>
  <c r="T94" i="24"/>
  <c r="S94" i="24"/>
  <c r="R94" i="24"/>
  <c r="P94" i="24"/>
  <c r="O94" i="24"/>
  <c r="N94" i="24"/>
  <c r="L94" i="24"/>
  <c r="K94" i="24"/>
  <c r="J94" i="24"/>
  <c r="H94" i="24"/>
  <c r="G94" i="24"/>
  <c r="F94" i="24"/>
  <c r="D94" i="24"/>
  <c r="C94" i="24"/>
  <c r="B94" i="24"/>
  <c r="W93" i="24"/>
  <c r="L93" i="24"/>
  <c r="B93" i="24"/>
  <c r="AB90" i="24"/>
  <c r="AA90" i="24"/>
  <c r="Z90" i="24"/>
  <c r="X90" i="24"/>
  <c r="W90" i="24"/>
  <c r="V90" i="24"/>
  <c r="T90" i="24"/>
  <c r="S90" i="24"/>
  <c r="R90" i="24"/>
  <c r="P90" i="24"/>
  <c r="O90" i="24"/>
  <c r="N90" i="24"/>
  <c r="L90" i="24"/>
  <c r="K90" i="24"/>
  <c r="J90" i="24"/>
  <c r="H90" i="24"/>
  <c r="G90" i="24"/>
  <c r="F90" i="24"/>
  <c r="D90" i="24"/>
  <c r="C90" i="24"/>
  <c r="B90" i="24"/>
  <c r="AB89" i="24"/>
  <c r="AA89" i="24"/>
  <c r="Z89" i="24"/>
  <c r="X89" i="24"/>
  <c r="W89" i="24"/>
  <c r="V89" i="24"/>
  <c r="T89" i="24"/>
  <c r="S89" i="24"/>
  <c r="R89" i="24"/>
  <c r="P89" i="24"/>
  <c r="O89" i="24"/>
  <c r="N89" i="24"/>
  <c r="L89" i="24"/>
  <c r="K89" i="24"/>
  <c r="J89" i="24"/>
  <c r="H89" i="24"/>
  <c r="G89" i="24"/>
  <c r="F89" i="24"/>
  <c r="D89" i="24"/>
  <c r="C89" i="24"/>
  <c r="B89" i="24"/>
  <c r="AB88" i="24"/>
  <c r="AA88" i="24"/>
  <c r="Z88" i="24"/>
  <c r="X88" i="24"/>
  <c r="W88" i="24"/>
  <c r="V88" i="24"/>
  <c r="T88" i="24"/>
  <c r="S88" i="24"/>
  <c r="R88" i="24"/>
  <c r="P88" i="24"/>
  <c r="O88" i="24"/>
  <c r="N88" i="24"/>
  <c r="L88" i="24"/>
  <c r="K88" i="24"/>
  <c r="J88" i="24"/>
  <c r="H88" i="24"/>
  <c r="G88" i="24"/>
  <c r="F88" i="24"/>
  <c r="D88" i="24"/>
  <c r="C88" i="24"/>
  <c r="B88" i="24"/>
  <c r="AB87" i="24"/>
  <c r="R87" i="24"/>
  <c r="G87" i="24"/>
  <c r="X84" i="24"/>
  <c r="N84" i="24"/>
  <c r="C84" i="24"/>
  <c r="T83" i="24"/>
  <c r="J83" i="24"/>
  <c r="AA82" i="24"/>
  <c r="P82" i="24"/>
  <c r="F82" i="24"/>
  <c r="AB74" i="24"/>
  <c r="AB93" i="24" s="1"/>
  <c r="AA74" i="24"/>
  <c r="AA93" i="24" s="1"/>
  <c r="Z74" i="24"/>
  <c r="Z93" i="24" s="1"/>
  <c r="X74" i="24"/>
  <c r="X93" i="24" s="1"/>
  <c r="W74" i="24"/>
  <c r="V74" i="24"/>
  <c r="V93" i="24" s="1"/>
  <c r="T74" i="24"/>
  <c r="T93" i="24" s="1"/>
  <c r="S74" i="24"/>
  <c r="S62" i="24" s="1"/>
  <c r="R74" i="24"/>
  <c r="R93" i="24" s="1"/>
  <c r="P74" i="24"/>
  <c r="P93" i="24" s="1"/>
  <c r="O74" i="24"/>
  <c r="O93" i="24" s="1"/>
  <c r="N74" i="24"/>
  <c r="N93" i="24" s="1"/>
  <c r="L74" i="24"/>
  <c r="K74" i="24"/>
  <c r="K93" i="24" s="1"/>
  <c r="J74" i="24"/>
  <c r="J93" i="24" s="1"/>
  <c r="H74" i="24"/>
  <c r="H62" i="24" s="1"/>
  <c r="G74" i="24"/>
  <c r="G93" i="24" s="1"/>
  <c r="F74" i="24"/>
  <c r="F93" i="24" s="1"/>
  <c r="D74" i="24"/>
  <c r="D93" i="24" s="1"/>
  <c r="C74" i="24"/>
  <c r="C93" i="24" s="1"/>
  <c r="B74" i="24"/>
  <c r="AB68" i="24"/>
  <c r="AA68" i="24"/>
  <c r="AA87" i="24" s="1"/>
  <c r="Z68" i="24"/>
  <c r="Z87" i="24" s="1"/>
  <c r="X68" i="24"/>
  <c r="X87" i="24" s="1"/>
  <c r="W68" i="24"/>
  <c r="W87" i="24" s="1"/>
  <c r="V68" i="24"/>
  <c r="V87" i="24" s="1"/>
  <c r="T68" i="24"/>
  <c r="T87" i="24" s="1"/>
  <c r="S68" i="24"/>
  <c r="R68" i="24"/>
  <c r="P68" i="24"/>
  <c r="P87" i="24" s="1"/>
  <c r="O68" i="24"/>
  <c r="O87" i="24" s="1"/>
  <c r="N68" i="24"/>
  <c r="N87" i="24" s="1"/>
  <c r="L68" i="24"/>
  <c r="L87" i="24" s="1"/>
  <c r="K68" i="24"/>
  <c r="K87" i="24" s="1"/>
  <c r="J68" i="24"/>
  <c r="J87" i="24" s="1"/>
  <c r="H68" i="24"/>
  <c r="G68" i="24"/>
  <c r="F68" i="24"/>
  <c r="F87" i="24" s="1"/>
  <c r="D68" i="24"/>
  <c r="D87" i="24" s="1"/>
  <c r="C68" i="24"/>
  <c r="C87" i="24" s="1"/>
  <c r="B68" i="24"/>
  <c r="B87" i="24" s="1"/>
  <c r="AB65" i="24"/>
  <c r="AB84" i="24" s="1"/>
  <c r="AA65" i="24"/>
  <c r="AA84" i="24" s="1"/>
  <c r="Z65" i="24"/>
  <c r="X65" i="24"/>
  <c r="W65" i="24"/>
  <c r="W84" i="24" s="1"/>
  <c r="V65" i="24"/>
  <c r="V84" i="24" s="1"/>
  <c r="T65" i="24"/>
  <c r="T84" i="24" s="1"/>
  <c r="S65" i="24"/>
  <c r="S84" i="24" s="1"/>
  <c r="R65" i="24"/>
  <c r="R84" i="24" s="1"/>
  <c r="P65" i="24"/>
  <c r="P84" i="24" s="1"/>
  <c r="O65" i="24"/>
  <c r="N65" i="24"/>
  <c r="L65" i="24"/>
  <c r="L84" i="24" s="1"/>
  <c r="K65" i="24"/>
  <c r="K84" i="24" s="1"/>
  <c r="J65" i="24"/>
  <c r="J84" i="24" s="1"/>
  <c r="H65" i="24"/>
  <c r="H84" i="24" s="1"/>
  <c r="G65" i="24"/>
  <c r="G84" i="24" s="1"/>
  <c r="F65" i="24"/>
  <c r="F84" i="24" s="1"/>
  <c r="D65" i="24"/>
  <c r="C65" i="24"/>
  <c r="B65" i="24"/>
  <c r="B84" i="24" s="1"/>
  <c r="AB64" i="24"/>
  <c r="AB83" i="24" s="1"/>
  <c r="AA64" i="24"/>
  <c r="AA83" i="24" s="1"/>
  <c r="Z64" i="24"/>
  <c r="Z83" i="24" s="1"/>
  <c r="X64" i="24"/>
  <c r="X83" i="24" s="1"/>
  <c r="W64" i="24"/>
  <c r="W83" i="24" s="1"/>
  <c r="V64" i="24"/>
  <c r="T64" i="24"/>
  <c r="S64" i="24"/>
  <c r="S83" i="24" s="1"/>
  <c r="R64" i="24"/>
  <c r="R83" i="24" s="1"/>
  <c r="P64" i="24"/>
  <c r="P83" i="24" s="1"/>
  <c r="O64" i="24"/>
  <c r="O83" i="24" s="1"/>
  <c r="N64" i="24"/>
  <c r="N83" i="24" s="1"/>
  <c r="L64" i="24"/>
  <c r="L83" i="24" s="1"/>
  <c r="K64" i="24"/>
  <c r="J64" i="24"/>
  <c r="H64" i="24"/>
  <c r="H83" i="24" s="1"/>
  <c r="G64" i="24"/>
  <c r="G83" i="24" s="1"/>
  <c r="F64" i="24"/>
  <c r="F83" i="24" s="1"/>
  <c r="D64" i="24"/>
  <c r="D83" i="24" s="1"/>
  <c r="C64" i="24"/>
  <c r="C83" i="24" s="1"/>
  <c r="B64" i="24"/>
  <c r="B83" i="24" s="1"/>
  <c r="AB63" i="24"/>
  <c r="AA63" i="24"/>
  <c r="Z63" i="24"/>
  <c r="Z82" i="24" s="1"/>
  <c r="X63" i="24"/>
  <c r="X82" i="24" s="1"/>
  <c r="W63" i="24"/>
  <c r="W82" i="24" s="1"/>
  <c r="V63" i="24"/>
  <c r="V82" i="24" s="1"/>
  <c r="T63" i="24"/>
  <c r="T82" i="24" s="1"/>
  <c r="S63" i="24"/>
  <c r="S82" i="24" s="1"/>
  <c r="R63" i="24"/>
  <c r="P63" i="24"/>
  <c r="O63" i="24"/>
  <c r="O82" i="24" s="1"/>
  <c r="N63" i="24"/>
  <c r="N82" i="24" s="1"/>
  <c r="L63" i="24"/>
  <c r="L82" i="24" s="1"/>
  <c r="K63" i="24"/>
  <c r="K82" i="24" s="1"/>
  <c r="J63" i="24"/>
  <c r="J82" i="24" s="1"/>
  <c r="H63" i="24"/>
  <c r="H82" i="24" s="1"/>
  <c r="G63" i="24"/>
  <c r="F63" i="24"/>
  <c r="D63" i="24"/>
  <c r="D82" i="24" s="1"/>
  <c r="C63" i="24"/>
  <c r="C82" i="24" s="1"/>
  <c r="B63" i="24"/>
  <c r="B82" i="24" s="1"/>
  <c r="AB62" i="24"/>
  <c r="AB81" i="24" s="1"/>
  <c r="X62" i="24"/>
  <c r="V62" i="24"/>
  <c r="V81" i="24" s="1"/>
  <c r="T62" i="24"/>
  <c r="T81" i="24" s="1"/>
  <c r="R62" i="24"/>
  <c r="R81" i="24" s="1"/>
  <c r="N62" i="24"/>
  <c r="K62" i="24"/>
  <c r="K81" i="24" s="1"/>
  <c r="J62" i="24"/>
  <c r="J81" i="24" s="1"/>
  <c r="G62" i="24"/>
  <c r="G81" i="24" s="1"/>
  <c r="C62" i="24"/>
  <c r="AB44" i="24"/>
  <c r="AA44" i="24"/>
  <c r="Z44" i="24"/>
  <c r="X44" i="24"/>
  <c r="W44" i="24"/>
  <c r="V44" i="24"/>
  <c r="T44" i="24"/>
  <c r="S44" i="24"/>
  <c r="R44" i="24"/>
  <c r="P44" i="24"/>
  <c r="O44" i="24"/>
  <c r="N44" i="24"/>
  <c r="L44" i="24"/>
  <c r="K44" i="24"/>
  <c r="J44" i="24"/>
  <c r="H44" i="24"/>
  <c r="G44" i="24"/>
  <c r="F44" i="24"/>
  <c r="D44" i="24"/>
  <c r="C44" i="24"/>
  <c r="B44" i="24"/>
  <c r="W43" i="24"/>
  <c r="L43" i="24"/>
  <c r="B43" i="24"/>
  <c r="AB40" i="24"/>
  <c r="AA40" i="24"/>
  <c r="Z40" i="24"/>
  <c r="X40" i="24"/>
  <c r="W40" i="24"/>
  <c r="V40" i="24"/>
  <c r="T40" i="24"/>
  <c r="S40" i="24"/>
  <c r="R40" i="24"/>
  <c r="P40" i="24"/>
  <c r="O40" i="24"/>
  <c r="N40" i="24"/>
  <c r="L40" i="24"/>
  <c r="K40" i="24"/>
  <c r="J40" i="24"/>
  <c r="H40" i="24"/>
  <c r="G40" i="24"/>
  <c r="F40" i="24"/>
  <c r="D40" i="24"/>
  <c r="C40" i="24"/>
  <c r="B40" i="24"/>
  <c r="AB39" i="24"/>
  <c r="AA39" i="24"/>
  <c r="Z39" i="24"/>
  <c r="X39" i="24"/>
  <c r="W39" i="24"/>
  <c r="V39" i="24"/>
  <c r="T39" i="24"/>
  <c r="S39" i="24"/>
  <c r="R39" i="24"/>
  <c r="P39" i="24"/>
  <c r="O39" i="24"/>
  <c r="N39" i="24"/>
  <c r="L39" i="24"/>
  <c r="K39" i="24"/>
  <c r="J39" i="24"/>
  <c r="H39" i="24"/>
  <c r="G39" i="24"/>
  <c r="F39" i="24"/>
  <c r="D39" i="24"/>
  <c r="C39" i="24"/>
  <c r="B39" i="24"/>
  <c r="AB38" i="24"/>
  <c r="AA38" i="24"/>
  <c r="Z38" i="24"/>
  <c r="X38" i="24"/>
  <c r="W38" i="24"/>
  <c r="V38" i="24"/>
  <c r="T38" i="24"/>
  <c r="S38" i="24"/>
  <c r="R38" i="24"/>
  <c r="P38" i="24"/>
  <c r="O38" i="24"/>
  <c r="N38" i="24"/>
  <c r="L38" i="24"/>
  <c r="K38" i="24"/>
  <c r="J38" i="24"/>
  <c r="H38" i="24"/>
  <c r="G38" i="24"/>
  <c r="F38" i="24"/>
  <c r="D38" i="24"/>
  <c r="C38" i="24"/>
  <c r="B38" i="24"/>
  <c r="AB37" i="24"/>
  <c r="R37" i="24"/>
  <c r="G37" i="24"/>
  <c r="X34" i="24"/>
  <c r="N34" i="24"/>
  <c r="C34" i="24"/>
  <c r="T33" i="24"/>
  <c r="J33" i="24"/>
  <c r="AA32" i="24"/>
  <c r="P32" i="24"/>
  <c r="F32" i="24"/>
  <c r="AB24" i="24"/>
  <c r="AB43" i="24" s="1"/>
  <c r="AA24" i="24"/>
  <c r="AA43" i="24" s="1"/>
  <c r="Z24" i="24"/>
  <c r="Z43" i="24" s="1"/>
  <c r="X24" i="24"/>
  <c r="X43" i="24" s="1"/>
  <c r="W24" i="24"/>
  <c r="V24" i="24"/>
  <c r="V43" i="24" s="1"/>
  <c r="T24" i="24"/>
  <c r="T43" i="24" s="1"/>
  <c r="S24" i="24"/>
  <c r="S12" i="24" s="1"/>
  <c r="S31" i="24" s="1"/>
  <c r="R24" i="24"/>
  <c r="R43" i="24" s="1"/>
  <c r="P24" i="24"/>
  <c r="P43" i="24" s="1"/>
  <c r="O24" i="24"/>
  <c r="O43" i="24" s="1"/>
  <c r="N24" i="24"/>
  <c r="N43" i="24" s="1"/>
  <c r="L24" i="24"/>
  <c r="K24" i="24"/>
  <c r="K43" i="24" s="1"/>
  <c r="J24" i="24"/>
  <c r="J43" i="24" s="1"/>
  <c r="H24" i="24"/>
  <c r="H12" i="24" s="1"/>
  <c r="H31" i="24" s="1"/>
  <c r="G24" i="24"/>
  <c r="G43" i="24" s="1"/>
  <c r="F24" i="24"/>
  <c r="F43" i="24" s="1"/>
  <c r="D24" i="24"/>
  <c r="D43" i="24" s="1"/>
  <c r="C24" i="24"/>
  <c r="C43" i="24" s="1"/>
  <c r="B24" i="24"/>
  <c r="AB18" i="24"/>
  <c r="AA18" i="24"/>
  <c r="AA37" i="24" s="1"/>
  <c r="Z18" i="24"/>
  <c r="Z37" i="24" s="1"/>
  <c r="X18" i="24"/>
  <c r="X37" i="24" s="1"/>
  <c r="W18" i="24"/>
  <c r="W37" i="24" s="1"/>
  <c r="V18" i="24"/>
  <c r="V37" i="24" s="1"/>
  <c r="T18" i="24"/>
  <c r="T37" i="24" s="1"/>
  <c r="S18" i="24"/>
  <c r="S87" i="24" s="1"/>
  <c r="R18" i="24"/>
  <c r="P18" i="24"/>
  <c r="P37" i="24" s="1"/>
  <c r="O18" i="24"/>
  <c r="O37" i="24" s="1"/>
  <c r="N18" i="24"/>
  <c r="N37" i="24" s="1"/>
  <c r="L18" i="24"/>
  <c r="L37" i="24" s="1"/>
  <c r="K18" i="24"/>
  <c r="K37" i="24" s="1"/>
  <c r="J18" i="24"/>
  <c r="J37" i="24" s="1"/>
  <c r="H18" i="24"/>
  <c r="H87" i="24" s="1"/>
  <c r="G18" i="24"/>
  <c r="F18" i="24"/>
  <c r="F37" i="24" s="1"/>
  <c r="D18" i="24"/>
  <c r="D37" i="24" s="1"/>
  <c r="C18" i="24"/>
  <c r="C37" i="24" s="1"/>
  <c r="B18" i="24"/>
  <c r="B37" i="24" s="1"/>
  <c r="AB15" i="24"/>
  <c r="AB34" i="24" s="1"/>
  <c r="AA15" i="24"/>
  <c r="AA34" i="24" s="1"/>
  <c r="Z15" i="24"/>
  <c r="Z84" i="24" s="1"/>
  <c r="X15" i="24"/>
  <c r="W15" i="24"/>
  <c r="W34" i="24" s="1"/>
  <c r="V15" i="24"/>
  <c r="V34" i="24" s="1"/>
  <c r="T15" i="24"/>
  <c r="T34" i="24" s="1"/>
  <c r="S15" i="24"/>
  <c r="S34" i="24" s="1"/>
  <c r="R15" i="24"/>
  <c r="R34" i="24" s="1"/>
  <c r="P15" i="24"/>
  <c r="P34" i="24" s="1"/>
  <c r="O15" i="24"/>
  <c r="O84" i="24" s="1"/>
  <c r="N15" i="24"/>
  <c r="L15" i="24"/>
  <c r="L34" i="24" s="1"/>
  <c r="K15" i="24"/>
  <c r="K34" i="24" s="1"/>
  <c r="J15" i="24"/>
  <c r="J34" i="24" s="1"/>
  <c r="H15" i="24"/>
  <c r="H34" i="24" s="1"/>
  <c r="G15" i="24"/>
  <c r="G34" i="24" s="1"/>
  <c r="F15" i="24"/>
  <c r="F34" i="24" s="1"/>
  <c r="D15" i="24"/>
  <c r="D84" i="24" s="1"/>
  <c r="C15" i="24"/>
  <c r="B15" i="24"/>
  <c r="B34" i="24" s="1"/>
  <c r="AB14" i="24"/>
  <c r="AB33" i="24" s="1"/>
  <c r="AA14" i="24"/>
  <c r="AA33" i="24" s="1"/>
  <c r="Z14" i="24"/>
  <c r="Z33" i="24" s="1"/>
  <c r="X14" i="24"/>
  <c r="X33" i="24" s="1"/>
  <c r="W14" i="24"/>
  <c r="W33" i="24" s="1"/>
  <c r="V14" i="24"/>
  <c r="V83" i="24" s="1"/>
  <c r="T14" i="24"/>
  <c r="S14" i="24"/>
  <c r="S33" i="24" s="1"/>
  <c r="R14" i="24"/>
  <c r="R33" i="24" s="1"/>
  <c r="P14" i="24"/>
  <c r="P33" i="24" s="1"/>
  <c r="O14" i="24"/>
  <c r="O33" i="24" s="1"/>
  <c r="N14" i="24"/>
  <c r="N33" i="24" s="1"/>
  <c r="L14" i="24"/>
  <c r="L33" i="24" s="1"/>
  <c r="K14" i="24"/>
  <c r="K83" i="24" s="1"/>
  <c r="J14" i="24"/>
  <c r="H14" i="24"/>
  <c r="H33" i="24" s="1"/>
  <c r="G14" i="24"/>
  <c r="G33" i="24" s="1"/>
  <c r="F14" i="24"/>
  <c r="F33" i="24" s="1"/>
  <c r="D14" i="24"/>
  <c r="D33" i="24" s="1"/>
  <c r="C14" i="24"/>
  <c r="C33" i="24" s="1"/>
  <c r="B14" i="24"/>
  <c r="B33" i="24" s="1"/>
  <c r="AB13" i="24"/>
  <c r="AB82" i="24" s="1"/>
  <c r="AA13" i="24"/>
  <c r="Z13" i="24"/>
  <c r="Z32" i="24" s="1"/>
  <c r="X13" i="24"/>
  <c r="X32" i="24" s="1"/>
  <c r="W13" i="24"/>
  <c r="W32" i="24" s="1"/>
  <c r="V13" i="24"/>
  <c r="V32" i="24" s="1"/>
  <c r="T13" i="24"/>
  <c r="T32" i="24" s="1"/>
  <c r="S13" i="24"/>
  <c r="S32" i="24" s="1"/>
  <c r="R13" i="24"/>
  <c r="R82" i="24" s="1"/>
  <c r="P13" i="24"/>
  <c r="O13" i="24"/>
  <c r="O32" i="24" s="1"/>
  <c r="N13" i="24"/>
  <c r="N32" i="24" s="1"/>
  <c r="L13" i="24"/>
  <c r="L32" i="24" s="1"/>
  <c r="K13" i="24"/>
  <c r="K32" i="24" s="1"/>
  <c r="J13" i="24"/>
  <c r="J32" i="24" s="1"/>
  <c r="H13" i="24"/>
  <c r="H32" i="24" s="1"/>
  <c r="G13" i="24"/>
  <c r="G82" i="24" s="1"/>
  <c r="F13" i="24"/>
  <c r="D13" i="24"/>
  <c r="D32" i="24" s="1"/>
  <c r="C13" i="24"/>
  <c r="C32" i="24" s="1"/>
  <c r="B13" i="24"/>
  <c r="B32" i="24" s="1"/>
  <c r="AB12" i="24"/>
  <c r="AB31" i="24" s="1"/>
  <c r="X12" i="24"/>
  <c r="X81" i="24" s="1"/>
  <c r="W12" i="24"/>
  <c r="V12" i="24"/>
  <c r="V31" i="24" s="1"/>
  <c r="T12" i="24"/>
  <c r="T31" i="24" s="1"/>
  <c r="R12" i="24"/>
  <c r="R31" i="24" s="1"/>
  <c r="N12" i="24"/>
  <c r="N81" i="24" s="1"/>
  <c r="L12" i="24"/>
  <c r="K12" i="24"/>
  <c r="K31" i="24" s="1"/>
  <c r="J12" i="24"/>
  <c r="J31" i="24" s="1"/>
  <c r="G12" i="24"/>
  <c r="G31" i="24" s="1"/>
  <c r="C12" i="24"/>
  <c r="C81" i="24" s="1"/>
  <c r="B12" i="24"/>
  <c r="H81" i="24" l="1"/>
  <c r="S81" i="24"/>
  <c r="B62" i="24"/>
  <c r="L62" i="24"/>
  <c r="W62" i="24"/>
  <c r="D12" i="24"/>
  <c r="O12" i="24"/>
  <c r="Z12" i="24"/>
  <c r="Z31" i="24" s="1"/>
  <c r="D62" i="24"/>
  <c r="D81" i="24" s="1"/>
  <c r="O62" i="24"/>
  <c r="O81" i="24" s="1"/>
  <c r="Z62" i="24"/>
  <c r="F12" i="24"/>
  <c r="P12" i="24"/>
  <c r="AA12" i="24"/>
  <c r="AA31" i="24" s="1"/>
  <c r="H43" i="24"/>
  <c r="S43" i="24"/>
  <c r="F62" i="24"/>
  <c r="F81" i="24" s="1"/>
  <c r="P62" i="24"/>
  <c r="P81" i="24" s="1"/>
  <c r="AA62" i="24"/>
  <c r="H93" i="24"/>
  <c r="S93" i="24"/>
  <c r="C31" i="24"/>
  <c r="N31" i="24"/>
  <c r="X31" i="24"/>
  <c r="G32" i="24"/>
  <c r="R32" i="24"/>
  <c r="AB32" i="24"/>
  <c r="K33" i="24"/>
  <c r="V33" i="24"/>
  <c r="D34" i="24"/>
  <c r="O34" i="24"/>
  <c r="Z34" i="24"/>
  <c r="H37" i="24"/>
  <c r="S37" i="24"/>
  <c r="O31" i="24" l="1"/>
  <c r="D31" i="24"/>
  <c r="P31" i="24"/>
  <c r="W81" i="24"/>
  <c r="W31" i="24"/>
  <c r="F31" i="24"/>
  <c r="L81" i="24"/>
  <c r="L31" i="24"/>
  <c r="AA81" i="24"/>
  <c r="Z81" i="24"/>
  <c r="B81" i="24"/>
  <c r="B31" i="24"/>
  <c r="AB164" i="28" l="1"/>
  <c r="AA164" i="28"/>
  <c r="Z164" i="28"/>
  <c r="X164" i="28"/>
  <c r="W164" i="28"/>
  <c r="V164" i="28"/>
  <c r="T164" i="28"/>
  <c r="S164" i="28"/>
  <c r="R164" i="28"/>
  <c r="D164" i="28"/>
  <c r="C164" i="28"/>
  <c r="B164" i="28"/>
  <c r="AB163" i="28"/>
  <c r="AA163" i="28"/>
  <c r="Z163" i="28"/>
  <c r="X163" i="28"/>
  <c r="W163" i="28"/>
  <c r="V163" i="28"/>
  <c r="T163" i="28"/>
  <c r="S163" i="28"/>
  <c r="R163" i="28"/>
  <c r="D163" i="28"/>
  <c r="C163" i="28"/>
  <c r="B163" i="28"/>
  <c r="AB162" i="28"/>
  <c r="AA162" i="28"/>
  <c r="Z162" i="28"/>
  <c r="X162" i="28"/>
  <c r="W162" i="28"/>
  <c r="V162" i="28"/>
  <c r="T162" i="28"/>
  <c r="S162" i="28"/>
  <c r="R162" i="28"/>
  <c r="D162" i="28"/>
  <c r="C162" i="28"/>
  <c r="B162" i="28"/>
  <c r="AB161" i="28"/>
  <c r="AA161" i="28"/>
  <c r="Z161" i="28"/>
  <c r="X161" i="28"/>
  <c r="W161" i="28"/>
  <c r="V161" i="28"/>
  <c r="T161" i="28"/>
  <c r="S161" i="28"/>
  <c r="R161" i="28"/>
  <c r="D161" i="28"/>
  <c r="C161" i="28"/>
  <c r="B161" i="28"/>
  <c r="AB160" i="28"/>
  <c r="AA160" i="28"/>
  <c r="Z160" i="28"/>
  <c r="X160" i="28"/>
  <c r="W160" i="28"/>
  <c r="V160" i="28"/>
  <c r="T160" i="28"/>
  <c r="S160" i="28"/>
  <c r="R160" i="28"/>
  <c r="D160" i="28"/>
  <c r="C160" i="28"/>
  <c r="B160" i="28"/>
  <c r="AB159" i="28"/>
  <c r="AA159" i="28"/>
  <c r="Z159" i="28"/>
  <c r="X159" i="28"/>
  <c r="W159" i="28"/>
  <c r="V159" i="28"/>
  <c r="T159" i="28"/>
  <c r="S159" i="28"/>
  <c r="R159" i="28"/>
  <c r="D159" i="28"/>
  <c r="C159" i="28"/>
  <c r="B159" i="28"/>
  <c r="AB158" i="28"/>
  <c r="AA158" i="28"/>
  <c r="Z158" i="28"/>
  <c r="X158" i="28"/>
  <c r="W158" i="28"/>
  <c r="V158" i="28"/>
  <c r="T158" i="28"/>
  <c r="S158" i="28"/>
  <c r="R158" i="28"/>
  <c r="D158" i="28"/>
  <c r="C158" i="28"/>
  <c r="B158" i="28"/>
  <c r="AB157" i="28"/>
  <c r="AA157" i="28"/>
  <c r="Z157" i="28"/>
  <c r="X157" i="28"/>
  <c r="W157" i="28"/>
  <c r="V157" i="28"/>
  <c r="T157" i="28"/>
  <c r="S157" i="28"/>
  <c r="R157" i="28"/>
  <c r="D157" i="28"/>
  <c r="C157" i="28"/>
  <c r="B157" i="28"/>
  <c r="AB156" i="28"/>
  <c r="AA156" i="28"/>
  <c r="Z156" i="28"/>
  <c r="X156" i="28"/>
  <c r="W156" i="28"/>
  <c r="V156" i="28"/>
  <c r="T156" i="28"/>
  <c r="S156" i="28"/>
  <c r="R156" i="28"/>
  <c r="D156" i="28"/>
  <c r="C156" i="28"/>
  <c r="B156" i="28"/>
  <c r="AB155" i="28"/>
  <c r="AA155" i="28"/>
  <c r="Z155" i="28"/>
  <c r="X155" i="28"/>
  <c r="W155" i="28"/>
  <c r="V155" i="28"/>
  <c r="T155" i="28"/>
  <c r="S155" i="28"/>
  <c r="R155" i="28"/>
  <c r="D155" i="28"/>
  <c r="C155" i="28"/>
  <c r="B155" i="28"/>
  <c r="AB154" i="28"/>
  <c r="AA154" i="28"/>
  <c r="Z154" i="28"/>
  <c r="X154" i="28"/>
  <c r="W154" i="28"/>
  <c r="V154" i="28"/>
  <c r="T154" i="28"/>
  <c r="S154" i="28"/>
  <c r="R154" i="28"/>
  <c r="D154" i="28"/>
  <c r="C154" i="28"/>
  <c r="B154" i="28"/>
  <c r="AB153" i="28"/>
  <c r="AA153" i="28"/>
  <c r="Z153" i="28"/>
  <c r="X153" i="28"/>
  <c r="W153" i="28"/>
  <c r="V153" i="28"/>
  <c r="T153" i="28"/>
  <c r="S153" i="28"/>
  <c r="R153" i="28"/>
  <c r="D153" i="28"/>
  <c r="C153" i="28"/>
  <c r="B153" i="28"/>
  <c r="AB152" i="28"/>
  <c r="AA152" i="28"/>
  <c r="Z152" i="28"/>
  <c r="X152" i="28"/>
  <c r="W152" i="28"/>
  <c r="V152" i="28"/>
  <c r="T152" i="28"/>
  <c r="S152" i="28"/>
  <c r="R152" i="28"/>
  <c r="D152" i="28"/>
  <c r="C152" i="28"/>
  <c r="B152" i="28"/>
  <c r="AB151" i="28"/>
  <c r="Z151" i="28"/>
  <c r="X151" i="28"/>
  <c r="V151" i="28"/>
  <c r="T151" i="28"/>
  <c r="S151" i="28"/>
  <c r="R151" i="28"/>
  <c r="D151" i="28"/>
  <c r="C151" i="28"/>
  <c r="B151" i="28"/>
  <c r="AB150" i="28"/>
  <c r="AA150" i="28"/>
  <c r="Z150" i="28"/>
  <c r="X150" i="28"/>
  <c r="W150" i="28"/>
  <c r="V150" i="28"/>
  <c r="T150" i="28"/>
  <c r="S150" i="28"/>
  <c r="R150" i="28"/>
  <c r="D150" i="28"/>
  <c r="C150" i="28"/>
  <c r="B150" i="28"/>
  <c r="AB149" i="28"/>
  <c r="AA149" i="28"/>
  <c r="Z149" i="28"/>
  <c r="X149" i="28"/>
  <c r="W149" i="28"/>
  <c r="V149" i="28"/>
  <c r="T149" i="28"/>
  <c r="S149" i="28"/>
  <c r="R149" i="28"/>
  <c r="D149" i="28"/>
  <c r="C149" i="28"/>
  <c r="B149" i="28"/>
  <c r="AB148" i="28"/>
  <c r="AA148" i="28"/>
  <c r="Z148" i="28"/>
  <c r="X148" i="28"/>
  <c r="W148" i="28"/>
  <c r="V148" i="28"/>
  <c r="T148" i="28"/>
  <c r="S148" i="28"/>
  <c r="R148" i="28"/>
  <c r="D148" i="28"/>
  <c r="C148" i="28"/>
  <c r="B148" i="28"/>
  <c r="AB147" i="28"/>
  <c r="AA147" i="28"/>
  <c r="Z147" i="28"/>
  <c r="X147" i="28"/>
  <c r="W147" i="28"/>
  <c r="V147" i="28"/>
  <c r="T147" i="28"/>
  <c r="S147" i="28"/>
  <c r="R147" i="28"/>
  <c r="D147" i="28"/>
  <c r="C147" i="28"/>
  <c r="B147" i="28"/>
  <c r="AB146" i="28"/>
  <c r="AA146" i="28"/>
  <c r="Z146" i="28"/>
  <c r="X146" i="28"/>
  <c r="W146" i="28"/>
  <c r="V146" i="28"/>
  <c r="T146" i="28"/>
  <c r="S146" i="28"/>
  <c r="R146" i="28"/>
  <c r="D146" i="28"/>
  <c r="C146" i="28"/>
  <c r="B146" i="28"/>
  <c r="AB145" i="28"/>
  <c r="AA145" i="28"/>
  <c r="Z145" i="28"/>
  <c r="X145" i="28"/>
  <c r="W145" i="28"/>
  <c r="V145" i="28"/>
  <c r="T145" i="28"/>
  <c r="S145" i="28"/>
  <c r="R145" i="28"/>
  <c r="D145" i="28"/>
  <c r="C145" i="28"/>
  <c r="B145" i="28"/>
  <c r="AB144" i="28"/>
  <c r="AA144" i="28"/>
  <c r="Z144" i="28"/>
  <c r="X144" i="28"/>
  <c r="W144" i="28"/>
  <c r="V144" i="28"/>
  <c r="T144" i="28"/>
  <c r="S144" i="28"/>
  <c r="R144" i="28"/>
  <c r="D144" i="28"/>
  <c r="C144" i="28"/>
  <c r="B144" i="28"/>
  <c r="AB143" i="28"/>
  <c r="AA143" i="28"/>
  <c r="Z143" i="28"/>
  <c r="X143" i="28"/>
  <c r="W143" i="28"/>
  <c r="V143" i="28"/>
  <c r="T143" i="28"/>
  <c r="S143" i="28"/>
  <c r="R143" i="28"/>
  <c r="D143" i="28"/>
  <c r="C143" i="28"/>
  <c r="B143" i="28"/>
  <c r="AB142" i="28"/>
  <c r="AA142" i="28"/>
  <c r="Z142" i="28"/>
  <c r="X142" i="28"/>
  <c r="W142" i="28"/>
  <c r="V142" i="28"/>
  <c r="T142" i="28"/>
  <c r="S142" i="28"/>
  <c r="R142" i="28"/>
  <c r="D142" i="28"/>
  <c r="C142" i="28"/>
  <c r="B142" i="28"/>
  <c r="AB141" i="28"/>
  <c r="AA141" i="28"/>
  <c r="Z141" i="28"/>
  <c r="X141" i="28"/>
  <c r="W141" i="28"/>
  <c r="V141" i="28"/>
  <c r="T141" i="28"/>
  <c r="S141" i="28"/>
  <c r="R141" i="28"/>
  <c r="D141" i="28"/>
  <c r="C141" i="28"/>
  <c r="B141" i="28"/>
  <c r="AB140" i="28"/>
  <c r="AA140" i="28"/>
  <c r="Z140" i="28"/>
  <c r="X140" i="28"/>
  <c r="W140" i="28"/>
  <c r="V140" i="28"/>
  <c r="T140" i="28"/>
  <c r="S140" i="28"/>
  <c r="R140" i="28"/>
  <c r="D140" i="28"/>
  <c r="C140" i="28"/>
  <c r="B140" i="28"/>
  <c r="AB139" i="28"/>
  <c r="AA139" i="28"/>
  <c r="Z139" i="28"/>
  <c r="X139" i="28"/>
  <c r="W139" i="28"/>
  <c r="V139" i="28"/>
  <c r="T139" i="28"/>
  <c r="S139" i="28"/>
  <c r="R139" i="28"/>
  <c r="D139" i="28"/>
  <c r="C139" i="28"/>
  <c r="B139" i="28"/>
  <c r="X137" i="28"/>
  <c r="B137" i="28"/>
  <c r="AB122" i="28"/>
  <c r="AA122" i="28"/>
  <c r="Z122" i="28"/>
  <c r="X122" i="28"/>
  <c r="W122" i="28"/>
  <c r="V122" i="28"/>
  <c r="T122" i="28"/>
  <c r="S122" i="28"/>
  <c r="R122" i="28"/>
  <c r="D122" i="28"/>
  <c r="C122" i="28"/>
  <c r="B122" i="28"/>
  <c r="AB121" i="28"/>
  <c r="AA121" i="28"/>
  <c r="Z121" i="28"/>
  <c r="X121" i="28"/>
  <c r="W121" i="28"/>
  <c r="V121" i="28"/>
  <c r="T121" i="28"/>
  <c r="S121" i="28"/>
  <c r="R121" i="28"/>
  <c r="D121" i="28"/>
  <c r="C121" i="28"/>
  <c r="B121" i="28"/>
  <c r="AB120" i="28"/>
  <c r="AA120" i="28"/>
  <c r="Z120" i="28"/>
  <c r="X120" i="28"/>
  <c r="W120" i="28"/>
  <c r="V120" i="28"/>
  <c r="T120" i="28"/>
  <c r="S120" i="28"/>
  <c r="R120" i="28"/>
  <c r="D120" i="28"/>
  <c r="C120" i="28"/>
  <c r="B120" i="28"/>
  <c r="AB119" i="28"/>
  <c r="AA119" i="28"/>
  <c r="Z119" i="28"/>
  <c r="X119" i="28"/>
  <c r="W119" i="28"/>
  <c r="V119" i="28"/>
  <c r="T119" i="28"/>
  <c r="S119" i="28"/>
  <c r="R119" i="28"/>
  <c r="D119" i="28"/>
  <c r="C119" i="28"/>
  <c r="B119" i="28"/>
  <c r="AB118" i="28"/>
  <c r="AA118" i="28"/>
  <c r="Z118" i="28"/>
  <c r="X118" i="28"/>
  <c r="W118" i="28"/>
  <c r="V118" i="28"/>
  <c r="T118" i="28"/>
  <c r="S118" i="28"/>
  <c r="R118" i="28"/>
  <c r="D118" i="28"/>
  <c r="C118" i="28"/>
  <c r="B118" i="28"/>
  <c r="AB117" i="28"/>
  <c r="AA117" i="28"/>
  <c r="Z117" i="28"/>
  <c r="X117" i="28"/>
  <c r="W117" i="28"/>
  <c r="V117" i="28"/>
  <c r="T117" i="28"/>
  <c r="S117" i="28"/>
  <c r="R117" i="28"/>
  <c r="D117" i="28"/>
  <c r="C117" i="28"/>
  <c r="B117" i="28"/>
  <c r="AB116" i="28"/>
  <c r="AA116" i="28"/>
  <c r="Z116" i="28"/>
  <c r="X116" i="28"/>
  <c r="W116" i="28"/>
  <c r="V116" i="28"/>
  <c r="T116" i="28"/>
  <c r="S116" i="28"/>
  <c r="R116" i="28"/>
  <c r="D116" i="28"/>
  <c r="C116" i="28"/>
  <c r="B116" i="28"/>
  <c r="AB115" i="28"/>
  <c r="AA115" i="28"/>
  <c r="Z115" i="28"/>
  <c r="X115" i="28"/>
  <c r="W115" i="28"/>
  <c r="V115" i="28"/>
  <c r="T115" i="28"/>
  <c r="S115" i="28"/>
  <c r="R115" i="28"/>
  <c r="D115" i="28"/>
  <c r="C115" i="28"/>
  <c r="B115" i="28"/>
  <c r="AB114" i="28"/>
  <c r="AA114" i="28"/>
  <c r="Z114" i="28"/>
  <c r="X114" i="28"/>
  <c r="W114" i="28"/>
  <c r="V114" i="28"/>
  <c r="T114" i="28"/>
  <c r="S114" i="28"/>
  <c r="R114" i="28"/>
  <c r="D114" i="28"/>
  <c r="C114" i="28"/>
  <c r="B114" i="28"/>
  <c r="AB113" i="28"/>
  <c r="AA113" i="28"/>
  <c r="Z113" i="28"/>
  <c r="X113" i="28"/>
  <c r="W113" i="28"/>
  <c r="V113" i="28"/>
  <c r="T113" i="28"/>
  <c r="S113" i="28"/>
  <c r="R113" i="28"/>
  <c r="D113" i="28"/>
  <c r="C113" i="28"/>
  <c r="B113" i="28"/>
  <c r="AB112" i="28"/>
  <c r="AA112" i="28"/>
  <c r="Z112" i="28"/>
  <c r="X112" i="28"/>
  <c r="W112" i="28"/>
  <c r="V112" i="28"/>
  <c r="T112" i="28"/>
  <c r="S112" i="28"/>
  <c r="R112" i="28"/>
  <c r="D112" i="28"/>
  <c r="C112" i="28"/>
  <c r="B112" i="28"/>
  <c r="AB111" i="28"/>
  <c r="AA111" i="28"/>
  <c r="Z111" i="28"/>
  <c r="X111" i="28"/>
  <c r="W111" i="28"/>
  <c r="V111" i="28"/>
  <c r="T111" i="28"/>
  <c r="S111" i="28"/>
  <c r="R111" i="28"/>
  <c r="D111" i="28"/>
  <c r="C111" i="28"/>
  <c r="B111" i="28"/>
  <c r="AB110" i="28"/>
  <c r="AA110" i="28"/>
  <c r="Z110" i="28"/>
  <c r="X110" i="28"/>
  <c r="W110" i="28"/>
  <c r="V110" i="28"/>
  <c r="T110" i="28"/>
  <c r="S110" i="28"/>
  <c r="R110" i="28"/>
  <c r="D110" i="28"/>
  <c r="C110" i="28"/>
  <c r="B110" i="28"/>
  <c r="AB109" i="28"/>
  <c r="Z109" i="28"/>
  <c r="X109" i="28"/>
  <c r="V109" i="28"/>
  <c r="T109" i="28"/>
  <c r="S109" i="28"/>
  <c r="R109" i="28"/>
  <c r="D109" i="28"/>
  <c r="C109" i="28"/>
  <c r="B109" i="28"/>
  <c r="AB108" i="28"/>
  <c r="AA108" i="28"/>
  <c r="Z108" i="28"/>
  <c r="X108" i="28"/>
  <c r="W108" i="28"/>
  <c r="V108" i="28"/>
  <c r="T108" i="28"/>
  <c r="S108" i="28"/>
  <c r="R108" i="28"/>
  <c r="D108" i="28"/>
  <c r="C108" i="28"/>
  <c r="B108" i="28"/>
  <c r="AB107" i="28"/>
  <c r="AA107" i="28"/>
  <c r="Z107" i="28"/>
  <c r="X107" i="28"/>
  <c r="W107" i="28"/>
  <c r="V107" i="28"/>
  <c r="T107" i="28"/>
  <c r="S107" i="28"/>
  <c r="R107" i="28"/>
  <c r="D107" i="28"/>
  <c r="C107" i="28"/>
  <c r="B107" i="28"/>
  <c r="AB106" i="28"/>
  <c r="AA106" i="28"/>
  <c r="Z106" i="28"/>
  <c r="X106" i="28"/>
  <c r="W106" i="28"/>
  <c r="V106" i="28"/>
  <c r="T106" i="28"/>
  <c r="S106" i="28"/>
  <c r="R106" i="28"/>
  <c r="D106" i="28"/>
  <c r="C106" i="28"/>
  <c r="B106" i="28"/>
  <c r="AB105" i="28"/>
  <c r="AA105" i="28"/>
  <c r="Z105" i="28"/>
  <c r="X105" i="28"/>
  <c r="W105" i="28"/>
  <c r="V105" i="28"/>
  <c r="T105" i="28"/>
  <c r="S105" i="28"/>
  <c r="R105" i="28"/>
  <c r="D105" i="28"/>
  <c r="C105" i="28"/>
  <c r="B105" i="28"/>
  <c r="AB104" i="28"/>
  <c r="AA104" i="28"/>
  <c r="Z104" i="28"/>
  <c r="X104" i="28"/>
  <c r="W104" i="28"/>
  <c r="V104" i="28"/>
  <c r="T104" i="28"/>
  <c r="S104" i="28"/>
  <c r="R104" i="28"/>
  <c r="D104" i="28"/>
  <c r="C104" i="28"/>
  <c r="B104" i="28"/>
  <c r="AB103" i="28"/>
  <c r="AA103" i="28"/>
  <c r="Z103" i="28"/>
  <c r="X103" i="28"/>
  <c r="W103" i="28"/>
  <c r="V103" i="28"/>
  <c r="T103" i="28"/>
  <c r="S103" i="28"/>
  <c r="R103" i="28"/>
  <c r="D103" i="28"/>
  <c r="C103" i="28"/>
  <c r="B103" i="28"/>
  <c r="AB102" i="28"/>
  <c r="AA102" i="28"/>
  <c r="Z102" i="28"/>
  <c r="X102" i="28"/>
  <c r="W102" i="28"/>
  <c r="V102" i="28"/>
  <c r="T102" i="28"/>
  <c r="S102" i="28"/>
  <c r="R102" i="28"/>
  <c r="D102" i="28"/>
  <c r="C102" i="28"/>
  <c r="B102" i="28"/>
  <c r="AB101" i="28"/>
  <c r="AA101" i="28"/>
  <c r="Z101" i="28"/>
  <c r="X101" i="28"/>
  <c r="W101" i="28"/>
  <c r="V101" i="28"/>
  <c r="T101" i="28"/>
  <c r="S101" i="28"/>
  <c r="R101" i="28"/>
  <c r="D101" i="28"/>
  <c r="C101" i="28"/>
  <c r="B101" i="28"/>
  <c r="AB100" i="28"/>
  <c r="AA100" i="28"/>
  <c r="Z100" i="28"/>
  <c r="X100" i="28"/>
  <c r="W100" i="28"/>
  <c r="V100" i="28"/>
  <c r="T100" i="28"/>
  <c r="S100" i="28"/>
  <c r="R100" i="28"/>
  <c r="D100" i="28"/>
  <c r="C100" i="28"/>
  <c r="B100" i="28"/>
  <c r="AB99" i="28"/>
  <c r="AA99" i="28"/>
  <c r="Z99" i="28"/>
  <c r="X99" i="28"/>
  <c r="W99" i="28"/>
  <c r="V99" i="28"/>
  <c r="T99" i="28"/>
  <c r="S99" i="28"/>
  <c r="R99" i="28"/>
  <c r="D99" i="28"/>
  <c r="C99" i="28"/>
  <c r="B99" i="28"/>
  <c r="AB98" i="28"/>
  <c r="AA98" i="28"/>
  <c r="Z98" i="28"/>
  <c r="X98" i="28"/>
  <c r="W98" i="28"/>
  <c r="V98" i="28"/>
  <c r="T98" i="28"/>
  <c r="S98" i="28"/>
  <c r="R98" i="28"/>
  <c r="D98" i="28"/>
  <c r="C98" i="28"/>
  <c r="B98" i="28"/>
  <c r="AB97" i="28"/>
  <c r="AA97" i="28"/>
  <c r="Z97" i="28"/>
  <c r="X97" i="28"/>
  <c r="W97" i="28"/>
  <c r="V97" i="28"/>
  <c r="T97" i="28"/>
  <c r="S97" i="28"/>
  <c r="R97" i="28"/>
  <c r="D97" i="28"/>
  <c r="C97" i="28"/>
  <c r="B97" i="28"/>
  <c r="AB53" i="28"/>
  <c r="AB137" i="28" s="1"/>
  <c r="AA53" i="28"/>
  <c r="AA137" i="28" s="1"/>
  <c r="Z53" i="28"/>
  <c r="Z137" i="28" s="1"/>
  <c r="X53" i="28"/>
  <c r="W53" i="28"/>
  <c r="W137" i="28" s="1"/>
  <c r="V53" i="28"/>
  <c r="V137" i="28" s="1"/>
  <c r="T53" i="28"/>
  <c r="T137" i="28" s="1"/>
  <c r="S53" i="28"/>
  <c r="S137" i="28" s="1"/>
  <c r="R53" i="28"/>
  <c r="R137" i="28" s="1"/>
  <c r="D53" i="28"/>
  <c r="D137" i="28" s="1"/>
  <c r="C53" i="28"/>
  <c r="C137" i="28" s="1"/>
  <c r="B53" i="28"/>
  <c r="AB11" i="28"/>
  <c r="AB95" i="28" s="1"/>
  <c r="AA11" i="28"/>
  <c r="AA95" i="28" s="1"/>
  <c r="Z11" i="28"/>
  <c r="Z95" i="28" s="1"/>
  <c r="X11" i="28"/>
  <c r="X95" i="28" s="1"/>
  <c r="W11" i="28"/>
  <c r="W95" i="28" s="1"/>
  <c r="V11" i="28"/>
  <c r="V95" i="28" s="1"/>
  <c r="T11" i="28"/>
  <c r="T95" i="28" s="1"/>
  <c r="S11" i="28"/>
  <c r="S95" i="28" s="1"/>
  <c r="R11" i="28"/>
  <c r="R95" i="28" s="1"/>
  <c r="D11" i="28"/>
  <c r="D95" i="28" s="1"/>
  <c r="C11" i="28"/>
  <c r="C95" i="28" s="1"/>
  <c r="B11" i="28"/>
  <c r="B95" i="28" s="1"/>
  <c r="AB94" i="27"/>
  <c r="AA94" i="27"/>
  <c r="Z94" i="27"/>
  <c r="X94" i="27"/>
  <c r="W94" i="27"/>
  <c r="V94" i="27"/>
  <c r="T94" i="27"/>
  <c r="S94" i="27"/>
  <c r="R94" i="27"/>
  <c r="D94" i="27"/>
  <c r="C94" i="27"/>
  <c r="B94" i="27"/>
  <c r="B93" i="27"/>
  <c r="AB90" i="27"/>
  <c r="AA90" i="27"/>
  <c r="Z90" i="27"/>
  <c r="X90" i="27"/>
  <c r="W90" i="27"/>
  <c r="V90" i="27"/>
  <c r="T90" i="27"/>
  <c r="S90" i="27"/>
  <c r="R90" i="27"/>
  <c r="D90" i="27"/>
  <c r="C90" i="27"/>
  <c r="B90" i="27"/>
  <c r="AB88" i="27"/>
  <c r="AA88" i="27"/>
  <c r="Z88" i="27"/>
  <c r="X88" i="27"/>
  <c r="W88" i="27"/>
  <c r="V88" i="27"/>
  <c r="T88" i="27"/>
  <c r="S88" i="27"/>
  <c r="R88" i="27"/>
  <c r="D88" i="27"/>
  <c r="C88" i="27"/>
  <c r="B88" i="27"/>
  <c r="AA87" i="27"/>
  <c r="S87" i="27"/>
  <c r="X84" i="27"/>
  <c r="V84" i="27"/>
  <c r="B84" i="27"/>
  <c r="AA82" i="27"/>
  <c r="S82" i="27"/>
  <c r="D82" i="27"/>
  <c r="AB74" i="27"/>
  <c r="AB93" i="27" s="1"/>
  <c r="AA74" i="27"/>
  <c r="AA93" i="27" s="1"/>
  <c r="Z74" i="27"/>
  <c r="Z93" i="27" s="1"/>
  <c r="X74" i="27"/>
  <c r="W74" i="27"/>
  <c r="W93" i="27" s="1"/>
  <c r="V74" i="27"/>
  <c r="T74" i="27"/>
  <c r="T93" i="27" s="1"/>
  <c r="S74" i="27"/>
  <c r="S93" i="27" s="1"/>
  <c r="R74" i="27"/>
  <c r="R93" i="27" s="1"/>
  <c r="D74" i="27"/>
  <c r="D93" i="27" s="1"/>
  <c r="C74" i="27"/>
  <c r="C93" i="27" s="1"/>
  <c r="B74" i="27"/>
  <c r="AB68" i="27"/>
  <c r="AB87" i="27" s="1"/>
  <c r="AA68" i="27"/>
  <c r="Z68" i="27"/>
  <c r="Z87" i="27" s="1"/>
  <c r="X68" i="27"/>
  <c r="X87" i="27" s="1"/>
  <c r="W68" i="27"/>
  <c r="W87" i="27" s="1"/>
  <c r="V68" i="27"/>
  <c r="V87" i="27" s="1"/>
  <c r="T68" i="27"/>
  <c r="T87" i="27" s="1"/>
  <c r="S68" i="27"/>
  <c r="R68" i="27"/>
  <c r="R87" i="27" s="1"/>
  <c r="D68" i="27"/>
  <c r="C68" i="27"/>
  <c r="C87" i="27" s="1"/>
  <c r="B68" i="27"/>
  <c r="B87" i="27" s="1"/>
  <c r="AB65" i="27"/>
  <c r="AB84" i="27" s="1"/>
  <c r="AA65" i="27"/>
  <c r="AA84" i="27" s="1"/>
  <c r="Z65" i="27"/>
  <c r="Z84" i="27" s="1"/>
  <c r="X65" i="27"/>
  <c r="W65" i="27"/>
  <c r="W84" i="27" s="1"/>
  <c r="V65" i="27"/>
  <c r="T65" i="27"/>
  <c r="T84" i="27" s="1"/>
  <c r="S65" i="27"/>
  <c r="S84" i="27" s="1"/>
  <c r="R65" i="27"/>
  <c r="R84" i="27" s="1"/>
  <c r="D65" i="27"/>
  <c r="D84" i="27" s="1"/>
  <c r="C65" i="27"/>
  <c r="C84" i="27" s="1"/>
  <c r="B65" i="27"/>
  <c r="AB63" i="27"/>
  <c r="AB82" i="27" s="1"/>
  <c r="AA63" i="27"/>
  <c r="Z63" i="27"/>
  <c r="Z82" i="27" s="1"/>
  <c r="X63" i="27"/>
  <c r="X82" i="27" s="1"/>
  <c r="W63" i="27"/>
  <c r="W82" i="27" s="1"/>
  <c r="V63" i="27"/>
  <c r="V82" i="27" s="1"/>
  <c r="T63" i="27"/>
  <c r="T82" i="27" s="1"/>
  <c r="S63" i="27"/>
  <c r="R63" i="27"/>
  <c r="R82" i="27" s="1"/>
  <c r="D63" i="27"/>
  <c r="C63" i="27"/>
  <c r="C82" i="27" s="1"/>
  <c r="B63" i="27"/>
  <c r="B82" i="27" s="1"/>
  <c r="AB62" i="27"/>
  <c r="AB81" i="27" s="1"/>
  <c r="AA62" i="27"/>
  <c r="AA81" i="27" s="1"/>
  <c r="Z62" i="27"/>
  <c r="Z81" i="27" s="1"/>
  <c r="W62" i="27"/>
  <c r="W81" i="27" s="1"/>
  <c r="T62" i="27"/>
  <c r="T81" i="27" s="1"/>
  <c r="S62" i="27"/>
  <c r="R62" i="27"/>
  <c r="R81" i="27" s="1"/>
  <c r="D62" i="27"/>
  <c r="C62" i="27"/>
  <c r="AB44" i="27"/>
  <c r="AA44" i="27"/>
  <c r="Z44" i="27"/>
  <c r="X44" i="27"/>
  <c r="W44" i="27"/>
  <c r="V44" i="27"/>
  <c r="T44" i="27"/>
  <c r="S44" i="27"/>
  <c r="R44" i="27"/>
  <c r="D44" i="27"/>
  <c r="C44" i="27"/>
  <c r="B44" i="27"/>
  <c r="AA43" i="27"/>
  <c r="S43" i="27"/>
  <c r="D43" i="27"/>
  <c r="B43" i="27"/>
  <c r="AB40" i="27"/>
  <c r="AA40" i="27"/>
  <c r="Z40" i="27"/>
  <c r="X40" i="27"/>
  <c r="W40" i="27"/>
  <c r="V40" i="27"/>
  <c r="T40" i="27"/>
  <c r="S40" i="27"/>
  <c r="R40" i="27"/>
  <c r="D40" i="27"/>
  <c r="C40" i="27"/>
  <c r="B40" i="27"/>
  <c r="AB38" i="27"/>
  <c r="AA38" i="27"/>
  <c r="Z38" i="27"/>
  <c r="X38" i="27"/>
  <c r="W38" i="27"/>
  <c r="V38" i="27"/>
  <c r="T38" i="27"/>
  <c r="S38" i="27"/>
  <c r="R38" i="27"/>
  <c r="D38" i="27"/>
  <c r="C38" i="27"/>
  <c r="B38" i="27"/>
  <c r="AA37" i="27"/>
  <c r="X37" i="27"/>
  <c r="V37" i="27"/>
  <c r="S37" i="27"/>
  <c r="B37" i="27"/>
  <c r="AB34" i="27"/>
  <c r="AA34" i="27"/>
  <c r="Z34" i="27"/>
  <c r="X34" i="27"/>
  <c r="W34" i="27"/>
  <c r="V34" i="27"/>
  <c r="T34" i="27"/>
  <c r="S34" i="27"/>
  <c r="R34" i="27"/>
  <c r="D34" i="27"/>
  <c r="B34" i="27"/>
  <c r="AA32" i="27"/>
  <c r="X32" i="27"/>
  <c r="V32" i="27"/>
  <c r="S32" i="27"/>
  <c r="D32" i="27"/>
  <c r="B32" i="27"/>
  <c r="AB24" i="27"/>
  <c r="AB43" i="27" s="1"/>
  <c r="AA24" i="27"/>
  <c r="AA12" i="27" s="1"/>
  <c r="AA31" i="27" s="1"/>
  <c r="Z24" i="27"/>
  <c r="Z43" i="27" s="1"/>
  <c r="X24" i="27"/>
  <c r="X43" i="27" s="1"/>
  <c r="W24" i="27"/>
  <c r="W43" i="27" s="1"/>
  <c r="V24" i="27"/>
  <c r="V93" i="27" s="1"/>
  <c r="T24" i="27"/>
  <c r="T43" i="27" s="1"/>
  <c r="S24" i="27"/>
  <c r="S12" i="27" s="1"/>
  <c r="S31" i="27" s="1"/>
  <c r="R24" i="27"/>
  <c r="R43" i="27" s="1"/>
  <c r="P24" i="27"/>
  <c r="O24" i="27"/>
  <c r="N24" i="27"/>
  <c r="L24" i="27"/>
  <c r="K24" i="27"/>
  <c r="J24" i="27"/>
  <c r="H24" i="27"/>
  <c r="G24" i="27"/>
  <c r="F24" i="27"/>
  <c r="D24" i="27"/>
  <c r="C24" i="27"/>
  <c r="C43" i="27" s="1"/>
  <c r="B24" i="27"/>
  <c r="AB18" i="27"/>
  <c r="AB37" i="27" s="1"/>
  <c r="AA18" i="27"/>
  <c r="Z18" i="27"/>
  <c r="Z37" i="27" s="1"/>
  <c r="X18" i="27"/>
  <c r="W18" i="27"/>
  <c r="W37" i="27" s="1"/>
  <c r="V18" i="27"/>
  <c r="T18" i="27"/>
  <c r="T37" i="27" s="1"/>
  <c r="S18" i="27"/>
  <c r="R18" i="27"/>
  <c r="R37" i="27" s="1"/>
  <c r="P18" i="27"/>
  <c r="O18" i="27"/>
  <c r="N18" i="27"/>
  <c r="L18" i="27"/>
  <c r="K18" i="27"/>
  <c r="J18" i="27"/>
  <c r="H18" i="27"/>
  <c r="G18" i="27"/>
  <c r="F18" i="27"/>
  <c r="D18" i="27"/>
  <c r="D87" i="27" s="1"/>
  <c r="C18" i="27"/>
  <c r="C37" i="27" s="1"/>
  <c r="B18" i="27"/>
  <c r="D15" i="27"/>
  <c r="C15" i="27"/>
  <c r="C34" i="27" s="1"/>
  <c r="B15" i="27"/>
  <c r="AB14" i="27"/>
  <c r="AA14" i="27"/>
  <c r="Z14" i="27"/>
  <c r="X14" i="27"/>
  <c r="W14" i="27"/>
  <c r="V14" i="27"/>
  <c r="T14" i="27"/>
  <c r="S14" i="27"/>
  <c r="R14" i="27"/>
  <c r="D14" i="27"/>
  <c r="C14" i="27"/>
  <c r="B14" i="27"/>
  <c r="AB13" i="27"/>
  <c r="AB32" i="27" s="1"/>
  <c r="AA13" i="27"/>
  <c r="Z13" i="27"/>
  <c r="Z32" i="27" s="1"/>
  <c r="X13" i="27"/>
  <c r="W13" i="27"/>
  <c r="W32" i="27" s="1"/>
  <c r="V13" i="27"/>
  <c r="T13" i="27"/>
  <c r="T32" i="27" s="1"/>
  <c r="S13" i="27"/>
  <c r="R13" i="27"/>
  <c r="R32" i="27" s="1"/>
  <c r="D13" i="27"/>
  <c r="C13" i="27"/>
  <c r="C32" i="27" s="1"/>
  <c r="B13" i="27"/>
  <c r="AB12" i="27"/>
  <c r="AB31" i="27" s="1"/>
  <c r="Z12" i="27"/>
  <c r="Z31" i="27" s="1"/>
  <c r="W12" i="27"/>
  <c r="W31" i="27" s="1"/>
  <c r="T12" i="27"/>
  <c r="T31" i="27" s="1"/>
  <c r="R12" i="27"/>
  <c r="R31" i="27" s="1"/>
  <c r="B12" i="27"/>
  <c r="X148" i="26"/>
  <c r="W148" i="26"/>
  <c r="V148" i="26"/>
  <c r="T148" i="26"/>
  <c r="S148" i="26"/>
  <c r="R148" i="26"/>
  <c r="P148" i="26"/>
  <c r="O148" i="26"/>
  <c r="N148" i="26"/>
  <c r="L148" i="26"/>
  <c r="K148" i="26"/>
  <c r="J148" i="26"/>
  <c r="H148" i="26"/>
  <c r="G148" i="26"/>
  <c r="F148" i="26"/>
  <c r="D148" i="26"/>
  <c r="C148" i="26"/>
  <c r="B148" i="26"/>
  <c r="X147" i="26"/>
  <c r="W147" i="26"/>
  <c r="V147" i="26"/>
  <c r="T147" i="26"/>
  <c r="S147" i="26"/>
  <c r="R147" i="26"/>
  <c r="P147" i="26"/>
  <c r="O147" i="26"/>
  <c r="N147" i="26"/>
  <c r="L147" i="26"/>
  <c r="K147" i="26"/>
  <c r="J147" i="26"/>
  <c r="H147" i="26"/>
  <c r="G147" i="26"/>
  <c r="F147" i="26"/>
  <c r="D147" i="26"/>
  <c r="C147" i="26"/>
  <c r="B147" i="26"/>
  <c r="X146" i="26"/>
  <c r="W146" i="26"/>
  <c r="V146" i="26"/>
  <c r="T146" i="26"/>
  <c r="S146" i="26"/>
  <c r="R146" i="26"/>
  <c r="P146" i="26"/>
  <c r="O146" i="26"/>
  <c r="N146" i="26"/>
  <c r="L146" i="26"/>
  <c r="K146" i="26"/>
  <c r="J146" i="26"/>
  <c r="H146" i="26"/>
  <c r="G146" i="26"/>
  <c r="F146" i="26"/>
  <c r="D146" i="26"/>
  <c r="C146" i="26"/>
  <c r="B146" i="26"/>
  <c r="X145" i="26"/>
  <c r="W145" i="26"/>
  <c r="V145" i="26"/>
  <c r="T145" i="26"/>
  <c r="S145" i="26"/>
  <c r="R145" i="26"/>
  <c r="P145" i="26"/>
  <c r="O145" i="26"/>
  <c r="N145" i="26"/>
  <c r="L145" i="26"/>
  <c r="K145" i="26"/>
  <c r="J145" i="26"/>
  <c r="H145" i="26"/>
  <c r="G145" i="26"/>
  <c r="F145" i="26"/>
  <c r="D145" i="26"/>
  <c r="C145" i="26"/>
  <c r="B145" i="26"/>
  <c r="X144" i="26"/>
  <c r="W144" i="26"/>
  <c r="V144" i="26"/>
  <c r="T144" i="26"/>
  <c r="S144" i="26"/>
  <c r="R144" i="26"/>
  <c r="P144" i="26"/>
  <c r="O144" i="26"/>
  <c r="N144" i="26"/>
  <c r="L144" i="26"/>
  <c r="K144" i="26"/>
  <c r="J144" i="26"/>
  <c r="H144" i="26"/>
  <c r="G144" i="26"/>
  <c r="F144" i="26"/>
  <c r="D144" i="26"/>
  <c r="C144" i="26"/>
  <c r="B144" i="26"/>
  <c r="X143" i="26"/>
  <c r="W143" i="26"/>
  <c r="V143" i="26"/>
  <c r="T143" i="26"/>
  <c r="S143" i="26"/>
  <c r="R143" i="26"/>
  <c r="P143" i="26"/>
  <c r="O143" i="26"/>
  <c r="N143" i="26"/>
  <c r="L143" i="26"/>
  <c r="K143" i="26"/>
  <c r="J143" i="26"/>
  <c r="H143" i="26"/>
  <c r="G143" i="26"/>
  <c r="F143" i="26"/>
  <c r="D143" i="26"/>
  <c r="C143" i="26"/>
  <c r="B143" i="26"/>
  <c r="X142" i="26"/>
  <c r="W142" i="26"/>
  <c r="V142" i="26"/>
  <c r="T142" i="26"/>
  <c r="S142" i="26"/>
  <c r="R142" i="26"/>
  <c r="P142" i="26"/>
  <c r="O142" i="26"/>
  <c r="N142" i="26"/>
  <c r="L142" i="26"/>
  <c r="K142" i="26"/>
  <c r="J142" i="26"/>
  <c r="H142" i="26"/>
  <c r="G142" i="26"/>
  <c r="F142" i="26"/>
  <c r="D142" i="26"/>
  <c r="C142" i="26"/>
  <c r="B142" i="26"/>
  <c r="X141" i="26"/>
  <c r="W141" i="26"/>
  <c r="V141" i="26"/>
  <c r="T141" i="26"/>
  <c r="S141" i="26"/>
  <c r="R141" i="26"/>
  <c r="P141" i="26"/>
  <c r="O141" i="26"/>
  <c r="N141" i="26"/>
  <c r="L141" i="26"/>
  <c r="K141" i="26"/>
  <c r="J141" i="26"/>
  <c r="H141" i="26"/>
  <c r="G141" i="26"/>
  <c r="F141" i="26"/>
  <c r="D141" i="26"/>
  <c r="C141" i="26"/>
  <c r="B141" i="26"/>
  <c r="X140" i="26"/>
  <c r="W140" i="26"/>
  <c r="V140" i="26"/>
  <c r="T140" i="26"/>
  <c r="S140" i="26"/>
  <c r="R140" i="26"/>
  <c r="P140" i="26"/>
  <c r="O140" i="26"/>
  <c r="N140" i="26"/>
  <c r="L140" i="26"/>
  <c r="K140" i="26"/>
  <c r="J140" i="26"/>
  <c r="H140" i="26"/>
  <c r="G140" i="26"/>
  <c r="F140" i="26"/>
  <c r="D140" i="26"/>
  <c r="C140" i="26"/>
  <c r="B140" i="26"/>
  <c r="X139" i="26"/>
  <c r="W139" i="26"/>
  <c r="V139" i="26"/>
  <c r="T139" i="26"/>
  <c r="S139" i="26"/>
  <c r="R139" i="26"/>
  <c r="P139" i="26"/>
  <c r="O139" i="26"/>
  <c r="N139" i="26"/>
  <c r="L139" i="26"/>
  <c r="K139" i="26"/>
  <c r="J139" i="26"/>
  <c r="H139" i="26"/>
  <c r="G139" i="26"/>
  <c r="F139" i="26"/>
  <c r="D139" i="26"/>
  <c r="C139" i="26"/>
  <c r="B139" i="26"/>
  <c r="X138" i="26"/>
  <c r="W138" i="26"/>
  <c r="V138" i="26"/>
  <c r="T138" i="26"/>
  <c r="S138" i="26"/>
  <c r="R138" i="26"/>
  <c r="P138" i="26"/>
  <c r="O138" i="26"/>
  <c r="N138" i="26"/>
  <c r="L138" i="26"/>
  <c r="K138" i="26"/>
  <c r="J138" i="26"/>
  <c r="H138" i="26"/>
  <c r="G138" i="26"/>
  <c r="F138" i="26"/>
  <c r="D138" i="26"/>
  <c r="C138" i="26"/>
  <c r="B138" i="26"/>
  <c r="X137" i="26"/>
  <c r="W137" i="26"/>
  <c r="V137" i="26"/>
  <c r="T137" i="26"/>
  <c r="S137" i="26"/>
  <c r="R137" i="26"/>
  <c r="P137" i="26"/>
  <c r="O137" i="26"/>
  <c r="N137" i="26"/>
  <c r="L137" i="26"/>
  <c r="K137" i="26"/>
  <c r="J137" i="26"/>
  <c r="H137" i="26"/>
  <c r="G137" i="26"/>
  <c r="F137" i="26"/>
  <c r="D137" i="26"/>
  <c r="C137" i="26"/>
  <c r="B137" i="26"/>
  <c r="X136" i="26"/>
  <c r="W136" i="26"/>
  <c r="V136" i="26"/>
  <c r="T136" i="26"/>
  <c r="S136" i="26"/>
  <c r="R136" i="26"/>
  <c r="P136" i="26"/>
  <c r="O136" i="26"/>
  <c r="N136" i="26"/>
  <c r="L136" i="26"/>
  <c r="K136" i="26"/>
  <c r="J136" i="26"/>
  <c r="H136" i="26"/>
  <c r="G136" i="26"/>
  <c r="F136" i="26"/>
  <c r="D136" i="26"/>
  <c r="C136" i="26"/>
  <c r="B136" i="26"/>
  <c r="X135" i="26"/>
  <c r="W135" i="26"/>
  <c r="V135" i="26"/>
  <c r="T135" i="26"/>
  <c r="S135" i="26"/>
  <c r="R135" i="26"/>
  <c r="P135" i="26"/>
  <c r="O135" i="26"/>
  <c r="N135" i="26"/>
  <c r="L135" i="26"/>
  <c r="K135" i="26"/>
  <c r="J135" i="26"/>
  <c r="H135" i="26"/>
  <c r="G135" i="26"/>
  <c r="F135" i="26"/>
  <c r="D135" i="26"/>
  <c r="C135" i="26"/>
  <c r="B135" i="26"/>
  <c r="X134" i="26"/>
  <c r="W134" i="26"/>
  <c r="V134" i="26"/>
  <c r="T134" i="26"/>
  <c r="S134" i="26"/>
  <c r="R134" i="26"/>
  <c r="P134" i="26"/>
  <c r="O134" i="26"/>
  <c r="N134" i="26"/>
  <c r="L134" i="26"/>
  <c r="K134" i="26"/>
  <c r="J134" i="26"/>
  <c r="H134" i="26"/>
  <c r="G134" i="26"/>
  <c r="F134" i="26"/>
  <c r="D134" i="26"/>
  <c r="C134" i="26"/>
  <c r="B134" i="26"/>
  <c r="X133" i="26"/>
  <c r="W133" i="26"/>
  <c r="V133" i="26"/>
  <c r="T133" i="26"/>
  <c r="S133" i="26"/>
  <c r="R133" i="26"/>
  <c r="P133" i="26"/>
  <c r="O133" i="26"/>
  <c r="N133" i="26"/>
  <c r="L133" i="26"/>
  <c r="K133" i="26"/>
  <c r="J133" i="26"/>
  <c r="H133" i="26"/>
  <c r="G133" i="26"/>
  <c r="F133" i="26"/>
  <c r="D133" i="26"/>
  <c r="C133" i="26"/>
  <c r="B133" i="26"/>
  <c r="X132" i="26"/>
  <c r="W132" i="26"/>
  <c r="V132" i="26"/>
  <c r="T132" i="26"/>
  <c r="S132" i="26"/>
  <c r="R132" i="26"/>
  <c r="P132" i="26"/>
  <c r="O132" i="26"/>
  <c r="N132" i="26"/>
  <c r="L132" i="26"/>
  <c r="K132" i="26"/>
  <c r="J132" i="26"/>
  <c r="H132" i="26"/>
  <c r="G132" i="26"/>
  <c r="F132" i="26"/>
  <c r="D132" i="26"/>
  <c r="C132" i="26"/>
  <c r="B132" i="26"/>
  <c r="X131" i="26"/>
  <c r="W131" i="26"/>
  <c r="V131" i="26"/>
  <c r="T131" i="26"/>
  <c r="S131" i="26"/>
  <c r="R131" i="26"/>
  <c r="P131" i="26"/>
  <c r="O131" i="26"/>
  <c r="N131" i="26"/>
  <c r="L131" i="26"/>
  <c r="K131" i="26"/>
  <c r="J131" i="26"/>
  <c r="H131" i="26"/>
  <c r="G131" i="26"/>
  <c r="F131" i="26"/>
  <c r="D131" i="26"/>
  <c r="C131" i="26"/>
  <c r="B131" i="26"/>
  <c r="X130" i="26"/>
  <c r="W130" i="26"/>
  <c r="V130" i="26"/>
  <c r="T130" i="26"/>
  <c r="S130" i="26"/>
  <c r="R130" i="26"/>
  <c r="P130" i="26"/>
  <c r="O130" i="26"/>
  <c r="N130" i="26"/>
  <c r="L130" i="26"/>
  <c r="K130" i="26"/>
  <c r="J130" i="26"/>
  <c r="H130" i="26"/>
  <c r="G130" i="26"/>
  <c r="F130" i="26"/>
  <c r="D130" i="26"/>
  <c r="C130" i="26"/>
  <c r="B130" i="26"/>
  <c r="X129" i="26"/>
  <c r="W129" i="26"/>
  <c r="V129" i="26"/>
  <c r="T129" i="26"/>
  <c r="S129" i="26"/>
  <c r="R129" i="26"/>
  <c r="P129" i="26"/>
  <c r="O129" i="26"/>
  <c r="N129" i="26"/>
  <c r="L129" i="26"/>
  <c r="K129" i="26"/>
  <c r="J129" i="26"/>
  <c r="H129" i="26"/>
  <c r="G129" i="26"/>
  <c r="F129" i="26"/>
  <c r="D129" i="26"/>
  <c r="C129" i="26"/>
  <c r="B129" i="26"/>
  <c r="X128" i="26"/>
  <c r="W128" i="26"/>
  <c r="V128" i="26"/>
  <c r="T128" i="26"/>
  <c r="S128" i="26"/>
  <c r="R128" i="26"/>
  <c r="P128" i="26"/>
  <c r="O128" i="26"/>
  <c r="N128" i="26"/>
  <c r="L128" i="26"/>
  <c r="K128" i="26"/>
  <c r="J128" i="26"/>
  <c r="H128" i="26"/>
  <c r="G128" i="26"/>
  <c r="F128" i="26"/>
  <c r="D128" i="26"/>
  <c r="C128" i="26"/>
  <c r="B128" i="26"/>
  <c r="X127" i="26"/>
  <c r="W127" i="26"/>
  <c r="V127" i="26"/>
  <c r="T127" i="26"/>
  <c r="S127" i="26"/>
  <c r="R127" i="26"/>
  <c r="P127" i="26"/>
  <c r="O127" i="26"/>
  <c r="N127" i="26"/>
  <c r="L127" i="26"/>
  <c r="K127" i="26"/>
  <c r="J127" i="26"/>
  <c r="H127" i="26"/>
  <c r="G127" i="26"/>
  <c r="F127" i="26"/>
  <c r="D127" i="26"/>
  <c r="C127" i="26"/>
  <c r="B127" i="26"/>
  <c r="X110" i="26"/>
  <c r="W110" i="26"/>
  <c r="V110" i="26"/>
  <c r="T110" i="26"/>
  <c r="S110" i="26"/>
  <c r="R110" i="26"/>
  <c r="P110" i="26"/>
  <c r="O110" i="26"/>
  <c r="N110" i="26"/>
  <c r="L110" i="26"/>
  <c r="K110" i="26"/>
  <c r="J110" i="26"/>
  <c r="H110" i="26"/>
  <c r="G110" i="26"/>
  <c r="F110" i="26"/>
  <c r="D110" i="26"/>
  <c r="C110" i="26"/>
  <c r="B110" i="26"/>
  <c r="X109" i="26"/>
  <c r="W109" i="26"/>
  <c r="V109" i="26"/>
  <c r="T109" i="26"/>
  <c r="S109" i="26"/>
  <c r="R109" i="26"/>
  <c r="P109" i="26"/>
  <c r="O109" i="26"/>
  <c r="N109" i="26"/>
  <c r="L109" i="26"/>
  <c r="K109" i="26"/>
  <c r="J109" i="26"/>
  <c r="H109" i="26"/>
  <c r="G109" i="26"/>
  <c r="F109" i="26"/>
  <c r="D109" i="26"/>
  <c r="C109" i="26"/>
  <c r="B109" i="26"/>
  <c r="X108" i="26"/>
  <c r="W108" i="26"/>
  <c r="V108" i="26"/>
  <c r="T108" i="26"/>
  <c r="S108" i="26"/>
  <c r="R108" i="26"/>
  <c r="P108" i="26"/>
  <c r="O108" i="26"/>
  <c r="N108" i="26"/>
  <c r="L108" i="26"/>
  <c r="K108" i="26"/>
  <c r="J108" i="26"/>
  <c r="H108" i="26"/>
  <c r="G108" i="26"/>
  <c r="F108" i="26"/>
  <c r="D108" i="26"/>
  <c r="C108" i="26"/>
  <c r="B108" i="26"/>
  <c r="X107" i="26"/>
  <c r="W107" i="26"/>
  <c r="V107" i="26"/>
  <c r="T107" i="26"/>
  <c r="S107" i="26"/>
  <c r="R107" i="26"/>
  <c r="P107" i="26"/>
  <c r="O107" i="26"/>
  <c r="N107" i="26"/>
  <c r="L107" i="26"/>
  <c r="K107" i="26"/>
  <c r="J107" i="26"/>
  <c r="H107" i="26"/>
  <c r="G107" i="26"/>
  <c r="F107" i="26"/>
  <c r="D107" i="26"/>
  <c r="C107" i="26"/>
  <c r="B107" i="26"/>
  <c r="X106" i="26"/>
  <c r="W106" i="26"/>
  <c r="V106" i="26"/>
  <c r="T106" i="26"/>
  <c r="S106" i="26"/>
  <c r="R106" i="26"/>
  <c r="P106" i="26"/>
  <c r="O106" i="26"/>
  <c r="N106" i="26"/>
  <c r="L106" i="26"/>
  <c r="K106" i="26"/>
  <c r="J106" i="26"/>
  <c r="H106" i="26"/>
  <c r="G106" i="26"/>
  <c r="F106" i="26"/>
  <c r="D106" i="26"/>
  <c r="C106" i="26"/>
  <c r="B106" i="26"/>
  <c r="X105" i="26"/>
  <c r="W105" i="26"/>
  <c r="V105" i="26"/>
  <c r="T105" i="26"/>
  <c r="S105" i="26"/>
  <c r="R105" i="26"/>
  <c r="P105" i="26"/>
  <c r="O105" i="26"/>
  <c r="N105" i="26"/>
  <c r="L105" i="26"/>
  <c r="K105" i="26"/>
  <c r="J105" i="26"/>
  <c r="H105" i="26"/>
  <c r="G105" i="26"/>
  <c r="F105" i="26"/>
  <c r="D105" i="26"/>
  <c r="C105" i="26"/>
  <c r="B105" i="26"/>
  <c r="X104" i="26"/>
  <c r="W104" i="26"/>
  <c r="V104" i="26"/>
  <c r="T104" i="26"/>
  <c r="S104" i="26"/>
  <c r="R104" i="26"/>
  <c r="P104" i="26"/>
  <c r="O104" i="26"/>
  <c r="N104" i="26"/>
  <c r="L104" i="26"/>
  <c r="K104" i="26"/>
  <c r="J104" i="26"/>
  <c r="H104" i="26"/>
  <c r="G104" i="26"/>
  <c r="F104" i="26"/>
  <c r="D104" i="26"/>
  <c r="C104" i="26"/>
  <c r="B104" i="26"/>
  <c r="X103" i="26"/>
  <c r="W103" i="26"/>
  <c r="V103" i="26"/>
  <c r="T103" i="26"/>
  <c r="S103" i="26"/>
  <c r="R103" i="26"/>
  <c r="P103" i="26"/>
  <c r="O103" i="26"/>
  <c r="N103" i="26"/>
  <c r="L103" i="26"/>
  <c r="K103" i="26"/>
  <c r="J103" i="26"/>
  <c r="H103" i="26"/>
  <c r="G103" i="26"/>
  <c r="F103" i="26"/>
  <c r="D103" i="26"/>
  <c r="C103" i="26"/>
  <c r="B103" i="26"/>
  <c r="X102" i="26"/>
  <c r="W102" i="26"/>
  <c r="V102" i="26"/>
  <c r="T102" i="26"/>
  <c r="S102" i="26"/>
  <c r="R102" i="26"/>
  <c r="P102" i="26"/>
  <c r="O102" i="26"/>
  <c r="N102" i="26"/>
  <c r="L102" i="26"/>
  <c r="K102" i="26"/>
  <c r="J102" i="26"/>
  <c r="H102" i="26"/>
  <c r="G102" i="26"/>
  <c r="F102" i="26"/>
  <c r="D102" i="26"/>
  <c r="C102" i="26"/>
  <c r="B102" i="26"/>
  <c r="X101" i="26"/>
  <c r="W101" i="26"/>
  <c r="V101" i="26"/>
  <c r="T101" i="26"/>
  <c r="S101" i="26"/>
  <c r="R101" i="26"/>
  <c r="P101" i="26"/>
  <c r="O101" i="26"/>
  <c r="N101" i="26"/>
  <c r="L101" i="26"/>
  <c r="K101" i="26"/>
  <c r="J101" i="26"/>
  <c r="H101" i="26"/>
  <c r="G101" i="26"/>
  <c r="F101" i="26"/>
  <c r="D101" i="26"/>
  <c r="C101" i="26"/>
  <c r="B101" i="26"/>
  <c r="X100" i="26"/>
  <c r="W100" i="26"/>
  <c r="V100" i="26"/>
  <c r="T100" i="26"/>
  <c r="S100" i="26"/>
  <c r="R100" i="26"/>
  <c r="P100" i="26"/>
  <c r="O100" i="26"/>
  <c r="N100" i="26"/>
  <c r="L100" i="26"/>
  <c r="K100" i="26"/>
  <c r="J100" i="26"/>
  <c r="H100" i="26"/>
  <c r="G100" i="26"/>
  <c r="F100" i="26"/>
  <c r="D100" i="26"/>
  <c r="C100" i="26"/>
  <c r="B100" i="26"/>
  <c r="X99" i="26"/>
  <c r="W99" i="26"/>
  <c r="V99" i="26"/>
  <c r="T99" i="26"/>
  <c r="S99" i="26"/>
  <c r="R99" i="26"/>
  <c r="P99" i="26"/>
  <c r="O99" i="26"/>
  <c r="N99" i="26"/>
  <c r="L99" i="26"/>
  <c r="K99" i="26"/>
  <c r="J99" i="26"/>
  <c r="H99" i="26"/>
  <c r="G99" i="26"/>
  <c r="F99" i="26"/>
  <c r="D99" i="26"/>
  <c r="C99" i="26"/>
  <c r="B99" i="26"/>
  <c r="X98" i="26"/>
  <c r="W98" i="26"/>
  <c r="V98" i="26"/>
  <c r="T98" i="26"/>
  <c r="S98" i="26"/>
  <c r="R98" i="26"/>
  <c r="P98" i="26"/>
  <c r="O98" i="26"/>
  <c r="N98" i="26"/>
  <c r="L98" i="26"/>
  <c r="K98" i="26"/>
  <c r="J98" i="26"/>
  <c r="H98" i="26"/>
  <c r="G98" i="26"/>
  <c r="F98" i="26"/>
  <c r="D98" i="26"/>
  <c r="C98" i="26"/>
  <c r="B98" i="26"/>
  <c r="X97" i="26"/>
  <c r="W97" i="26"/>
  <c r="V97" i="26"/>
  <c r="T97" i="26"/>
  <c r="S97" i="26"/>
  <c r="R97" i="26"/>
  <c r="P97" i="26"/>
  <c r="O97" i="26"/>
  <c r="N97" i="26"/>
  <c r="L97" i="26"/>
  <c r="K97" i="26"/>
  <c r="J97" i="26"/>
  <c r="H97" i="26"/>
  <c r="G97" i="26"/>
  <c r="F97" i="26"/>
  <c r="D97" i="26"/>
  <c r="C97" i="26"/>
  <c r="B97" i="26"/>
  <c r="X96" i="26"/>
  <c r="W96" i="26"/>
  <c r="V96" i="26"/>
  <c r="T96" i="26"/>
  <c r="S96" i="26"/>
  <c r="R96" i="26"/>
  <c r="P96" i="26"/>
  <c r="O96" i="26"/>
  <c r="N96" i="26"/>
  <c r="L96" i="26"/>
  <c r="K96" i="26"/>
  <c r="J96" i="26"/>
  <c r="H96" i="26"/>
  <c r="G96" i="26"/>
  <c r="F96" i="26"/>
  <c r="D96" i="26"/>
  <c r="C96" i="26"/>
  <c r="B96" i="26"/>
  <c r="X95" i="26"/>
  <c r="W95" i="26"/>
  <c r="V95" i="26"/>
  <c r="T95" i="26"/>
  <c r="S95" i="26"/>
  <c r="R95" i="26"/>
  <c r="P95" i="26"/>
  <c r="O95" i="26"/>
  <c r="N95" i="26"/>
  <c r="L95" i="26"/>
  <c r="K95" i="26"/>
  <c r="J95" i="26"/>
  <c r="H95" i="26"/>
  <c r="G95" i="26"/>
  <c r="F95" i="26"/>
  <c r="D95" i="26"/>
  <c r="C95" i="26"/>
  <c r="B95" i="26"/>
  <c r="X94" i="26"/>
  <c r="W94" i="26"/>
  <c r="V94" i="26"/>
  <c r="T94" i="26"/>
  <c r="S94" i="26"/>
  <c r="R94" i="26"/>
  <c r="P94" i="26"/>
  <c r="O94" i="26"/>
  <c r="N94" i="26"/>
  <c r="L94" i="26"/>
  <c r="K94" i="26"/>
  <c r="J94" i="26"/>
  <c r="H94" i="26"/>
  <c r="G94" i="26"/>
  <c r="F94" i="26"/>
  <c r="D94" i="26"/>
  <c r="C94" i="26"/>
  <c r="B94" i="26"/>
  <c r="X93" i="26"/>
  <c r="W93" i="26"/>
  <c r="V93" i="26"/>
  <c r="T93" i="26"/>
  <c r="S93" i="26"/>
  <c r="R93" i="26"/>
  <c r="P93" i="26"/>
  <c r="O93" i="26"/>
  <c r="N93" i="26"/>
  <c r="L93" i="26"/>
  <c r="K93" i="26"/>
  <c r="J93" i="26"/>
  <c r="H93" i="26"/>
  <c r="G93" i="26"/>
  <c r="F93" i="26"/>
  <c r="D93" i="26"/>
  <c r="C93" i="26"/>
  <c r="B93" i="26"/>
  <c r="X92" i="26"/>
  <c r="W92" i="26"/>
  <c r="V92" i="26"/>
  <c r="T92" i="26"/>
  <c r="S92" i="26"/>
  <c r="R92" i="26"/>
  <c r="P92" i="26"/>
  <c r="O92" i="26"/>
  <c r="N92" i="26"/>
  <c r="L92" i="26"/>
  <c r="K92" i="26"/>
  <c r="J92" i="26"/>
  <c r="H92" i="26"/>
  <c r="G92" i="26"/>
  <c r="F92" i="26"/>
  <c r="D92" i="26"/>
  <c r="C92" i="26"/>
  <c r="B92" i="26"/>
  <c r="X91" i="26"/>
  <c r="W91" i="26"/>
  <c r="V91" i="26"/>
  <c r="T91" i="26"/>
  <c r="S91" i="26"/>
  <c r="R91" i="26"/>
  <c r="P91" i="26"/>
  <c r="O91" i="26"/>
  <c r="N91" i="26"/>
  <c r="L91" i="26"/>
  <c r="K91" i="26"/>
  <c r="J91" i="26"/>
  <c r="H91" i="26"/>
  <c r="G91" i="26"/>
  <c r="F91" i="26"/>
  <c r="D91" i="26"/>
  <c r="C91" i="26"/>
  <c r="B91" i="26"/>
  <c r="X90" i="26"/>
  <c r="W90" i="26"/>
  <c r="V90" i="26"/>
  <c r="T90" i="26"/>
  <c r="S90" i="26"/>
  <c r="R90" i="26"/>
  <c r="P90" i="26"/>
  <c r="O90" i="26"/>
  <c r="N90" i="26"/>
  <c r="L90" i="26"/>
  <c r="K90" i="26"/>
  <c r="J90" i="26"/>
  <c r="H90" i="26"/>
  <c r="G90" i="26"/>
  <c r="F90" i="26"/>
  <c r="D90" i="26"/>
  <c r="C90" i="26"/>
  <c r="B90" i="26"/>
  <c r="X89" i="26"/>
  <c r="W89" i="26"/>
  <c r="V89" i="26"/>
  <c r="T89" i="26"/>
  <c r="S89" i="26"/>
  <c r="R89" i="26"/>
  <c r="P89" i="26"/>
  <c r="O89" i="26"/>
  <c r="N89" i="26"/>
  <c r="L89" i="26"/>
  <c r="K89" i="26"/>
  <c r="J89" i="26"/>
  <c r="H89" i="26"/>
  <c r="G89" i="26"/>
  <c r="F89" i="26"/>
  <c r="D89" i="26"/>
  <c r="C89" i="26"/>
  <c r="B89" i="26"/>
  <c r="S87" i="26"/>
  <c r="H87" i="26"/>
  <c r="X49" i="26"/>
  <c r="X125" i="26" s="1"/>
  <c r="W49" i="26"/>
  <c r="W125" i="26" s="1"/>
  <c r="V49" i="26"/>
  <c r="V125" i="26" s="1"/>
  <c r="T49" i="26"/>
  <c r="T125" i="26" s="1"/>
  <c r="S49" i="26"/>
  <c r="S125" i="26" s="1"/>
  <c r="R49" i="26"/>
  <c r="R125" i="26" s="1"/>
  <c r="P49" i="26"/>
  <c r="P125" i="26" s="1"/>
  <c r="O49" i="26"/>
  <c r="O125" i="26" s="1"/>
  <c r="N49" i="26"/>
  <c r="N125" i="26" s="1"/>
  <c r="L49" i="26"/>
  <c r="L125" i="26" s="1"/>
  <c r="K49" i="26"/>
  <c r="K125" i="26" s="1"/>
  <c r="J49" i="26"/>
  <c r="J125" i="26" s="1"/>
  <c r="H49" i="26"/>
  <c r="H125" i="26" s="1"/>
  <c r="G49" i="26"/>
  <c r="G125" i="26" s="1"/>
  <c r="F49" i="26"/>
  <c r="F125" i="26" s="1"/>
  <c r="D49" i="26"/>
  <c r="D125" i="26" s="1"/>
  <c r="C49" i="26"/>
  <c r="C125" i="26" s="1"/>
  <c r="B49" i="26"/>
  <c r="B125" i="26" s="1"/>
  <c r="X11" i="26"/>
  <c r="X87" i="26" s="1"/>
  <c r="W11" i="26"/>
  <c r="W87" i="26" s="1"/>
  <c r="V11" i="26"/>
  <c r="V87" i="26" s="1"/>
  <c r="T11" i="26"/>
  <c r="T87" i="26" s="1"/>
  <c r="S11" i="26"/>
  <c r="R11" i="26"/>
  <c r="R87" i="26" s="1"/>
  <c r="P11" i="26"/>
  <c r="P87" i="26" s="1"/>
  <c r="O11" i="26"/>
  <c r="O87" i="26" s="1"/>
  <c r="N11" i="26"/>
  <c r="N87" i="26" s="1"/>
  <c r="L11" i="26"/>
  <c r="L87" i="26" s="1"/>
  <c r="K11" i="26"/>
  <c r="K87" i="26" s="1"/>
  <c r="J11" i="26"/>
  <c r="J87" i="26" s="1"/>
  <c r="H11" i="26"/>
  <c r="G11" i="26"/>
  <c r="G87" i="26" s="1"/>
  <c r="F11" i="26"/>
  <c r="F87" i="26" s="1"/>
  <c r="D11" i="26"/>
  <c r="D87" i="26" s="1"/>
  <c r="C11" i="26"/>
  <c r="C87" i="26" s="1"/>
  <c r="B11" i="26"/>
  <c r="B87" i="26" s="1"/>
  <c r="X93" i="25"/>
  <c r="W93" i="25"/>
  <c r="V93" i="25"/>
  <c r="T93" i="25"/>
  <c r="S93" i="25"/>
  <c r="R93" i="25"/>
  <c r="P93" i="25"/>
  <c r="O93" i="25"/>
  <c r="N93" i="25"/>
  <c r="L93" i="25"/>
  <c r="K93" i="25"/>
  <c r="J93" i="25"/>
  <c r="H93" i="25"/>
  <c r="G93" i="25"/>
  <c r="F93" i="25"/>
  <c r="D93" i="25"/>
  <c r="C93" i="25"/>
  <c r="B93" i="25"/>
  <c r="S92" i="25"/>
  <c r="R92" i="25"/>
  <c r="H92" i="25"/>
  <c r="G92" i="25"/>
  <c r="X88" i="25"/>
  <c r="W88" i="25"/>
  <c r="V88" i="25"/>
  <c r="T88" i="25"/>
  <c r="S88" i="25"/>
  <c r="R88" i="25"/>
  <c r="P88" i="25"/>
  <c r="O88" i="25"/>
  <c r="N88" i="25"/>
  <c r="L88" i="25"/>
  <c r="K88" i="25"/>
  <c r="J88" i="25"/>
  <c r="H88" i="25"/>
  <c r="G88" i="25"/>
  <c r="F88" i="25"/>
  <c r="D88" i="25"/>
  <c r="C88" i="25"/>
  <c r="B88" i="25"/>
  <c r="X87" i="25"/>
  <c r="W87" i="25"/>
  <c r="V87" i="25"/>
  <c r="T87" i="25"/>
  <c r="S87" i="25"/>
  <c r="R87" i="25"/>
  <c r="P87" i="25"/>
  <c r="O87" i="25"/>
  <c r="N87" i="25"/>
  <c r="L87" i="25"/>
  <c r="K87" i="25"/>
  <c r="J87" i="25"/>
  <c r="H87" i="25"/>
  <c r="G87" i="25"/>
  <c r="F87" i="25"/>
  <c r="D87" i="25"/>
  <c r="C87" i="25"/>
  <c r="B87" i="25"/>
  <c r="P86" i="25"/>
  <c r="O86" i="25"/>
  <c r="F86" i="25"/>
  <c r="D86" i="25"/>
  <c r="S82" i="25"/>
  <c r="R82" i="25"/>
  <c r="H82" i="25"/>
  <c r="G82" i="25"/>
  <c r="V81" i="25"/>
  <c r="T81" i="25"/>
  <c r="K81" i="25"/>
  <c r="J81" i="25"/>
  <c r="X80" i="25"/>
  <c r="W80" i="25"/>
  <c r="N80" i="25"/>
  <c r="L80" i="25"/>
  <c r="C80" i="25"/>
  <c r="B80" i="25"/>
  <c r="X73" i="25"/>
  <c r="X92" i="25" s="1"/>
  <c r="W73" i="25"/>
  <c r="W92" i="25" s="1"/>
  <c r="V73" i="25"/>
  <c r="V92" i="25" s="1"/>
  <c r="T73" i="25"/>
  <c r="T92" i="25" s="1"/>
  <c r="S73" i="25"/>
  <c r="R73" i="25"/>
  <c r="P73" i="25"/>
  <c r="P92" i="25" s="1"/>
  <c r="O73" i="25"/>
  <c r="O92" i="25" s="1"/>
  <c r="N73" i="25"/>
  <c r="N92" i="25" s="1"/>
  <c r="L73" i="25"/>
  <c r="L92" i="25" s="1"/>
  <c r="K73" i="25"/>
  <c r="K92" i="25" s="1"/>
  <c r="J73" i="25"/>
  <c r="J92" i="25" s="1"/>
  <c r="H73" i="25"/>
  <c r="G73" i="25"/>
  <c r="F73" i="25"/>
  <c r="F92" i="25" s="1"/>
  <c r="D73" i="25"/>
  <c r="D92" i="25" s="1"/>
  <c r="C73" i="25"/>
  <c r="C92" i="25" s="1"/>
  <c r="B73" i="25"/>
  <c r="B92" i="25" s="1"/>
  <c r="X67" i="25"/>
  <c r="X86" i="25" s="1"/>
  <c r="W67" i="25"/>
  <c r="W86" i="25" s="1"/>
  <c r="V67" i="25"/>
  <c r="V86" i="25" s="1"/>
  <c r="T67" i="25"/>
  <c r="T86" i="25" s="1"/>
  <c r="S67" i="25"/>
  <c r="S86" i="25" s="1"/>
  <c r="R67" i="25"/>
  <c r="R86" i="25" s="1"/>
  <c r="P67" i="25"/>
  <c r="O67" i="25"/>
  <c r="N67" i="25"/>
  <c r="N86" i="25" s="1"/>
  <c r="L67" i="25"/>
  <c r="L86" i="25" s="1"/>
  <c r="K67" i="25"/>
  <c r="K86" i="25" s="1"/>
  <c r="J67" i="25"/>
  <c r="J86" i="25" s="1"/>
  <c r="H67" i="25"/>
  <c r="H86" i="25" s="1"/>
  <c r="G67" i="25"/>
  <c r="G86" i="25" s="1"/>
  <c r="F67" i="25"/>
  <c r="D67" i="25"/>
  <c r="C67" i="25"/>
  <c r="C86" i="25" s="1"/>
  <c r="B67" i="25"/>
  <c r="B86" i="25" s="1"/>
  <c r="X63" i="25"/>
  <c r="X82" i="25" s="1"/>
  <c r="W63" i="25"/>
  <c r="W82" i="25" s="1"/>
  <c r="V63" i="25"/>
  <c r="V82" i="25" s="1"/>
  <c r="T63" i="25"/>
  <c r="T82" i="25" s="1"/>
  <c r="S63" i="25"/>
  <c r="R63" i="25"/>
  <c r="P63" i="25"/>
  <c r="P82" i="25" s="1"/>
  <c r="O63" i="25"/>
  <c r="O82" i="25" s="1"/>
  <c r="N63" i="25"/>
  <c r="N82" i="25" s="1"/>
  <c r="L63" i="25"/>
  <c r="L82" i="25" s="1"/>
  <c r="K63" i="25"/>
  <c r="K82" i="25" s="1"/>
  <c r="J63" i="25"/>
  <c r="J82" i="25" s="1"/>
  <c r="H63" i="25"/>
  <c r="G63" i="25"/>
  <c r="F63" i="25"/>
  <c r="F82" i="25" s="1"/>
  <c r="D63" i="25"/>
  <c r="D82" i="25" s="1"/>
  <c r="C63" i="25"/>
  <c r="C82" i="25" s="1"/>
  <c r="B63" i="25"/>
  <c r="B82" i="25" s="1"/>
  <c r="X62" i="25"/>
  <c r="X81" i="25" s="1"/>
  <c r="W62" i="25"/>
  <c r="W81" i="25" s="1"/>
  <c r="V62" i="25"/>
  <c r="T62" i="25"/>
  <c r="S62" i="25"/>
  <c r="S81" i="25" s="1"/>
  <c r="R62" i="25"/>
  <c r="R81" i="25" s="1"/>
  <c r="P62" i="25"/>
  <c r="P81" i="25" s="1"/>
  <c r="O62" i="25"/>
  <c r="O81" i="25" s="1"/>
  <c r="N62" i="25"/>
  <c r="N81" i="25" s="1"/>
  <c r="L62" i="25"/>
  <c r="L81" i="25" s="1"/>
  <c r="K62" i="25"/>
  <c r="J62" i="25"/>
  <c r="H62" i="25"/>
  <c r="H81" i="25" s="1"/>
  <c r="G62" i="25"/>
  <c r="G81" i="25" s="1"/>
  <c r="F62" i="25"/>
  <c r="F81" i="25" s="1"/>
  <c r="D62" i="25"/>
  <c r="D81" i="25" s="1"/>
  <c r="C62" i="25"/>
  <c r="C81" i="25" s="1"/>
  <c r="B62" i="25"/>
  <c r="B81" i="25" s="1"/>
  <c r="X61" i="25"/>
  <c r="W61" i="25"/>
  <c r="V61" i="25"/>
  <c r="V80" i="25" s="1"/>
  <c r="T61" i="25"/>
  <c r="T80" i="25" s="1"/>
  <c r="P61" i="25"/>
  <c r="P80" i="25" s="1"/>
  <c r="O61" i="25"/>
  <c r="O80" i="25" s="1"/>
  <c r="N61" i="25"/>
  <c r="L61" i="25"/>
  <c r="K61" i="25"/>
  <c r="K80" i="25" s="1"/>
  <c r="J61" i="25"/>
  <c r="J80" i="25" s="1"/>
  <c r="F61" i="25"/>
  <c r="F80" i="25" s="1"/>
  <c r="D61" i="25"/>
  <c r="D80" i="25" s="1"/>
  <c r="C61" i="25"/>
  <c r="B61" i="25"/>
  <c r="X44" i="25"/>
  <c r="W44" i="25"/>
  <c r="V44" i="25"/>
  <c r="T44" i="25"/>
  <c r="S44" i="25"/>
  <c r="R44" i="25"/>
  <c r="P44" i="25"/>
  <c r="O44" i="25"/>
  <c r="N44" i="25"/>
  <c r="L44" i="25"/>
  <c r="K44" i="25"/>
  <c r="J44" i="25"/>
  <c r="H44" i="25"/>
  <c r="G44" i="25"/>
  <c r="F44" i="25"/>
  <c r="D44" i="25"/>
  <c r="C44" i="25"/>
  <c r="B44" i="25"/>
  <c r="V43" i="25"/>
  <c r="T43" i="25"/>
  <c r="K43" i="25"/>
  <c r="J43" i="25"/>
  <c r="X39" i="25"/>
  <c r="W39" i="25"/>
  <c r="V39" i="25"/>
  <c r="T39" i="25"/>
  <c r="S39" i="25"/>
  <c r="R39" i="25"/>
  <c r="O39" i="25"/>
  <c r="N39" i="25"/>
  <c r="L39" i="25"/>
  <c r="K39" i="25"/>
  <c r="J39" i="25"/>
  <c r="H39" i="25"/>
  <c r="G39" i="25"/>
  <c r="F39" i="25"/>
  <c r="D39" i="25"/>
  <c r="C39" i="25"/>
  <c r="B39" i="25"/>
  <c r="X38" i="25"/>
  <c r="W38" i="25"/>
  <c r="V38" i="25"/>
  <c r="T38" i="25"/>
  <c r="S38" i="25"/>
  <c r="R38" i="25"/>
  <c r="P38" i="25"/>
  <c r="O38" i="25"/>
  <c r="N38" i="25"/>
  <c r="L38" i="25"/>
  <c r="K38" i="25"/>
  <c r="J38" i="25"/>
  <c r="H38" i="25"/>
  <c r="G38" i="25"/>
  <c r="F38" i="25"/>
  <c r="D38" i="25"/>
  <c r="C38" i="25"/>
  <c r="B38" i="25"/>
  <c r="P37" i="25"/>
  <c r="F37" i="25"/>
  <c r="S33" i="25"/>
  <c r="H33" i="25"/>
  <c r="G33" i="25"/>
  <c r="V32" i="25"/>
  <c r="T32" i="25"/>
  <c r="K32" i="25"/>
  <c r="J32" i="25"/>
  <c r="X31" i="25"/>
  <c r="W31" i="25"/>
  <c r="N31" i="25"/>
  <c r="L31" i="25"/>
  <c r="C31" i="25"/>
  <c r="B31" i="25"/>
  <c r="X24" i="25"/>
  <c r="X43" i="25" s="1"/>
  <c r="W24" i="25"/>
  <c r="W43" i="25" s="1"/>
  <c r="V24" i="25"/>
  <c r="T24" i="25"/>
  <c r="S24" i="25"/>
  <c r="S43" i="25" s="1"/>
  <c r="R24" i="25"/>
  <c r="R43" i="25" s="1"/>
  <c r="P24" i="25"/>
  <c r="P43" i="25" s="1"/>
  <c r="O24" i="25"/>
  <c r="O43" i="25" s="1"/>
  <c r="N24" i="25"/>
  <c r="N43" i="25" s="1"/>
  <c r="L24" i="25"/>
  <c r="L43" i="25" s="1"/>
  <c r="K24" i="25"/>
  <c r="J24" i="25"/>
  <c r="H24" i="25"/>
  <c r="H43" i="25" s="1"/>
  <c r="G24" i="25"/>
  <c r="G43" i="25" s="1"/>
  <c r="F24" i="25"/>
  <c r="F43" i="25" s="1"/>
  <c r="D24" i="25"/>
  <c r="D43" i="25" s="1"/>
  <c r="C24" i="25"/>
  <c r="C43" i="25" s="1"/>
  <c r="B24" i="25"/>
  <c r="B43" i="25" s="1"/>
  <c r="X18" i="25"/>
  <c r="X37" i="25" s="1"/>
  <c r="W18" i="25"/>
  <c r="W37" i="25" s="1"/>
  <c r="V18" i="25"/>
  <c r="V37" i="25" s="1"/>
  <c r="T18" i="25"/>
  <c r="T37" i="25" s="1"/>
  <c r="S18" i="25"/>
  <c r="S12" i="25" s="1"/>
  <c r="R18" i="25"/>
  <c r="R37" i="25" s="1"/>
  <c r="P18" i="25"/>
  <c r="O18" i="25"/>
  <c r="O37" i="25" s="1"/>
  <c r="N18" i="25"/>
  <c r="N37" i="25" s="1"/>
  <c r="L18" i="25"/>
  <c r="L37" i="25" s="1"/>
  <c r="K18" i="25"/>
  <c r="K37" i="25" s="1"/>
  <c r="J18" i="25"/>
  <c r="J37" i="25" s="1"/>
  <c r="H18" i="25"/>
  <c r="H12" i="25" s="1"/>
  <c r="G18" i="25"/>
  <c r="G37" i="25" s="1"/>
  <c r="F18" i="25"/>
  <c r="D18" i="25"/>
  <c r="D37" i="25" s="1"/>
  <c r="C18" i="25"/>
  <c r="C37" i="25" s="1"/>
  <c r="B18" i="25"/>
  <c r="B37" i="25" s="1"/>
  <c r="X14" i="25"/>
  <c r="X33" i="25" s="1"/>
  <c r="W14" i="25"/>
  <c r="W33" i="25" s="1"/>
  <c r="V14" i="25"/>
  <c r="V33" i="25" s="1"/>
  <c r="T14" i="25"/>
  <c r="T33" i="25" s="1"/>
  <c r="S14" i="25"/>
  <c r="R14" i="25"/>
  <c r="R33" i="25" s="1"/>
  <c r="P14" i="25"/>
  <c r="O14" i="25"/>
  <c r="O33" i="25" s="1"/>
  <c r="N14" i="25"/>
  <c r="N33" i="25" s="1"/>
  <c r="L14" i="25"/>
  <c r="L33" i="25" s="1"/>
  <c r="K14" i="25"/>
  <c r="K33" i="25" s="1"/>
  <c r="J14" i="25"/>
  <c r="J33" i="25" s="1"/>
  <c r="H14" i="25"/>
  <c r="G14" i="25"/>
  <c r="F14" i="25"/>
  <c r="F33" i="25" s="1"/>
  <c r="D14" i="25"/>
  <c r="D33" i="25" s="1"/>
  <c r="C14" i="25"/>
  <c r="C33" i="25" s="1"/>
  <c r="B14" i="25"/>
  <c r="B33" i="25" s="1"/>
  <c r="X13" i="25"/>
  <c r="X32" i="25" s="1"/>
  <c r="W13" i="25"/>
  <c r="W32" i="25" s="1"/>
  <c r="V13" i="25"/>
  <c r="T13" i="25"/>
  <c r="S13" i="25"/>
  <c r="S32" i="25" s="1"/>
  <c r="R13" i="25"/>
  <c r="R32" i="25" s="1"/>
  <c r="P13" i="25"/>
  <c r="P32" i="25" s="1"/>
  <c r="O13" i="25"/>
  <c r="O32" i="25" s="1"/>
  <c r="N13" i="25"/>
  <c r="N32" i="25" s="1"/>
  <c r="L13" i="25"/>
  <c r="L32" i="25" s="1"/>
  <c r="K13" i="25"/>
  <c r="J13" i="25"/>
  <c r="H13" i="25"/>
  <c r="H32" i="25" s="1"/>
  <c r="G13" i="25"/>
  <c r="G32" i="25" s="1"/>
  <c r="F13" i="25"/>
  <c r="F32" i="25" s="1"/>
  <c r="D13" i="25"/>
  <c r="D32" i="25" s="1"/>
  <c r="C13" i="25"/>
  <c r="C32" i="25" s="1"/>
  <c r="B13" i="25"/>
  <c r="B32" i="25" s="1"/>
  <c r="X12" i="25"/>
  <c r="W12" i="25"/>
  <c r="V12" i="25"/>
  <c r="V31" i="25" s="1"/>
  <c r="T12" i="25"/>
  <c r="T31" i="25" s="1"/>
  <c r="P12" i="25"/>
  <c r="P31" i="25" s="1"/>
  <c r="O12" i="25"/>
  <c r="O31" i="25" s="1"/>
  <c r="N12" i="25"/>
  <c r="L12" i="25"/>
  <c r="K12" i="25"/>
  <c r="K31" i="25" s="1"/>
  <c r="J12" i="25"/>
  <c r="J31" i="25" s="1"/>
  <c r="F12" i="25"/>
  <c r="F31" i="25" s="1"/>
  <c r="D12" i="25"/>
  <c r="D31" i="25" s="1"/>
  <c r="C12" i="25"/>
  <c r="B12" i="25"/>
  <c r="AB168" i="39"/>
  <c r="AA168" i="39"/>
  <c r="Z168" i="39"/>
  <c r="X168" i="39"/>
  <c r="W168" i="39"/>
  <c r="V168" i="39"/>
  <c r="T168" i="39"/>
  <c r="S168" i="39"/>
  <c r="R168" i="39"/>
  <c r="P168" i="39"/>
  <c r="O168" i="39"/>
  <c r="N168" i="39"/>
  <c r="L168" i="39"/>
  <c r="K168" i="39"/>
  <c r="J168" i="39"/>
  <c r="H168" i="39"/>
  <c r="G168" i="39"/>
  <c r="F168" i="39"/>
  <c r="D168" i="39"/>
  <c r="C168" i="39"/>
  <c r="B168" i="39"/>
  <c r="AB167" i="39"/>
  <c r="AA167" i="39"/>
  <c r="Z167" i="39"/>
  <c r="X167" i="39"/>
  <c r="W167" i="39"/>
  <c r="V167" i="39"/>
  <c r="T167" i="39"/>
  <c r="S167" i="39"/>
  <c r="R167" i="39"/>
  <c r="P167" i="39"/>
  <c r="O167" i="39"/>
  <c r="N167" i="39"/>
  <c r="L167" i="39"/>
  <c r="K167" i="39"/>
  <c r="J167" i="39"/>
  <c r="H167" i="39"/>
  <c r="G167" i="39"/>
  <c r="F167" i="39"/>
  <c r="D167" i="39"/>
  <c r="C167" i="39"/>
  <c r="B167" i="39"/>
  <c r="AB166" i="39"/>
  <c r="AA166" i="39"/>
  <c r="Z166" i="39"/>
  <c r="X166" i="39"/>
  <c r="W166" i="39"/>
  <c r="V166" i="39"/>
  <c r="T166" i="39"/>
  <c r="S166" i="39"/>
  <c r="R166" i="39"/>
  <c r="P166" i="39"/>
  <c r="O166" i="39"/>
  <c r="N166" i="39"/>
  <c r="L166" i="39"/>
  <c r="K166" i="39"/>
  <c r="J166" i="39"/>
  <c r="H166" i="39"/>
  <c r="G166" i="39"/>
  <c r="F166" i="39"/>
  <c r="D166" i="39"/>
  <c r="C166" i="39"/>
  <c r="B166" i="39"/>
  <c r="AB165" i="39"/>
  <c r="AA165" i="39"/>
  <c r="Z165" i="39"/>
  <c r="X165" i="39"/>
  <c r="W165" i="39"/>
  <c r="V165" i="39"/>
  <c r="T165" i="39"/>
  <c r="S165" i="39"/>
  <c r="R165" i="39"/>
  <c r="P165" i="39"/>
  <c r="O165" i="39"/>
  <c r="N165" i="39"/>
  <c r="L165" i="39"/>
  <c r="K165" i="39"/>
  <c r="J165" i="39"/>
  <c r="H165" i="39"/>
  <c r="G165" i="39"/>
  <c r="F165" i="39"/>
  <c r="D165" i="39"/>
  <c r="C165" i="39"/>
  <c r="B165" i="39"/>
  <c r="AB164" i="39"/>
  <c r="AA164" i="39"/>
  <c r="Z164" i="39"/>
  <c r="X164" i="39"/>
  <c r="W164" i="39"/>
  <c r="V164" i="39"/>
  <c r="T164" i="39"/>
  <c r="S164" i="39"/>
  <c r="R164" i="39"/>
  <c r="P164" i="39"/>
  <c r="O164" i="39"/>
  <c r="N164" i="39"/>
  <c r="L164" i="39"/>
  <c r="K164" i="39"/>
  <c r="J164" i="39"/>
  <c r="H164" i="39"/>
  <c r="G164" i="39"/>
  <c r="F164" i="39"/>
  <c r="D164" i="39"/>
  <c r="C164" i="39"/>
  <c r="B164" i="39"/>
  <c r="AB163" i="39"/>
  <c r="AA163" i="39"/>
  <c r="Z163" i="39"/>
  <c r="X163" i="39"/>
  <c r="W163" i="39"/>
  <c r="V163" i="39"/>
  <c r="T163" i="39"/>
  <c r="S163" i="39"/>
  <c r="R163" i="39"/>
  <c r="P163" i="39"/>
  <c r="O163" i="39"/>
  <c r="N163" i="39"/>
  <c r="L163" i="39"/>
  <c r="K163" i="39"/>
  <c r="J163" i="39"/>
  <c r="H163" i="39"/>
  <c r="G163" i="39"/>
  <c r="F163" i="39"/>
  <c r="D163" i="39"/>
  <c r="C163" i="39"/>
  <c r="B163" i="39"/>
  <c r="AB162" i="39"/>
  <c r="AA162" i="39"/>
  <c r="Z162" i="39"/>
  <c r="X162" i="39"/>
  <c r="W162" i="39"/>
  <c r="V162" i="39"/>
  <c r="T162" i="39"/>
  <c r="S162" i="39"/>
  <c r="R162" i="39"/>
  <c r="P162" i="39"/>
  <c r="O162" i="39"/>
  <c r="N162" i="39"/>
  <c r="L162" i="39"/>
  <c r="K162" i="39"/>
  <c r="J162" i="39"/>
  <c r="H162" i="39"/>
  <c r="G162" i="39"/>
  <c r="F162" i="39"/>
  <c r="D162" i="39"/>
  <c r="C162" i="39"/>
  <c r="B162" i="39"/>
  <c r="AB161" i="39"/>
  <c r="AA161" i="39"/>
  <c r="Z161" i="39"/>
  <c r="X161" i="39"/>
  <c r="W161" i="39"/>
  <c r="V161" i="39"/>
  <c r="T161" i="39"/>
  <c r="S161" i="39"/>
  <c r="R161" i="39"/>
  <c r="P161" i="39"/>
  <c r="O161" i="39"/>
  <c r="N161" i="39"/>
  <c r="L161" i="39"/>
  <c r="K161" i="39"/>
  <c r="J161" i="39"/>
  <c r="H161" i="39"/>
  <c r="G161" i="39"/>
  <c r="F161" i="39"/>
  <c r="D161" i="39"/>
  <c r="C161" i="39"/>
  <c r="B161" i="39"/>
  <c r="AB160" i="39"/>
  <c r="AA160" i="39"/>
  <c r="Z160" i="39"/>
  <c r="X160" i="39"/>
  <c r="W160" i="39"/>
  <c r="V160" i="39"/>
  <c r="T160" i="39"/>
  <c r="S160" i="39"/>
  <c r="R160" i="39"/>
  <c r="P160" i="39"/>
  <c r="O160" i="39"/>
  <c r="N160" i="39"/>
  <c r="L160" i="39"/>
  <c r="K160" i="39"/>
  <c r="J160" i="39"/>
  <c r="H160" i="39"/>
  <c r="G160" i="39"/>
  <c r="F160" i="39"/>
  <c r="D160" i="39"/>
  <c r="C160" i="39"/>
  <c r="B160" i="39"/>
  <c r="AB159" i="39"/>
  <c r="AA159" i="39"/>
  <c r="Z159" i="39"/>
  <c r="X159" i="39"/>
  <c r="W159" i="39"/>
  <c r="V159" i="39"/>
  <c r="T159" i="39"/>
  <c r="S159" i="39"/>
  <c r="R159" i="39"/>
  <c r="P159" i="39"/>
  <c r="O159" i="39"/>
  <c r="N159" i="39"/>
  <c r="L159" i="39"/>
  <c r="K159" i="39"/>
  <c r="J159" i="39"/>
  <c r="H159" i="39"/>
  <c r="G159" i="39"/>
  <c r="F159" i="39"/>
  <c r="D159" i="39"/>
  <c r="C159" i="39"/>
  <c r="B159" i="39"/>
  <c r="AB158" i="39"/>
  <c r="AA158" i="39"/>
  <c r="Z158" i="39"/>
  <c r="X158" i="39"/>
  <c r="W158" i="39"/>
  <c r="V158" i="39"/>
  <c r="T158" i="39"/>
  <c r="S158" i="39"/>
  <c r="R158" i="39"/>
  <c r="P158" i="39"/>
  <c r="O158" i="39"/>
  <c r="N158" i="39"/>
  <c r="L158" i="39"/>
  <c r="K158" i="39"/>
  <c r="J158" i="39"/>
  <c r="H158" i="39"/>
  <c r="G158" i="39"/>
  <c r="F158" i="39"/>
  <c r="D158" i="39"/>
  <c r="C158" i="39"/>
  <c r="B158" i="39"/>
  <c r="AB157" i="39"/>
  <c r="AA157" i="39"/>
  <c r="Z157" i="39"/>
  <c r="X157" i="39"/>
  <c r="W157" i="39"/>
  <c r="V157" i="39"/>
  <c r="T157" i="39"/>
  <c r="S157" i="39"/>
  <c r="R157" i="39"/>
  <c r="P157" i="39"/>
  <c r="O157" i="39"/>
  <c r="N157" i="39"/>
  <c r="L157" i="39"/>
  <c r="K157" i="39"/>
  <c r="J157" i="39"/>
  <c r="H157" i="39"/>
  <c r="G157" i="39"/>
  <c r="F157" i="39"/>
  <c r="D157" i="39"/>
  <c r="C157" i="39"/>
  <c r="B157" i="39"/>
  <c r="AB156" i="39"/>
  <c r="AA156" i="39"/>
  <c r="Z156" i="39"/>
  <c r="X156" i="39"/>
  <c r="W156" i="39"/>
  <c r="V156" i="39"/>
  <c r="T156" i="39"/>
  <c r="S156" i="39"/>
  <c r="R156" i="39"/>
  <c r="P156" i="39"/>
  <c r="O156" i="39"/>
  <c r="N156" i="39"/>
  <c r="L156" i="39"/>
  <c r="K156" i="39"/>
  <c r="J156" i="39"/>
  <c r="H156" i="39"/>
  <c r="G156" i="39"/>
  <c r="F156" i="39"/>
  <c r="D156" i="39"/>
  <c r="C156" i="39"/>
  <c r="B156" i="39"/>
  <c r="AB155" i="39"/>
  <c r="AA155" i="39"/>
  <c r="Z155" i="39"/>
  <c r="X155" i="39"/>
  <c r="W155" i="39"/>
  <c r="V155" i="39"/>
  <c r="T155" i="39"/>
  <c r="S155" i="39"/>
  <c r="R155" i="39"/>
  <c r="P155" i="39"/>
  <c r="O155" i="39"/>
  <c r="N155" i="39"/>
  <c r="L155" i="39"/>
  <c r="K155" i="39"/>
  <c r="J155" i="39"/>
  <c r="H155" i="39"/>
  <c r="G155" i="39"/>
  <c r="F155" i="39"/>
  <c r="D155" i="39"/>
  <c r="C155" i="39"/>
  <c r="B155" i="39"/>
  <c r="AB154" i="39"/>
  <c r="AA154" i="39"/>
  <c r="Z154" i="39"/>
  <c r="X154" i="39"/>
  <c r="W154" i="39"/>
  <c r="V154" i="39"/>
  <c r="T154" i="39"/>
  <c r="S154" i="39"/>
  <c r="R154" i="39"/>
  <c r="P154" i="39"/>
  <c r="O154" i="39"/>
  <c r="N154" i="39"/>
  <c r="L154" i="39"/>
  <c r="K154" i="39"/>
  <c r="J154" i="39"/>
  <c r="H154" i="39"/>
  <c r="G154" i="39"/>
  <c r="F154" i="39"/>
  <c r="D154" i="39"/>
  <c r="C154" i="39"/>
  <c r="B154" i="39"/>
  <c r="AB153" i="39"/>
  <c r="AA153" i="39"/>
  <c r="Z153" i="39"/>
  <c r="X153" i="39"/>
  <c r="W153" i="39"/>
  <c r="V153" i="39"/>
  <c r="T153" i="39"/>
  <c r="S153" i="39"/>
  <c r="R153" i="39"/>
  <c r="P153" i="39"/>
  <c r="O153" i="39"/>
  <c r="N153" i="39"/>
  <c r="L153" i="39"/>
  <c r="K153" i="39"/>
  <c r="J153" i="39"/>
  <c r="H153" i="39"/>
  <c r="G153" i="39"/>
  <c r="F153" i="39"/>
  <c r="D153" i="39"/>
  <c r="C153" i="39"/>
  <c r="B153" i="39"/>
  <c r="AB152" i="39"/>
  <c r="AA152" i="39"/>
  <c r="Z152" i="39"/>
  <c r="X152" i="39"/>
  <c r="W152" i="39"/>
  <c r="V152" i="39"/>
  <c r="T152" i="39"/>
  <c r="S152" i="39"/>
  <c r="R152" i="39"/>
  <c r="P152" i="39"/>
  <c r="O152" i="39"/>
  <c r="N152" i="39"/>
  <c r="L152" i="39"/>
  <c r="K152" i="39"/>
  <c r="J152" i="39"/>
  <c r="H152" i="39"/>
  <c r="G152" i="39"/>
  <c r="F152" i="39"/>
  <c r="D152" i="39"/>
  <c r="C152" i="39"/>
  <c r="B152" i="39"/>
  <c r="AB151" i="39"/>
  <c r="AA151" i="39"/>
  <c r="Z151" i="39"/>
  <c r="X151" i="39"/>
  <c r="W151" i="39"/>
  <c r="V151" i="39"/>
  <c r="T151" i="39"/>
  <c r="S151" i="39"/>
  <c r="R151" i="39"/>
  <c r="P151" i="39"/>
  <c r="O151" i="39"/>
  <c r="N151" i="39"/>
  <c r="L151" i="39"/>
  <c r="K151" i="39"/>
  <c r="J151" i="39"/>
  <c r="H151" i="39"/>
  <c r="G151" i="39"/>
  <c r="F151" i="39"/>
  <c r="D151" i="39"/>
  <c r="C151" i="39"/>
  <c r="B151" i="39"/>
  <c r="AB150" i="39"/>
  <c r="AA150" i="39"/>
  <c r="Z150" i="39"/>
  <c r="X150" i="39"/>
  <c r="W150" i="39"/>
  <c r="V150" i="39"/>
  <c r="T150" i="39"/>
  <c r="S150" i="39"/>
  <c r="R150" i="39"/>
  <c r="P150" i="39"/>
  <c r="O150" i="39"/>
  <c r="N150" i="39"/>
  <c r="L150" i="39"/>
  <c r="K150" i="39"/>
  <c r="J150" i="39"/>
  <c r="H150" i="39"/>
  <c r="G150" i="39"/>
  <c r="F150" i="39"/>
  <c r="D150" i="39"/>
  <c r="C150" i="39"/>
  <c r="B150" i="39"/>
  <c r="AB149" i="39"/>
  <c r="AA149" i="39"/>
  <c r="Z149" i="39"/>
  <c r="X149" i="39"/>
  <c r="W149" i="39"/>
  <c r="V149" i="39"/>
  <c r="T149" i="39"/>
  <c r="S149" i="39"/>
  <c r="R149" i="39"/>
  <c r="P149" i="39"/>
  <c r="O149" i="39"/>
  <c r="N149" i="39"/>
  <c r="L149" i="39"/>
  <c r="K149" i="39"/>
  <c r="J149" i="39"/>
  <c r="H149" i="39"/>
  <c r="G149" i="39"/>
  <c r="F149" i="39"/>
  <c r="D149" i="39"/>
  <c r="C149" i="39"/>
  <c r="B149" i="39"/>
  <c r="AB148" i="39"/>
  <c r="AA148" i="39"/>
  <c r="Z148" i="39"/>
  <c r="X148" i="39"/>
  <c r="W148" i="39"/>
  <c r="V148" i="39"/>
  <c r="T148" i="39"/>
  <c r="S148" i="39"/>
  <c r="R148" i="39"/>
  <c r="P148" i="39"/>
  <c r="O148" i="39"/>
  <c r="N148" i="39"/>
  <c r="L148" i="39"/>
  <c r="K148" i="39"/>
  <c r="J148" i="39"/>
  <c r="H148" i="39"/>
  <c r="G148" i="39"/>
  <c r="F148" i="39"/>
  <c r="D148" i="39"/>
  <c r="C148" i="39"/>
  <c r="B148" i="39"/>
  <c r="AB147" i="39"/>
  <c r="AA147" i="39"/>
  <c r="Z147" i="39"/>
  <c r="X147" i="39"/>
  <c r="W147" i="39"/>
  <c r="V147" i="39"/>
  <c r="T147" i="39"/>
  <c r="S147" i="39"/>
  <c r="R147" i="39"/>
  <c r="P147" i="39"/>
  <c r="O147" i="39"/>
  <c r="N147" i="39"/>
  <c r="L147" i="39"/>
  <c r="K147" i="39"/>
  <c r="J147" i="39"/>
  <c r="H147" i="39"/>
  <c r="G147" i="39"/>
  <c r="F147" i="39"/>
  <c r="D147" i="39"/>
  <c r="C147" i="39"/>
  <c r="B147" i="39"/>
  <c r="AB146" i="39"/>
  <c r="AA146" i="39"/>
  <c r="Z146" i="39"/>
  <c r="X146" i="39"/>
  <c r="W146" i="39"/>
  <c r="V146" i="39"/>
  <c r="T146" i="39"/>
  <c r="S146" i="39"/>
  <c r="R146" i="39"/>
  <c r="P146" i="39"/>
  <c r="O146" i="39"/>
  <c r="N146" i="39"/>
  <c r="L146" i="39"/>
  <c r="K146" i="39"/>
  <c r="J146" i="39"/>
  <c r="H146" i="39"/>
  <c r="G146" i="39"/>
  <c r="F146" i="39"/>
  <c r="D146" i="39"/>
  <c r="C146" i="39"/>
  <c r="B146" i="39"/>
  <c r="AB145" i="39"/>
  <c r="AA145" i="39"/>
  <c r="Z145" i="39"/>
  <c r="X145" i="39"/>
  <c r="W145" i="39"/>
  <c r="V145" i="39"/>
  <c r="T145" i="39"/>
  <c r="S145" i="39"/>
  <c r="R145" i="39"/>
  <c r="P145" i="39"/>
  <c r="O145" i="39"/>
  <c r="N145" i="39"/>
  <c r="L145" i="39"/>
  <c r="K145" i="39"/>
  <c r="J145" i="39"/>
  <c r="H145" i="39"/>
  <c r="G145" i="39"/>
  <c r="F145" i="39"/>
  <c r="D145" i="39"/>
  <c r="C145" i="39"/>
  <c r="B145" i="39"/>
  <c r="AB144" i="39"/>
  <c r="AA144" i="39"/>
  <c r="Z144" i="39"/>
  <c r="X144" i="39"/>
  <c r="W144" i="39"/>
  <c r="V144" i="39"/>
  <c r="T144" i="39"/>
  <c r="S144" i="39"/>
  <c r="R144" i="39"/>
  <c r="H144" i="39"/>
  <c r="G144" i="39"/>
  <c r="F144" i="39"/>
  <c r="D144" i="39"/>
  <c r="C144" i="39"/>
  <c r="B144" i="39"/>
  <c r="AB143" i="39"/>
  <c r="AA143" i="39"/>
  <c r="Z143" i="39"/>
  <c r="X143" i="39"/>
  <c r="W143" i="39"/>
  <c r="V143" i="39"/>
  <c r="T143" i="39"/>
  <c r="S143" i="39"/>
  <c r="R143" i="39"/>
  <c r="P143" i="39"/>
  <c r="O143" i="39"/>
  <c r="N143" i="39"/>
  <c r="L143" i="39"/>
  <c r="K143" i="39"/>
  <c r="J143" i="39"/>
  <c r="H143" i="39"/>
  <c r="G143" i="39"/>
  <c r="F143" i="39"/>
  <c r="D143" i="39"/>
  <c r="C143" i="39"/>
  <c r="B143" i="39"/>
  <c r="AB142" i="39"/>
  <c r="AA142" i="39"/>
  <c r="Z142" i="39"/>
  <c r="X142" i="39"/>
  <c r="W142" i="39"/>
  <c r="V142" i="39"/>
  <c r="T142" i="39"/>
  <c r="S142" i="39"/>
  <c r="R142" i="39"/>
  <c r="P142" i="39"/>
  <c r="O142" i="39"/>
  <c r="N142" i="39"/>
  <c r="L142" i="39"/>
  <c r="K142" i="39"/>
  <c r="J142" i="39"/>
  <c r="H142" i="39"/>
  <c r="G142" i="39"/>
  <c r="F142" i="39"/>
  <c r="D142" i="39"/>
  <c r="C142" i="39"/>
  <c r="B142" i="39"/>
  <c r="AB125" i="39"/>
  <c r="AA125" i="39"/>
  <c r="Z125" i="39"/>
  <c r="X125" i="39"/>
  <c r="W125" i="39"/>
  <c r="V125" i="39"/>
  <c r="T125" i="39"/>
  <c r="S125" i="39"/>
  <c r="R125" i="39"/>
  <c r="P125" i="39"/>
  <c r="O125" i="39"/>
  <c r="N125" i="39"/>
  <c r="L125" i="39"/>
  <c r="K125" i="39"/>
  <c r="J125" i="39"/>
  <c r="H125" i="39"/>
  <c r="G125" i="39"/>
  <c r="F125" i="39"/>
  <c r="D125" i="39"/>
  <c r="C125" i="39"/>
  <c r="B125" i="39"/>
  <c r="AB124" i="39"/>
  <c r="AA124" i="39"/>
  <c r="Z124" i="39"/>
  <c r="X124" i="39"/>
  <c r="W124" i="39"/>
  <c r="V124" i="39"/>
  <c r="T124" i="39"/>
  <c r="S124" i="39"/>
  <c r="R124" i="39"/>
  <c r="P124" i="39"/>
  <c r="O124" i="39"/>
  <c r="N124" i="39"/>
  <c r="L124" i="39"/>
  <c r="K124" i="39"/>
  <c r="J124" i="39"/>
  <c r="H124" i="39"/>
  <c r="G124" i="39"/>
  <c r="F124" i="39"/>
  <c r="D124" i="39"/>
  <c r="C124" i="39"/>
  <c r="B124" i="39"/>
  <c r="AB123" i="39"/>
  <c r="AA123" i="39"/>
  <c r="Z123" i="39"/>
  <c r="X123" i="39"/>
  <c r="W123" i="39"/>
  <c r="V123" i="39"/>
  <c r="T123" i="39"/>
  <c r="S123" i="39"/>
  <c r="R123" i="39"/>
  <c r="P123" i="39"/>
  <c r="O123" i="39"/>
  <c r="N123" i="39"/>
  <c r="L123" i="39"/>
  <c r="K123" i="39"/>
  <c r="J123" i="39"/>
  <c r="H123" i="39"/>
  <c r="G123" i="39"/>
  <c r="F123" i="39"/>
  <c r="D123" i="39"/>
  <c r="C123" i="39"/>
  <c r="B123" i="39"/>
  <c r="AB122" i="39"/>
  <c r="AA122" i="39"/>
  <c r="Z122" i="39"/>
  <c r="X122" i="39"/>
  <c r="W122" i="39"/>
  <c r="V122" i="39"/>
  <c r="T122" i="39"/>
  <c r="S122" i="39"/>
  <c r="R122" i="39"/>
  <c r="P122" i="39"/>
  <c r="O122" i="39"/>
  <c r="N122" i="39"/>
  <c r="L122" i="39"/>
  <c r="K122" i="39"/>
  <c r="J122" i="39"/>
  <c r="H122" i="39"/>
  <c r="G122" i="39"/>
  <c r="F122" i="39"/>
  <c r="D122" i="39"/>
  <c r="C122" i="39"/>
  <c r="B122" i="39"/>
  <c r="AB121" i="39"/>
  <c r="AA121" i="39"/>
  <c r="Z121" i="39"/>
  <c r="X121" i="39"/>
  <c r="W121" i="39"/>
  <c r="V121" i="39"/>
  <c r="T121" i="39"/>
  <c r="S121" i="39"/>
  <c r="R121" i="39"/>
  <c r="P121" i="39"/>
  <c r="O121" i="39"/>
  <c r="N121" i="39"/>
  <c r="L121" i="39"/>
  <c r="K121" i="39"/>
  <c r="J121" i="39"/>
  <c r="H121" i="39"/>
  <c r="G121" i="39"/>
  <c r="F121" i="39"/>
  <c r="D121" i="39"/>
  <c r="C121" i="39"/>
  <c r="B121" i="39"/>
  <c r="AB120" i="39"/>
  <c r="AA120" i="39"/>
  <c r="Z120" i="39"/>
  <c r="X120" i="39"/>
  <c r="W120" i="39"/>
  <c r="V120" i="39"/>
  <c r="T120" i="39"/>
  <c r="S120" i="39"/>
  <c r="R120" i="39"/>
  <c r="P120" i="39"/>
  <c r="O120" i="39"/>
  <c r="N120" i="39"/>
  <c r="L120" i="39"/>
  <c r="K120" i="39"/>
  <c r="J120" i="39"/>
  <c r="H120" i="39"/>
  <c r="G120" i="39"/>
  <c r="F120" i="39"/>
  <c r="D120" i="39"/>
  <c r="C120" i="39"/>
  <c r="B120" i="39"/>
  <c r="AB119" i="39"/>
  <c r="AA119" i="39"/>
  <c r="Z119" i="39"/>
  <c r="X119" i="39"/>
  <c r="W119" i="39"/>
  <c r="V119" i="39"/>
  <c r="T119" i="39"/>
  <c r="S119" i="39"/>
  <c r="R119" i="39"/>
  <c r="P119" i="39"/>
  <c r="O119" i="39"/>
  <c r="N119" i="39"/>
  <c r="L119" i="39"/>
  <c r="K119" i="39"/>
  <c r="J119" i="39"/>
  <c r="H119" i="39"/>
  <c r="G119" i="39"/>
  <c r="F119" i="39"/>
  <c r="D119" i="39"/>
  <c r="C119" i="39"/>
  <c r="B119" i="39"/>
  <c r="AB118" i="39"/>
  <c r="AA118" i="39"/>
  <c r="Z118" i="39"/>
  <c r="X118" i="39"/>
  <c r="W118" i="39"/>
  <c r="V118" i="39"/>
  <c r="T118" i="39"/>
  <c r="S118" i="39"/>
  <c r="R118" i="39"/>
  <c r="P118" i="39"/>
  <c r="O118" i="39"/>
  <c r="N118" i="39"/>
  <c r="L118" i="39"/>
  <c r="K118" i="39"/>
  <c r="J118" i="39"/>
  <c r="H118" i="39"/>
  <c r="G118" i="39"/>
  <c r="F118" i="39"/>
  <c r="D118" i="39"/>
  <c r="C118" i="39"/>
  <c r="B118" i="39"/>
  <c r="AB117" i="39"/>
  <c r="AA117" i="39"/>
  <c r="Z117" i="39"/>
  <c r="X117" i="39"/>
  <c r="W117" i="39"/>
  <c r="V117" i="39"/>
  <c r="T117" i="39"/>
  <c r="S117" i="39"/>
  <c r="R117" i="39"/>
  <c r="P117" i="39"/>
  <c r="O117" i="39"/>
  <c r="N117" i="39"/>
  <c r="L117" i="39"/>
  <c r="K117" i="39"/>
  <c r="J117" i="39"/>
  <c r="H117" i="39"/>
  <c r="G117" i="39"/>
  <c r="F117" i="39"/>
  <c r="D117" i="39"/>
  <c r="C117" i="39"/>
  <c r="B117" i="39"/>
  <c r="AB116" i="39"/>
  <c r="AA116" i="39"/>
  <c r="Z116" i="39"/>
  <c r="X116" i="39"/>
  <c r="W116" i="39"/>
  <c r="V116" i="39"/>
  <c r="T116" i="39"/>
  <c r="S116" i="39"/>
  <c r="R116" i="39"/>
  <c r="P116" i="39"/>
  <c r="O116" i="39"/>
  <c r="N116" i="39"/>
  <c r="L116" i="39"/>
  <c r="K116" i="39"/>
  <c r="J116" i="39"/>
  <c r="H116" i="39"/>
  <c r="G116" i="39"/>
  <c r="F116" i="39"/>
  <c r="D116" i="39"/>
  <c r="C116" i="39"/>
  <c r="B116" i="39"/>
  <c r="AB115" i="39"/>
  <c r="AA115" i="39"/>
  <c r="Z115" i="39"/>
  <c r="X115" i="39"/>
  <c r="W115" i="39"/>
  <c r="V115" i="39"/>
  <c r="T115" i="39"/>
  <c r="S115" i="39"/>
  <c r="R115" i="39"/>
  <c r="P115" i="39"/>
  <c r="O115" i="39"/>
  <c r="N115" i="39"/>
  <c r="L115" i="39"/>
  <c r="K115" i="39"/>
  <c r="J115" i="39"/>
  <c r="H115" i="39"/>
  <c r="G115" i="39"/>
  <c r="F115" i="39"/>
  <c r="D115" i="39"/>
  <c r="C115" i="39"/>
  <c r="B115" i="39"/>
  <c r="AB114" i="39"/>
  <c r="AA114" i="39"/>
  <c r="Z114" i="39"/>
  <c r="X114" i="39"/>
  <c r="W114" i="39"/>
  <c r="V114" i="39"/>
  <c r="T114" i="39"/>
  <c r="S114" i="39"/>
  <c r="R114" i="39"/>
  <c r="P114" i="39"/>
  <c r="O114" i="39"/>
  <c r="N114" i="39"/>
  <c r="L114" i="39"/>
  <c r="K114" i="39"/>
  <c r="J114" i="39"/>
  <c r="H114" i="39"/>
  <c r="G114" i="39"/>
  <c r="F114" i="39"/>
  <c r="D114" i="39"/>
  <c r="C114" i="39"/>
  <c r="B114" i="39"/>
  <c r="AB113" i="39"/>
  <c r="AA113" i="39"/>
  <c r="Z113" i="39"/>
  <c r="X113" i="39"/>
  <c r="W113" i="39"/>
  <c r="V113" i="39"/>
  <c r="T113" i="39"/>
  <c r="S113" i="39"/>
  <c r="R113" i="39"/>
  <c r="P113" i="39"/>
  <c r="O113" i="39"/>
  <c r="N113" i="39"/>
  <c r="L113" i="39"/>
  <c r="K113" i="39"/>
  <c r="J113" i="39"/>
  <c r="H113" i="39"/>
  <c r="G113" i="39"/>
  <c r="F113" i="39"/>
  <c r="D113" i="39"/>
  <c r="C113" i="39"/>
  <c r="B113" i="39"/>
  <c r="AB112" i="39"/>
  <c r="AA112" i="39"/>
  <c r="Z112" i="39"/>
  <c r="X112" i="39"/>
  <c r="W112" i="39"/>
  <c r="V112" i="39"/>
  <c r="T112" i="39"/>
  <c r="S112" i="39"/>
  <c r="R112" i="39"/>
  <c r="P112" i="39"/>
  <c r="O112" i="39"/>
  <c r="N112" i="39"/>
  <c r="L112" i="39"/>
  <c r="K112" i="39"/>
  <c r="J112" i="39"/>
  <c r="H112" i="39"/>
  <c r="G112" i="39"/>
  <c r="F112" i="39"/>
  <c r="D112" i="39"/>
  <c r="C112" i="39"/>
  <c r="B112" i="39"/>
  <c r="AB111" i="39"/>
  <c r="AA111" i="39"/>
  <c r="Z111" i="39"/>
  <c r="X111" i="39"/>
  <c r="W111" i="39"/>
  <c r="V111" i="39"/>
  <c r="T111" i="39"/>
  <c r="S111" i="39"/>
  <c r="R111" i="39"/>
  <c r="P111" i="39"/>
  <c r="O111" i="39"/>
  <c r="N111" i="39"/>
  <c r="L111" i="39"/>
  <c r="K111" i="39"/>
  <c r="J111" i="39"/>
  <c r="H111" i="39"/>
  <c r="G111" i="39"/>
  <c r="F111" i="39"/>
  <c r="D111" i="39"/>
  <c r="C111" i="39"/>
  <c r="B111" i="39"/>
  <c r="AB110" i="39"/>
  <c r="AA110" i="39"/>
  <c r="Z110" i="39"/>
  <c r="X110" i="39"/>
  <c r="W110" i="39"/>
  <c r="V110" i="39"/>
  <c r="T110" i="39"/>
  <c r="S110" i="39"/>
  <c r="R110" i="39"/>
  <c r="P110" i="39"/>
  <c r="O110" i="39"/>
  <c r="N110" i="39"/>
  <c r="L110" i="39"/>
  <c r="K110" i="39"/>
  <c r="J110" i="39"/>
  <c r="H110" i="39"/>
  <c r="G110" i="39"/>
  <c r="F110" i="39"/>
  <c r="D110" i="39"/>
  <c r="C110" i="39"/>
  <c r="B110" i="39"/>
  <c r="AB109" i="39"/>
  <c r="AA109" i="39"/>
  <c r="Z109" i="39"/>
  <c r="X109" i="39"/>
  <c r="W109" i="39"/>
  <c r="V109" i="39"/>
  <c r="T109" i="39"/>
  <c r="S109" i="39"/>
  <c r="R109" i="39"/>
  <c r="P109" i="39"/>
  <c r="O109" i="39"/>
  <c r="N109" i="39"/>
  <c r="L109" i="39"/>
  <c r="K109" i="39"/>
  <c r="J109" i="39"/>
  <c r="H109" i="39"/>
  <c r="G109" i="39"/>
  <c r="F109" i="39"/>
  <c r="D109" i="39"/>
  <c r="C109" i="39"/>
  <c r="B109" i="39"/>
  <c r="AB108" i="39"/>
  <c r="AA108" i="39"/>
  <c r="Z108" i="39"/>
  <c r="X108" i="39"/>
  <c r="W108" i="39"/>
  <c r="V108" i="39"/>
  <c r="T108" i="39"/>
  <c r="S108" i="39"/>
  <c r="R108" i="39"/>
  <c r="P108" i="39"/>
  <c r="O108" i="39"/>
  <c r="N108" i="39"/>
  <c r="L108" i="39"/>
  <c r="K108" i="39"/>
  <c r="J108" i="39"/>
  <c r="H108" i="39"/>
  <c r="G108" i="39"/>
  <c r="F108" i="39"/>
  <c r="D108" i="39"/>
  <c r="C108" i="39"/>
  <c r="B108" i="39"/>
  <c r="AB107" i="39"/>
  <c r="AA107" i="39"/>
  <c r="Z107" i="39"/>
  <c r="X107" i="39"/>
  <c r="W107" i="39"/>
  <c r="V107" i="39"/>
  <c r="T107" i="39"/>
  <c r="S107" i="39"/>
  <c r="R107" i="39"/>
  <c r="P107" i="39"/>
  <c r="O107" i="39"/>
  <c r="N107" i="39"/>
  <c r="L107" i="39"/>
  <c r="K107" i="39"/>
  <c r="J107" i="39"/>
  <c r="H107" i="39"/>
  <c r="G107" i="39"/>
  <c r="F107" i="39"/>
  <c r="D107" i="39"/>
  <c r="C107" i="39"/>
  <c r="B107" i="39"/>
  <c r="AB106" i="39"/>
  <c r="AA106" i="39"/>
  <c r="Z106" i="39"/>
  <c r="X106" i="39"/>
  <c r="W106" i="39"/>
  <c r="V106" i="39"/>
  <c r="T106" i="39"/>
  <c r="S106" i="39"/>
  <c r="R106" i="39"/>
  <c r="P106" i="39"/>
  <c r="O106" i="39"/>
  <c r="N106" i="39"/>
  <c r="L106" i="39"/>
  <c r="K106" i="39"/>
  <c r="J106" i="39"/>
  <c r="H106" i="39"/>
  <c r="G106" i="39"/>
  <c r="F106" i="39"/>
  <c r="D106" i="39"/>
  <c r="C106" i="39"/>
  <c r="B106" i="39"/>
  <c r="AB105" i="39"/>
  <c r="AA105" i="39"/>
  <c r="Z105" i="39"/>
  <c r="X105" i="39"/>
  <c r="W105" i="39"/>
  <c r="V105" i="39"/>
  <c r="T105" i="39"/>
  <c r="S105" i="39"/>
  <c r="R105" i="39"/>
  <c r="P105" i="39"/>
  <c r="O105" i="39"/>
  <c r="N105" i="39"/>
  <c r="L105" i="39"/>
  <c r="K105" i="39"/>
  <c r="J105" i="39"/>
  <c r="H105" i="39"/>
  <c r="G105" i="39"/>
  <c r="F105" i="39"/>
  <c r="D105" i="39"/>
  <c r="C105" i="39"/>
  <c r="B105" i="39"/>
  <c r="AB104" i="39"/>
  <c r="AA104" i="39"/>
  <c r="Z104" i="39"/>
  <c r="X104" i="39"/>
  <c r="W104" i="39"/>
  <c r="V104" i="39"/>
  <c r="T104" i="39"/>
  <c r="S104" i="39"/>
  <c r="R104" i="39"/>
  <c r="P104" i="39"/>
  <c r="O104" i="39"/>
  <c r="N104" i="39"/>
  <c r="L104" i="39"/>
  <c r="K104" i="39"/>
  <c r="J104" i="39"/>
  <c r="H104" i="39"/>
  <c r="G104" i="39"/>
  <c r="F104" i="39"/>
  <c r="D104" i="39"/>
  <c r="C104" i="39"/>
  <c r="B104" i="39"/>
  <c r="AB103" i="39"/>
  <c r="AA103" i="39"/>
  <c r="Z103" i="39"/>
  <c r="X103" i="39"/>
  <c r="W103" i="39"/>
  <c r="V103" i="39"/>
  <c r="T103" i="39"/>
  <c r="S103" i="39"/>
  <c r="R103" i="39"/>
  <c r="P103" i="39"/>
  <c r="O103" i="39"/>
  <c r="N103" i="39"/>
  <c r="L103" i="39"/>
  <c r="K103" i="39"/>
  <c r="J103" i="39"/>
  <c r="H103" i="39"/>
  <c r="G103" i="39"/>
  <c r="F103" i="39"/>
  <c r="D103" i="39"/>
  <c r="C103" i="39"/>
  <c r="B103" i="39"/>
  <c r="AB102" i="39"/>
  <c r="AA102" i="39"/>
  <c r="Z102" i="39"/>
  <c r="X102" i="39"/>
  <c r="W102" i="39"/>
  <c r="V102" i="39"/>
  <c r="T102" i="39"/>
  <c r="S102" i="39"/>
  <c r="R102" i="39"/>
  <c r="P102" i="39"/>
  <c r="O102" i="39"/>
  <c r="N102" i="39"/>
  <c r="L102" i="39"/>
  <c r="K102" i="39"/>
  <c r="J102" i="39"/>
  <c r="H102" i="39"/>
  <c r="G102" i="39"/>
  <c r="F102" i="39"/>
  <c r="D102" i="39"/>
  <c r="C102" i="39"/>
  <c r="B102" i="39"/>
  <c r="AB101" i="39"/>
  <c r="AA101" i="39"/>
  <c r="Z101" i="39"/>
  <c r="X101" i="39"/>
  <c r="W101" i="39"/>
  <c r="V101" i="39"/>
  <c r="T101" i="39"/>
  <c r="S101" i="39"/>
  <c r="R101" i="39"/>
  <c r="H101" i="39"/>
  <c r="G101" i="39"/>
  <c r="F101" i="39"/>
  <c r="D101" i="39"/>
  <c r="C101" i="39"/>
  <c r="B101" i="39"/>
  <c r="AB100" i="39"/>
  <c r="AA100" i="39"/>
  <c r="Z100" i="39"/>
  <c r="X100" i="39"/>
  <c r="W100" i="39"/>
  <c r="V100" i="39"/>
  <c r="T100" i="39"/>
  <c r="S100" i="39"/>
  <c r="R100" i="39"/>
  <c r="P100" i="39"/>
  <c r="O100" i="39"/>
  <c r="N100" i="39"/>
  <c r="L100" i="39"/>
  <c r="K100" i="39"/>
  <c r="J100" i="39"/>
  <c r="H100" i="39"/>
  <c r="G100" i="39"/>
  <c r="F100" i="39"/>
  <c r="D100" i="39"/>
  <c r="C100" i="39"/>
  <c r="B100" i="39"/>
  <c r="AB99" i="39"/>
  <c r="AA99" i="39"/>
  <c r="Z99" i="39"/>
  <c r="X99" i="39"/>
  <c r="W99" i="39"/>
  <c r="V99" i="39"/>
  <c r="T99" i="39"/>
  <c r="S99" i="39"/>
  <c r="R99" i="39"/>
  <c r="P99" i="39"/>
  <c r="O99" i="39"/>
  <c r="N99" i="39"/>
  <c r="L99" i="39"/>
  <c r="K99" i="39"/>
  <c r="J99" i="39"/>
  <c r="H99" i="39"/>
  <c r="G99" i="39"/>
  <c r="F99" i="39"/>
  <c r="D99" i="39"/>
  <c r="C99" i="39"/>
  <c r="B99" i="39"/>
  <c r="AB97" i="39"/>
  <c r="S97" i="39"/>
  <c r="R97" i="39"/>
  <c r="H97" i="39"/>
  <c r="G97" i="39"/>
  <c r="AB54" i="39"/>
  <c r="AB140" i="39" s="1"/>
  <c r="AA54" i="39"/>
  <c r="AA140" i="39" s="1"/>
  <c r="Z54" i="39"/>
  <c r="Z140" i="39" s="1"/>
  <c r="X54" i="39"/>
  <c r="X140" i="39" s="1"/>
  <c r="W54" i="39"/>
  <c r="W140" i="39" s="1"/>
  <c r="V54" i="39"/>
  <c r="T54" i="39"/>
  <c r="T140" i="39" s="1"/>
  <c r="S54" i="39"/>
  <c r="S140" i="39" s="1"/>
  <c r="R54" i="39"/>
  <c r="R140" i="39" s="1"/>
  <c r="P54" i="39"/>
  <c r="P140" i="39" s="1"/>
  <c r="O54" i="39"/>
  <c r="O140" i="39" s="1"/>
  <c r="N54" i="39"/>
  <c r="N140" i="39" s="1"/>
  <c r="L54" i="39"/>
  <c r="L140" i="39" s="1"/>
  <c r="K54" i="39"/>
  <c r="J54" i="39"/>
  <c r="J140" i="39" s="1"/>
  <c r="H54" i="39"/>
  <c r="H140" i="39" s="1"/>
  <c r="G54" i="39"/>
  <c r="G140" i="39" s="1"/>
  <c r="F54" i="39"/>
  <c r="F140" i="39" s="1"/>
  <c r="D54" i="39"/>
  <c r="D140" i="39" s="1"/>
  <c r="C54" i="39"/>
  <c r="C140" i="39" s="1"/>
  <c r="B54" i="39"/>
  <c r="B140" i="39" s="1"/>
  <c r="AB11" i="39"/>
  <c r="AA11" i="39"/>
  <c r="AA97" i="39" s="1"/>
  <c r="Z11" i="39"/>
  <c r="Z97" i="39" s="1"/>
  <c r="X11" i="39"/>
  <c r="X97" i="39" s="1"/>
  <c r="W11" i="39"/>
  <c r="W97" i="39" s="1"/>
  <c r="V11" i="39"/>
  <c r="V140" i="39" s="1"/>
  <c r="T11" i="39"/>
  <c r="T97" i="39" s="1"/>
  <c r="S11" i="39"/>
  <c r="R11" i="39"/>
  <c r="P11" i="39"/>
  <c r="P97" i="39" s="1"/>
  <c r="O11" i="39"/>
  <c r="O97" i="39" s="1"/>
  <c r="N11" i="39"/>
  <c r="N97" i="39" s="1"/>
  <c r="L11" i="39"/>
  <c r="L97" i="39" s="1"/>
  <c r="K11" i="39"/>
  <c r="K140" i="39" s="1"/>
  <c r="J11" i="39"/>
  <c r="J97" i="39" s="1"/>
  <c r="H11" i="39"/>
  <c r="G11" i="39"/>
  <c r="F11" i="39"/>
  <c r="F97" i="39" s="1"/>
  <c r="D11" i="39"/>
  <c r="D97" i="39" s="1"/>
  <c r="C11" i="39"/>
  <c r="C97" i="39" s="1"/>
  <c r="B11" i="39"/>
  <c r="B97" i="39" s="1"/>
  <c r="X95" i="21"/>
  <c r="W95" i="21"/>
  <c r="V95" i="21"/>
  <c r="T95" i="21"/>
  <c r="S95" i="21"/>
  <c r="R95" i="21"/>
  <c r="P95" i="21"/>
  <c r="O95" i="21"/>
  <c r="N95" i="21"/>
  <c r="L95" i="21"/>
  <c r="K95" i="21"/>
  <c r="J95" i="21"/>
  <c r="H95" i="21"/>
  <c r="G95" i="21"/>
  <c r="F95" i="21"/>
  <c r="D95" i="21"/>
  <c r="C95" i="21"/>
  <c r="B95" i="21"/>
  <c r="X94" i="21"/>
  <c r="W94" i="21"/>
  <c r="V94" i="21"/>
  <c r="T94" i="21"/>
  <c r="S94" i="21"/>
  <c r="R94" i="21"/>
  <c r="P94" i="21"/>
  <c r="O94" i="21"/>
  <c r="N94" i="21"/>
  <c r="L94" i="21"/>
  <c r="K94" i="21"/>
  <c r="J94" i="21"/>
  <c r="H94" i="21"/>
  <c r="G94" i="21"/>
  <c r="F94" i="21"/>
  <c r="D94" i="21"/>
  <c r="C94" i="21"/>
  <c r="B94" i="21"/>
  <c r="V93" i="21"/>
  <c r="K93" i="21"/>
  <c r="X90" i="21"/>
  <c r="W90" i="21"/>
  <c r="V90" i="21"/>
  <c r="T90" i="21"/>
  <c r="S90" i="21"/>
  <c r="R90" i="21"/>
  <c r="P90" i="21"/>
  <c r="O90" i="21"/>
  <c r="N90" i="21"/>
  <c r="L90" i="21"/>
  <c r="K90" i="21"/>
  <c r="J90" i="21"/>
  <c r="H90" i="21"/>
  <c r="G90" i="21"/>
  <c r="F90" i="21"/>
  <c r="D90" i="21"/>
  <c r="C90" i="21"/>
  <c r="B90" i="21"/>
  <c r="AB89" i="21"/>
  <c r="AA89" i="21"/>
  <c r="Z89" i="21"/>
  <c r="X89" i="21"/>
  <c r="W89" i="21"/>
  <c r="V89" i="21"/>
  <c r="T89" i="21"/>
  <c r="S89" i="21"/>
  <c r="R89" i="21"/>
  <c r="P89" i="21"/>
  <c r="O89" i="21"/>
  <c r="N89" i="21"/>
  <c r="L89" i="21"/>
  <c r="K89" i="21"/>
  <c r="J89" i="21"/>
  <c r="H89" i="21"/>
  <c r="G89" i="21"/>
  <c r="F89" i="21"/>
  <c r="D89" i="21"/>
  <c r="C89" i="21"/>
  <c r="B89" i="21"/>
  <c r="AB88" i="21"/>
  <c r="AA88" i="21"/>
  <c r="Z88" i="21"/>
  <c r="X88" i="21"/>
  <c r="W88" i="21"/>
  <c r="V88" i="21"/>
  <c r="T88" i="21"/>
  <c r="S88" i="21"/>
  <c r="R88" i="21"/>
  <c r="P88" i="21"/>
  <c r="O88" i="21"/>
  <c r="N88" i="21"/>
  <c r="L88" i="21"/>
  <c r="K88" i="21"/>
  <c r="J88" i="21"/>
  <c r="H88" i="21"/>
  <c r="G88" i="21"/>
  <c r="F88" i="21"/>
  <c r="D88" i="21"/>
  <c r="C88" i="21"/>
  <c r="B88" i="21"/>
  <c r="W87" i="21"/>
  <c r="L87" i="21"/>
  <c r="B87" i="21"/>
  <c r="O84" i="21"/>
  <c r="D84" i="21"/>
  <c r="V83" i="21"/>
  <c r="K83" i="21"/>
  <c r="AB82" i="21"/>
  <c r="R82" i="21"/>
  <c r="G82" i="21"/>
  <c r="X81" i="21"/>
  <c r="N81" i="21"/>
  <c r="C81" i="21"/>
  <c r="AB74" i="21"/>
  <c r="AA74" i="21"/>
  <c r="Z74" i="21"/>
  <c r="X74" i="21"/>
  <c r="X93" i="21" s="1"/>
  <c r="W74" i="21"/>
  <c r="W93" i="21" s="1"/>
  <c r="V74" i="21"/>
  <c r="T74" i="21"/>
  <c r="T93" i="21" s="1"/>
  <c r="S74" i="21"/>
  <c r="S93" i="21" s="1"/>
  <c r="R74" i="21"/>
  <c r="R93" i="21" s="1"/>
  <c r="P74" i="21"/>
  <c r="P93" i="21" s="1"/>
  <c r="O74" i="21"/>
  <c r="O93" i="21" s="1"/>
  <c r="N74" i="21"/>
  <c r="N93" i="21" s="1"/>
  <c r="L74" i="21"/>
  <c r="L93" i="21" s="1"/>
  <c r="K74" i="21"/>
  <c r="J74" i="21"/>
  <c r="J93" i="21" s="1"/>
  <c r="H74" i="21"/>
  <c r="H93" i="21" s="1"/>
  <c r="G74" i="21"/>
  <c r="G93" i="21" s="1"/>
  <c r="F74" i="21"/>
  <c r="F93" i="21" s="1"/>
  <c r="D74" i="21"/>
  <c r="D93" i="21" s="1"/>
  <c r="C74" i="21"/>
  <c r="C93" i="21" s="1"/>
  <c r="B74" i="21"/>
  <c r="B93" i="21" s="1"/>
  <c r="AB68" i="21"/>
  <c r="AB87" i="21" s="1"/>
  <c r="AA68" i="21"/>
  <c r="AA62" i="21" s="1"/>
  <c r="Z68" i="21"/>
  <c r="Z87" i="21" s="1"/>
  <c r="X68" i="21"/>
  <c r="X87" i="21" s="1"/>
  <c r="W68" i="21"/>
  <c r="V68" i="21"/>
  <c r="V87" i="21" s="1"/>
  <c r="T68" i="21"/>
  <c r="T87" i="21" s="1"/>
  <c r="S68" i="21"/>
  <c r="S87" i="21" s="1"/>
  <c r="R68" i="21"/>
  <c r="R87" i="21" s="1"/>
  <c r="P68" i="21"/>
  <c r="P62" i="21" s="1"/>
  <c r="O68" i="21"/>
  <c r="O87" i="21" s="1"/>
  <c r="N68" i="21"/>
  <c r="N87" i="21" s="1"/>
  <c r="L68" i="21"/>
  <c r="K68" i="21"/>
  <c r="K87" i="21" s="1"/>
  <c r="J68" i="21"/>
  <c r="J87" i="21" s="1"/>
  <c r="H68" i="21"/>
  <c r="H87" i="21" s="1"/>
  <c r="G68" i="21"/>
  <c r="G87" i="21" s="1"/>
  <c r="F68" i="21"/>
  <c r="F62" i="21" s="1"/>
  <c r="D68" i="21"/>
  <c r="D87" i="21" s="1"/>
  <c r="C68" i="21"/>
  <c r="C87" i="21" s="1"/>
  <c r="B68" i="21"/>
  <c r="AB65" i="21"/>
  <c r="AA65" i="21"/>
  <c r="Z65" i="21"/>
  <c r="X65" i="21"/>
  <c r="X84" i="21" s="1"/>
  <c r="W65" i="21"/>
  <c r="W84" i="21" s="1"/>
  <c r="V65" i="21"/>
  <c r="V84" i="21" s="1"/>
  <c r="T65" i="21"/>
  <c r="T84" i="21" s="1"/>
  <c r="S65" i="21"/>
  <c r="S84" i="21" s="1"/>
  <c r="R65" i="21"/>
  <c r="R84" i="21" s="1"/>
  <c r="P65" i="21"/>
  <c r="P84" i="21" s="1"/>
  <c r="O65" i="21"/>
  <c r="N65" i="21"/>
  <c r="N84" i="21" s="1"/>
  <c r="L65" i="21"/>
  <c r="L84" i="21" s="1"/>
  <c r="K65" i="21"/>
  <c r="K84" i="21" s="1"/>
  <c r="J65" i="21"/>
  <c r="J84" i="21" s="1"/>
  <c r="H65" i="21"/>
  <c r="H84" i="21" s="1"/>
  <c r="G65" i="21"/>
  <c r="G84" i="21" s="1"/>
  <c r="F65" i="21"/>
  <c r="F84" i="21" s="1"/>
  <c r="D65" i="21"/>
  <c r="C65" i="21"/>
  <c r="C84" i="21" s="1"/>
  <c r="B65" i="21"/>
  <c r="B84" i="21" s="1"/>
  <c r="AB64" i="21"/>
  <c r="AB83" i="21" s="1"/>
  <c r="AA64" i="21"/>
  <c r="AA83" i="21" s="1"/>
  <c r="Z64" i="21"/>
  <c r="Z83" i="21" s="1"/>
  <c r="X64" i="21"/>
  <c r="X83" i="21" s="1"/>
  <c r="W64" i="21"/>
  <c r="W83" i="21" s="1"/>
  <c r="V64" i="21"/>
  <c r="T64" i="21"/>
  <c r="T83" i="21" s="1"/>
  <c r="S64" i="21"/>
  <c r="S83" i="21" s="1"/>
  <c r="R64" i="21"/>
  <c r="R83" i="21" s="1"/>
  <c r="P64" i="21"/>
  <c r="P83" i="21" s="1"/>
  <c r="O64" i="21"/>
  <c r="O83" i="21" s="1"/>
  <c r="N64" i="21"/>
  <c r="N83" i="21" s="1"/>
  <c r="L64" i="21"/>
  <c r="L83" i="21" s="1"/>
  <c r="K64" i="21"/>
  <c r="J64" i="21"/>
  <c r="J83" i="21" s="1"/>
  <c r="H64" i="21"/>
  <c r="H83" i="21" s="1"/>
  <c r="G64" i="21"/>
  <c r="G83" i="21" s="1"/>
  <c r="F64" i="21"/>
  <c r="F83" i="21" s="1"/>
  <c r="D64" i="21"/>
  <c r="D83" i="21" s="1"/>
  <c r="C64" i="21"/>
  <c r="C83" i="21" s="1"/>
  <c r="B64" i="21"/>
  <c r="B83" i="21" s="1"/>
  <c r="AB63" i="21"/>
  <c r="AA63" i="21"/>
  <c r="AA82" i="21" s="1"/>
  <c r="Z63" i="21"/>
  <c r="Z82" i="21" s="1"/>
  <c r="X63" i="21"/>
  <c r="X82" i="21" s="1"/>
  <c r="W63" i="21"/>
  <c r="W82" i="21" s="1"/>
  <c r="V63" i="21"/>
  <c r="V82" i="21" s="1"/>
  <c r="T63" i="21"/>
  <c r="T82" i="21" s="1"/>
  <c r="S63" i="21"/>
  <c r="S82" i="21" s="1"/>
  <c r="R63" i="21"/>
  <c r="P63" i="21"/>
  <c r="P82" i="21" s="1"/>
  <c r="O63" i="21"/>
  <c r="O82" i="21" s="1"/>
  <c r="N63" i="21"/>
  <c r="N82" i="21" s="1"/>
  <c r="L63" i="21"/>
  <c r="L82" i="21" s="1"/>
  <c r="K63" i="21"/>
  <c r="K82" i="21" s="1"/>
  <c r="J63" i="21"/>
  <c r="J82" i="21" s="1"/>
  <c r="H63" i="21"/>
  <c r="H82" i="21" s="1"/>
  <c r="G63" i="21"/>
  <c r="F63" i="21"/>
  <c r="F82" i="21" s="1"/>
  <c r="D63" i="21"/>
  <c r="D82" i="21" s="1"/>
  <c r="C63" i="21"/>
  <c r="C82" i="21" s="1"/>
  <c r="B63" i="21"/>
  <c r="B82" i="21" s="1"/>
  <c r="AB62" i="21"/>
  <c r="AB81" i="21" s="1"/>
  <c r="Z62" i="21"/>
  <c r="Z81" i="21" s="1"/>
  <c r="X62" i="21"/>
  <c r="W62" i="21"/>
  <c r="W81" i="21" s="1"/>
  <c r="V62" i="21"/>
  <c r="V81" i="21" s="1"/>
  <c r="S62" i="21"/>
  <c r="S81" i="21" s="1"/>
  <c r="R62" i="21"/>
  <c r="R81" i="21" s="1"/>
  <c r="O62" i="21"/>
  <c r="O81" i="21" s="1"/>
  <c r="N62" i="21"/>
  <c r="L62" i="21"/>
  <c r="L81" i="21" s="1"/>
  <c r="K62" i="21"/>
  <c r="K81" i="21" s="1"/>
  <c r="H62" i="21"/>
  <c r="H81" i="21" s="1"/>
  <c r="G62" i="21"/>
  <c r="G81" i="21" s="1"/>
  <c r="D62" i="21"/>
  <c r="D81" i="21" s="1"/>
  <c r="C62" i="21"/>
  <c r="B62" i="21"/>
  <c r="B81" i="21" s="1"/>
  <c r="X45" i="21"/>
  <c r="W45" i="21"/>
  <c r="V45" i="21"/>
  <c r="T45" i="21"/>
  <c r="S45" i="21"/>
  <c r="R45" i="21"/>
  <c r="P45" i="21"/>
  <c r="O45" i="21"/>
  <c r="N45" i="21"/>
  <c r="L45" i="21"/>
  <c r="K45" i="21"/>
  <c r="J45" i="21"/>
  <c r="H45" i="21"/>
  <c r="G45" i="21"/>
  <c r="F45" i="21"/>
  <c r="D45" i="21"/>
  <c r="C45" i="21"/>
  <c r="B45" i="21"/>
  <c r="X44" i="21"/>
  <c r="W44" i="21"/>
  <c r="V44" i="21"/>
  <c r="T44" i="21"/>
  <c r="S44" i="21"/>
  <c r="R44" i="21"/>
  <c r="P44" i="21"/>
  <c r="O44" i="21"/>
  <c r="N44" i="21"/>
  <c r="L44" i="21"/>
  <c r="K44" i="21"/>
  <c r="J44" i="21"/>
  <c r="H44" i="21"/>
  <c r="G44" i="21"/>
  <c r="F44" i="21"/>
  <c r="D44" i="21"/>
  <c r="C44" i="21"/>
  <c r="B44" i="21"/>
  <c r="V43" i="21"/>
  <c r="K43" i="21"/>
  <c r="X40" i="21"/>
  <c r="W40" i="21"/>
  <c r="V40" i="21"/>
  <c r="T40" i="21"/>
  <c r="S40" i="21"/>
  <c r="R40" i="21"/>
  <c r="P40" i="21"/>
  <c r="O40" i="21"/>
  <c r="N40" i="21"/>
  <c r="L40" i="21"/>
  <c r="K40" i="21"/>
  <c r="J40" i="21"/>
  <c r="H40" i="21"/>
  <c r="G40" i="21"/>
  <c r="F40" i="21"/>
  <c r="D40" i="21"/>
  <c r="C40" i="21"/>
  <c r="B40" i="21"/>
  <c r="AB39" i="21"/>
  <c r="AA39" i="21"/>
  <c r="Z39" i="21"/>
  <c r="X39" i="21"/>
  <c r="W39" i="21"/>
  <c r="V39" i="21"/>
  <c r="T39" i="21"/>
  <c r="S39" i="21"/>
  <c r="R39" i="21"/>
  <c r="P39" i="21"/>
  <c r="O39" i="21"/>
  <c r="N39" i="21"/>
  <c r="L39" i="21"/>
  <c r="K39" i="21"/>
  <c r="J39" i="21"/>
  <c r="H39" i="21"/>
  <c r="G39" i="21"/>
  <c r="F39" i="21"/>
  <c r="D39" i="21"/>
  <c r="C39" i="21"/>
  <c r="B39" i="21"/>
  <c r="AB38" i="21"/>
  <c r="AA38" i="21"/>
  <c r="Z38" i="21"/>
  <c r="X38" i="21"/>
  <c r="W38" i="21"/>
  <c r="V38" i="21"/>
  <c r="T38" i="21"/>
  <c r="S38" i="21"/>
  <c r="R38" i="21"/>
  <c r="P38" i="21"/>
  <c r="O38" i="21"/>
  <c r="N38" i="21"/>
  <c r="L38" i="21"/>
  <c r="K38" i="21"/>
  <c r="J38" i="21"/>
  <c r="H38" i="21"/>
  <c r="G38" i="21"/>
  <c r="F38" i="21"/>
  <c r="D38" i="21"/>
  <c r="C38" i="21"/>
  <c r="B38" i="21"/>
  <c r="W37" i="21"/>
  <c r="L37" i="21"/>
  <c r="B37" i="21"/>
  <c r="O34" i="21"/>
  <c r="D34" i="21"/>
  <c r="V33" i="21"/>
  <c r="K33" i="21"/>
  <c r="AB32" i="21"/>
  <c r="R32" i="21"/>
  <c r="G32" i="21"/>
  <c r="X31" i="21"/>
  <c r="N31" i="21"/>
  <c r="C31" i="21"/>
  <c r="AB24" i="21"/>
  <c r="AB43" i="21" s="1"/>
  <c r="AA24" i="21"/>
  <c r="Z24" i="21"/>
  <c r="Z43" i="21" s="1"/>
  <c r="X24" i="21"/>
  <c r="X43" i="21" s="1"/>
  <c r="W24" i="21"/>
  <c r="W43" i="21" s="1"/>
  <c r="V24" i="21"/>
  <c r="T24" i="21"/>
  <c r="T43" i="21" s="1"/>
  <c r="S24" i="21"/>
  <c r="S43" i="21" s="1"/>
  <c r="R24" i="21"/>
  <c r="R43" i="21" s="1"/>
  <c r="P24" i="21"/>
  <c r="P43" i="21" s="1"/>
  <c r="O24" i="21"/>
  <c r="O43" i="21" s="1"/>
  <c r="N24" i="21"/>
  <c r="N43" i="21" s="1"/>
  <c r="L24" i="21"/>
  <c r="L43" i="21" s="1"/>
  <c r="K24" i="21"/>
  <c r="J24" i="21"/>
  <c r="J43" i="21" s="1"/>
  <c r="H24" i="21"/>
  <c r="H43" i="21" s="1"/>
  <c r="G24" i="21"/>
  <c r="G43" i="21" s="1"/>
  <c r="F24" i="21"/>
  <c r="F43" i="21" s="1"/>
  <c r="D24" i="21"/>
  <c r="D43" i="21" s="1"/>
  <c r="C24" i="21"/>
  <c r="C43" i="21" s="1"/>
  <c r="B24" i="21"/>
  <c r="B43" i="21" s="1"/>
  <c r="AB18" i="21"/>
  <c r="AB37" i="21" s="1"/>
  <c r="AA18" i="21"/>
  <c r="AA12" i="21" s="1"/>
  <c r="AA31" i="21" s="1"/>
  <c r="Z18" i="21"/>
  <c r="Z37" i="21" s="1"/>
  <c r="X18" i="21"/>
  <c r="X37" i="21" s="1"/>
  <c r="W18" i="21"/>
  <c r="V18" i="21"/>
  <c r="V37" i="21" s="1"/>
  <c r="T18" i="21"/>
  <c r="T37" i="21" s="1"/>
  <c r="S18" i="21"/>
  <c r="S37" i="21" s="1"/>
  <c r="R18" i="21"/>
  <c r="R37" i="21" s="1"/>
  <c r="P18" i="21"/>
  <c r="P12" i="21" s="1"/>
  <c r="P31" i="21" s="1"/>
  <c r="O18" i="21"/>
  <c r="O37" i="21" s="1"/>
  <c r="N18" i="21"/>
  <c r="N37" i="21" s="1"/>
  <c r="L18" i="21"/>
  <c r="K18" i="21"/>
  <c r="K37" i="21" s="1"/>
  <c r="J18" i="21"/>
  <c r="J37" i="21" s="1"/>
  <c r="H18" i="21"/>
  <c r="H37" i="21" s="1"/>
  <c r="G18" i="21"/>
  <c r="G37" i="21" s="1"/>
  <c r="F18" i="21"/>
  <c r="F12" i="21" s="1"/>
  <c r="F31" i="21" s="1"/>
  <c r="D18" i="21"/>
  <c r="D37" i="21" s="1"/>
  <c r="C18" i="21"/>
  <c r="C37" i="21" s="1"/>
  <c r="B18" i="21"/>
  <c r="AB15" i="21"/>
  <c r="AA15" i="21"/>
  <c r="Z15" i="21"/>
  <c r="X15" i="21"/>
  <c r="X34" i="21" s="1"/>
  <c r="W15" i="21"/>
  <c r="W34" i="21" s="1"/>
  <c r="V15" i="21"/>
  <c r="V34" i="21" s="1"/>
  <c r="T15" i="21"/>
  <c r="T34" i="21" s="1"/>
  <c r="S15" i="21"/>
  <c r="S34" i="21" s="1"/>
  <c r="R15" i="21"/>
  <c r="R34" i="21" s="1"/>
  <c r="P15" i="21"/>
  <c r="P34" i="21" s="1"/>
  <c r="O15" i="21"/>
  <c r="N15" i="21"/>
  <c r="N34" i="21" s="1"/>
  <c r="L15" i="21"/>
  <c r="L34" i="21" s="1"/>
  <c r="K15" i="21"/>
  <c r="K34" i="21" s="1"/>
  <c r="J15" i="21"/>
  <c r="J34" i="21" s="1"/>
  <c r="H15" i="21"/>
  <c r="H34" i="21" s="1"/>
  <c r="G15" i="21"/>
  <c r="G34" i="21" s="1"/>
  <c r="F15" i="21"/>
  <c r="F34" i="21" s="1"/>
  <c r="D15" i="21"/>
  <c r="C15" i="21"/>
  <c r="C34" i="21" s="1"/>
  <c r="B15" i="21"/>
  <c r="B34" i="21" s="1"/>
  <c r="AB14" i="21"/>
  <c r="AB33" i="21" s="1"/>
  <c r="AA14" i="21"/>
  <c r="AA33" i="21" s="1"/>
  <c r="Z14" i="21"/>
  <c r="Z33" i="21" s="1"/>
  <c r="X14" i="21"/>
  <c r="X33" i="21" s="1"/>
  <c r="W14" i="21"/>
  <c r="W33" i="21" s="1"/>
  <c r="V14" i="21"/>
  <c r="T14" i="21"/>
  <c r="T33" i="21" s="1"/>
  <c r="S14" i="21"/>
  <c r="S33" i="21" s="1"/>
  <c r="R14" i="21"/>
  <c r="R33" i="21" s="1"/>
  <c r="P14" i="21"/>
  <c r="P33" i="21" s="1"/>
  <c r="O14" i="21"/>
  <c r="O33" i="21" s="1"/>
  <c r="N14" i="21"/>
  <c r="N33" i="21" s="1"/>
  <c r="L14" i="21"/>
  <c r="L33" i="21" s="1"/>
  <c r="K14" i="21"/>
  <c r="J14" i="21"/>
  <c r="J33" i="21" s="1"/>
  <c r="H14" i="21"/>
  <c r="H33" i="21" s="1"/>
  <c r="G14" i="21"/>
  <c r="G33" i="21" s="1"/>
  <c r="F14" i="21"/>
  <c r="F33" i="21" s="1"/>
  <c r="D14" i="21"/>
  <c r="D33" i="21" s="1"/>
  <c r="C14" i="21"/>
  <c r="C33" i="21" s="1"/>
  <c r="B14" i="21"/>
  <c r="B33" i="21" s="1"/>
  <c r="AB13" i="21"/>
  <c r="AA13" i="21"/>
  <c r="AA32" i="21" s="1"/>
  <c r="Z13" i="21"/>
  <c r="Z32" i="21" s="1"/>
  <c r="X13" i="21"/>
  <c r="X32" i="21" s="1"/>
  <c r="W13" i="21"/>
  <c r="W32" i="21" s="1"/>
  <c r="V13" i="21"/>
  <c r="V32" i="21" s="1"/>
  <c r="T13" i="21"/>
  <c r="T32" i="21" s="1"/>
  <c r="S13" i="21"/>
  <c r="S32" i="21" s="1"/>
  <c r="R13" i="21"/>
  <c r="P13" i="21"/>
  <c r="P32" i="21" s="1"/>
  <c r="O13" i="21"/>
  <c r="O32" i="21" s="1"/>
  <c r="N13" i="21"/>
  <c r="N32" i="21" s="1"/>
  <c r="L13" i="21"/>
  <c r="L32" i="21" s="1"/>
  <c r="K13" i="21"/>
  <c r="K32" i="21" s="1"/>
  <c r="J13" i="21"/>
  <c r="J32" i="21" s="1"/>
  <c r="H13" i="21"/>
  <c r="H32" i="21" s="1"/>
  <c r="G13" i="21"/>
  <c r="F13" i="21"/>
  <c r="F32" i="21" s="1"/>
  <c r="D13" i="21"/>
  <c r="D32" i="21" s="1"/>
  <c r="C13" i="21"/>
  <c r="C32" i="21" s="1"/>
  <c r="B13" i="21"/>
  <c r="B32" i="21" s="1"/>
  <c r="AB12" i="21"/>
  <c r="AB31" i="21" s="1"/>
  <c r="Z12" i="21"/>
  <c r="Z31" i="21" s="1"/>
  <c r="X12" i="21"/>
  <c r="W12" i="21"/>
  <c r="W31" i="21" s="1"/>
  <c r="V12" i="21"/>
  <c r="V31" i="21" s="1"/>
  <c r="S12" i="21"/>
  <c r="S31" i="21" s="1"/>
  <c r="R12" i="21"/>
  <c r="R31" i="21" s="1"/>
  <c r="O12" i="21"/>
  <c r="O31" i="21" s="1"/>
  <c r="N12" i="21"/>
  <c r="L12" i="21"/>
  <c r="L31" i="21" s="1"/>
  <c r="K12" i="21"/>
  <c r="K31" i="21" s="1"/>
  <c r="H12" i="21"/>
  <c r="H31" i="21" s="1"/>
  <c r="G12" i="21"/>
  <c r="G31" i="21" s="1"/>
  <c r="D12" i="21"/>
  <c r="D31" i="21" s="1"/>
  <c r="C12" i="21"/>
  <c r="B12" i="21"/>
  <c r="B31" i="21" s="1"/>
  <c r="X168" i="38"/>
  <c r="W168" i="38"/>
  <c r="V168" i="38"/>
  <c r="T168" i="38"/>
  <c r="S168" i="38"/>
  <c r="R168" i="38"/>
  <c r="P168" i="38"/>
  <c r="O168" i="38"/>
  <c r="N168" i="38"/>
  <c r="L168" i="38"/>
  <c r="K168" i="38"/>
  <c r="J168" i="38"/>
  <c r="H168" i="38"/>
  <c r="G168" i="38"/>
  <c r="F168" i="38"/>
  <c r="D168" i="38"/>
  <c r="C168" i="38"/>
  <c r="B168" i="38"/>
  <c r="X167" i="38"/>
  <c r="W167" i="38"/>
  <c r="V167" i="38"/>
  <c r="T167" i="38"/>
  <c r="S167" i="38"/>
  <c r="R167" i="38"/>
  <c r="P167" i="38"/>
  <c r="O167" i="38"/>
  <c r="N167" i="38"/>
  <c r="L167" i="38"/>
  <c r="K167" i="38"/>
  <c r="J167" i="38"/>
  <c r="H167" i="38"/>
  <c r="G167" i="38"/>
  <c r="F167" i="38"/>
  <c r="D167" i="38"/>
  <c r="C167" i="38"/>
  <c r="B167" i="38"/>
  <c r="X166" i="38"/>
  <c r="W166" i="38"/>
  <c r="V166" i="38"/>
  <c r="T166" i="38"/>
  <c r="S166" i="38"/>
  <c r="R166" i="38"/>
  <c r="P166" i="38"/>
  <c r="O166" i="38"/>
  <c r="N166" i="38"/>
  <c r="L166" i="38"/>
  <c r="K166" i="38"/>
  <c r="J166" i="38"/>
  <c r="H166" i="38"/>
  <c r="G166" i="38"/>
  <c r="F166" i="38"/>
  <c r="D166" i="38"/>
  <c r="C166" i="38"/>
  <c r="B166" i="38"/>
  <c r="X165" i="38"/>
  <c r="W165" i="38"/>
  <c r="V165" i="38"/>
  <c r="T165" i="38"/>
  <c r="S165" i="38"/>
  <c r="R165" i="38"/>
  <c r="P165" i="38"/>
  <c r="O165" i="38"/>
  <c r="N165" i="38"/>
  <c r="L165" i="38"/>
  <c r="K165" i="38"/>
  <c r="J165" i="38"/>
  <c r="H165" i="38"/>
  <c r="G165" i="38"/>
  <c r="F165" i="38"/>
  <c r="D165" i="38"/>
  <c r="C165" i="38"/>
  <c r="B165" i="38"/>
  <c r="X164" i="38"/>
  <c r="W164" i="38"/>
  <c r="V164" i="38"/>
  <c r="T164" i="38"/>
  <c r="S164" i="38"/>
  <c r="R164" i="38"/>
  <c r="P164" i="38"/>
  <c r="O164" i="38"/>
  <c r="N164" i="38"/>
  <c r="L164" i="38"/>
  <c r="K164" i="38"/>
  <c r="J164" i="38"/>
  <c r="H164" i="38"/>
  <c r="G164" i="38"/>
  <c r="F164" i="38"/>
  <c r="D164" i="38"/>
  <c r="C164" i="38"/>
  <c r="B164" i="38"/>
  <c r="X163" i="38"/>
  <c r="W163" i="38"/>
  <c r="V163" i="38"/>
  <c r="T163" i="38"/>
  <c r="S163" i="38"/>
  <c r="R163" i="38"/>
  <c r="P163" i="38"/>
  <c r="O163" i="38"/>
  <c r="N163" i="38"/>
  <c r="L163" i="38"/>
  <c r="K163" i="38"/>
  <c r="J163" i="38"/>
  <c r="H163" i="38"/>
  <c r="G163" i="38"/>
  <c r="F163" i="38"/>
  <c r="D163" i="38"/>
  <c r="C163" i="38"/>
  <c r="B163" i="38"/>
  <c r="X162" i="38"/>
  <c r="W162" i="38"/>
  <c r="V162" i="38"/>
  <c r="T162" i="38"/>
  <c r="S162" i="38"/>
  <c r="R162" i="38"/>
  <c r="P162" i="38"/>
  <c r="O162" i="38"/>
  <c r="N162" i="38"/>
  <c r="L162" i="38"/>
  <c r="K162" i="38"/>
  <c r="J162" i="38"/>
  <c r="H162" i="38"/>
  <c r="G162" i="38"/>
  <c r="F162" i="38"/>
  <c r="D162" i="38"/>
  <c r="C162" i="38"/>
  <c r="B162" i="38"/>
  <c r="X161" i="38"/>
  <c r="W161" i="38"/>
  <c r="V161" i="38"/>
  <c r="T161" i="38"/>
  <c r="S161" i="38"/>
  <c r="R161" i="38"/>
  <c r="P161" i="38"/>
  <c r="O161" i="38"/>
  <c r="N161" i="38"/>
  <c r="L161" i="38"/>
  <c r="K161" i="38"/>
  <c r="J161" i="38"/>
  <c r="H161" i="38"/>
  <c r="G161" i="38"/>
  <c r="F161" i="38"/>
  <c r="D161" i="38"/>
  <c r="C161" i="38"/>
  <c r="B161" i="38"/>
  <c r="X160" i="38"/>
  <c r="W160" i="38"/>
  <c r="V160" i="38"/>
  <c r="T160" i="38"/>
  <c r="S160" i="38"/>
  <c r="R160" i="38"/>
  <c r="P160" i="38"/>
  <c r="O160" i="38"/>
  <c r="N160" i="38"/>
  <c r="L160" i="38"/>
  <c r="K160" i="38"/>
  <c r="J160" i="38"/>
  <c r="H160" i="38"/>
  <c r="G160" i="38"/>
  <c r="F160" i="38"/>
  <c r="D160" i="38"/>
  <c r="C160" i="38"/>
  <c r="B160" i="38"/>
  <c r="X159" i="38"/>
  <c r="W159" i="38"/>
  <c r="V159" i="38"/>
  <c r="T159" i="38"/>
  <c r="S159" i="38"/>
  <c r="R159" i="38"/>
  <c r="P159" i="38"/>
  <c r="O159" i="38"/>
  <c r="N159" i="38"/>
  <c r="L159" i="38"/>
  <c r="K159" i="38"/>
  <c r="J159" i="38"/>
  <c r="H159" i="38"/>
  <c r="G159" i="38"/>
  <c r="F159" i="38"/>
  <c r="D159" i="38"/>
  <c r="C159" i="38"/>
  <c r="B159" i="38"/>
  <c r="X158" i="38"/>
  <c r="W158" i="38"/>
  <c r="V158" i="38"/>
  <c r="T158" i="38"/>
  <c r="S158" i="38"/>
  <c r="R158" i="38"/>
  <c r="P158" i="38"/>
  <c r="O158" i="38"/>
  <c r="N158" i="38"/>
  <c r="L158" i="38"/>
  <c r="K158" i="38"/>
  <c r="J158" i="38"/>
  <c r="H158" i="38"/>
  <c r="G158" i="38"/>
  <c r="F158" i="38"/>
  <c r="D158" i="38"/>
  <c r="C158" i="38"/>
  <c r="B158" i="38"/>
  <c r="X157" i="38"/>
  <c r="W157" i="38"/>
  <c r="V157" i="38"/>
  <c r="T157" i="38"/>
  <c r="S157" i="38"/>
  <c r="R157" i="38"/>
  <c r="P157" i="38"/>
  <c r="O157" i="38"/>
  <c r="N157" i="38"/>
  <c r="L157" i="38"/>
  <c r="K157" i="38"/>
  <c r="J157" i="38"/>
  <c r="H157" i="38"/>
  <c r="G157" i="38"/>
  <c r="F157" i="38"/>
  <c r="D157" i="38"/>
  <c r="C157" i="38"/>
  <c r="B157" i="38"/>
  <c r="X156" i="38"/>
  <c r="W156" i="38"/>
  <c r="V156" i="38"/>
  <c r="T156" i="38"/>
  <c r="S156" i="38"/>
  <c r="R156" i="38"/>
  <c r="P156" i="38"/>
  <c r="O156" i="38"/>
  <c r="N156" i="38"/>
  <c r="L156" i="38"/>
  <c r="K156" i="38"/>
  <c r="J156" i="38"/>
  <c r="H156" i="38"/>
  <c r="G156" i="38"/>
  <c r="F156" i="38"/>
  <c r="D156" i="38"/>
  <c r="C156" i="38"/>
  <c r="B156" i="38"/>
  <c r="X155" i="38"/>
  <c r="W155" i="38"/>
  <c r="V155" i="38"/>
  <c r="T155" i="38"/>
  <c r="S155" i="38"/>
  <c r="R155" i="38"/>
  <c r="P155" i="38"/>
  <c r="O155" i="38"/>
  <c r="N155" i="38"/>
  <c r="L155" i="38"/>
  <c r="K155" i="38"/>
  <c r="J155" i="38"/>
  <c r="H155" i="38"/>
  <c r="G155" i="38"/>
  <c r="F155" i="38"/>
  <c r="D155" i="38"/>
  <c r="C155" i="38"/>
  <c r="B155" i="38"/>
  <c r="X154" i="38"/>
  <c r="W154" i="38"/>
  <c r="V154" i="38"/>
  <c r="T154" i="38"/>
  <c r="S154" i="38"/>
  <c r="R154" i="38"/>
  <c r="P154" i="38"/>
  <c r="O154" i="38"/>
  <c r="N154" i="38"/>
  <c r="L154" i="38"/>
  <c r="K154" i="38"/>
  <c r="J154" i="38"/>
  <c r="H154" i="38"/>
  <c r="G154" i="38"/>
  <c r="F154" i="38"/>
  <c r="D154" i="38"/>
  <c r="C154" i="38"/>
  <c r="B154" i="38"/>
  <c r="X153" i="38"/>
  <c r="W153" i="38"/>
  <c r="V153" i="38"/>
  <c r="T153" i="38"/>
  <c r="S153" i="38"/>
  <c r="R153" i="38"/>
  <c r="P153" i="38"/>
  <c r="O153" i="38"/>
  <c r="N153" i="38"/>
  <c r="L153" i="38"/>
  <c r="K153" i="38"/>
  <c r="J153" i="38"/>
  <c r="H153" i="38"/>
  <c r="G153" i="38"/>
  <c r="F153" i="38"/>
  <c r="D153" i="38"/>
  <c r="C153" i="38"/>
  <c r="B153" i="38"/>
  <c r="X152" i="38"/>
  <c r="W152" i="38"/>
  <c r="V152" i="38"/>
  <c r="T152" i="38"/>
  <c r="S152" i="38"/>
  <c r="R152" i="38"/>
  <c r="P152" i="38"/>
  <c r="O152" i="38"/>
  <c r="N152" i="38"/>
  <c r="L152" i="38"/>
  <c r="K152" i="38"/>
  <c r="J152" i="38"/>
  <c r="H152" i="38"/>
  <c r="G152" i="38"/>
  <c r="F152" i="38"/>
  <c r="D152" i="38"/>
  <c r="C152" i="38"/>
  <c r="B152" i="38"/>
  <c r="X151" i="38"/>
  <c r="W151" i="38"/>
  <c r="V151" i="38"/>
  <c r="T151" i="38"/>
  <c r="S151" i="38"/>
  <c r="R151" i="38"/>
  <c r="P151" i="38"/>
  <c r="O151" i="38"/>
  <c r="N151" i="38"/>
  <c r="L151" i="38"/>
  <c r="K151" i="38"/>
  <c r="J151" i="38"/>
  <c r="H151" i="38"/>
  <c r="G151" i="38"/>
  <c r="F151" i="38"/>
  <c r="D151" i="38"/>
  <c r="C151" i="38"/>
  <c r="B151" i="38"/>
  <c r="X150" i="38"/>
  <c r="W150" i="38"/>
  <c r="V150" i="38"/>
  <c r="T150" i="38"/>
  <c r="S150" i="38"/>
  <c r="R150" i="38"/>
  <c r="P150" i="38"/>
  <c r="O150" i="38"/>
  <c r="N150" i="38"/>
  <c r="L150" i="38"/>
  <c r="K150" i="38"/>
  <c r="J150" i="38"/>
  <c r="H150" i="38"/>
  <c r="G150" i="38"/>
  <c r="F150" i="38"/>
  <c r="D150" i="38"/>
  <c r="C150" i="38"/>
  <c r="B150" i="38"/>
  <c r="X149" i="38"/>
  <c r="W149" i="38"/>
  <c r="V149" i="38"/>
  <c r="T149" i="38"/>
  <c r="S149" i="38"/>
  <c r="R149" i="38"/>
  <c r="P149" i="38"/>
  <c r="O149" i="38"/>
  <c r="N149" i="38"/>
  <c r="L149" i="38"/>
  <c r="K149" i="38"/>
  <c r="J149" i="38"/>
  <c r="H149" i="38"/>
  <c r="G149" i="38"/>
  <c r="F149" i="38"/>
  <c r="D149" i="38"/>
  <c r="C149" i="38"/>
  <c r="B149" i="38"/>
  <c r="X148" i="38"/>
  <c r="W148" i="38"/>
  <c r="V148" i="38"/>
  <c r="T148" i="38"/>
  <c r="S148" i="38"/>
  <c r="R148" i="38"/>
  <c r="P148" i="38"/>
  <c r="O148" i="38"/>
  <c r="N148" i="38"/>
  <c r="L148" i="38"/>
  <c r="K148" i="38"/>
  <c r="J148" i="38"/>
  <c r="H148" i="38"/>
  <c r="G148" i="38"/>
  <c r="F148" i="38"/>
  <c r="D148" i="38"/>
  <c r="C148" i="38"/>
  <c r="B148" i="38"/>
  <c r="X147" i="38"/>
  <c r="W147" i="38"/>
  <c r="V147" i="38"/>
  <c r="T147" i="38"/>
  <c r="S147" i="38"/>
  <c r="R147" i="38"/>
  <c r="P147" i="38"/>
  <c r="O147" i="38"/>
  <c r="N147" i="38"/>
  <c r="L147" i="38"/>
  <c r="K147" i="38"/>
  <c r="J147" i="38"/>
  <c r="H147" i="38"/>
  <c r="G147" i="38"/>
  <c r="F147" i="38"/>
  <c r="D147" i="38"/>
  <c r="C147" i="38"/>
  <c r="B147" i="38"/>
  <c r="X146" i="38"/>
  <c r="W146" i="38"/>
  <c r="V146" i="38"/>
  <c r="T146" i="38"/>
  <c r="S146" i="38"/>
  <c r="R146" i="38"/>
  <c r="P146" i="38"/>
  <c r="O146" i="38"/>
  <c r="N146" i="38"/>
  <c r="L146" i="38"/>
  <c r="K146" i="38"/>
  <c r="J146" i="38"/>
  <c r="H146" i="38"/>
  <c r="G146" i="38"/>
  <c r="F146" i="38"/>
  <c r="D146" i="38"/>
  <c r="C146" i="38"/>
  <c r="B146" i="38"/>
  <c r="X145" i="38"/>
  <c r="W145" i="38"/>
  <c r="V145" i="38"/>
  <c r="T145" i="38"/>
  <c r="S145" i="38"/>
  <c r="R145" i="38"/>
  <c r="P145" i="38"/>
  <c r="O145" i="38"/>
  <c r="N145" i="38"/>
  <c r="L145" i="38"/>
  <c r="K145" i="38"/>
  <c r="J145" i="38"/>
  <c r="H145" i="38"/>
  <c r="G145" i="38"/>
  <c r="F145" i="38"/>
  <c r="D145" i="38"/>
  <c r="C145" i="38"/>
  <c r="B145" i="38"/>
  <c r="X144" i="38"/>
  <c r="W144" i="38"/>
  <c r="V144" i="38"/>
  <c r="T144" i="38"/>
  <c r="S144" i="38"/>
  <c r="R144" i="38"/>
  <c r="P144" i="38"/>
  <c r="O144" i="38"/>
  <c r="N144" i="38"/>
  <c r="L144" i="38"/>
  <c r="K144" i="38"/>
  <c r="J144" i="38"/>
  <c r="H144" i="38"/>
  <c r="G144" i="38"/>
  <c r="F144" i="38"/>
  <c r="D144" i="38"/>
  <c r="C144" i="38"/>
  <c r="B144" i="38"/>
  <c r="X143" i="38"/>
  <c r="W143" i="38"/>
  <c r="V143" i="38"/>
  <c r="T143" i="38"/>
  <c r="S143" i="38"/>
  <c r="R143" i="38"/>
  <c r="P143" i="38"/>
  <c r="O143" i="38"/>
  <c r="N143" i="38"/>
  <c r="L143" i="38"/>
  <c r="K143" i="38"/>
  <c r="J143" i="38"/>
  <c r="H143" i="38"/>
  <c r="G143" i="38"/>
  <c r="F143" i="38"/>
  <c r="D143" i="38"/>
  <c r="C143" i="38"/>
  <c r="B143" i="38"/>
  <c r="X142" i="38"/>
  <c r="W142" i="38"/>
  <c r="V142" i="38"/>
  <c r="T142" i="38"/>
  <c r="S142" i="38"/>
  <c r="R142" i="38"/>
  <c r="P142" i="38"/>
  <c r="O142" i="38"/>
  <c r="N142" i="38"/>
  <c r="L142" i="38"/>
  <c r="K142" i="38"/>
  <c r="J142" i="38"/>
  <c r="H142" i="38"/>
  <c r="G142" i="38"/>
  <c r="F142" i="38"/>
  <c r="D142" i="38"/>
  <c r="C142" i="38"/>
  <c r="B142" i="38"/>
  <c r="AA140" i="38"/>
  <c r="P140" i="38"/>
  <c r="F140" i="38"/>
  <c r="X125" i="38"/>
  <c r="W125" i="38"/>
  <c r="V125" i="38"/>
  <c r="T125" i="38"/>
  <c r="S125" i="38"/>
  <c r="R125" i="38"/>
  <c r="P125" i="38"/>
  <c r="O125" i="38"/>
  <c r="N125" i="38"/>
  <c r="L125" i="38"/>
  <c r="K125" i="38"/>
  <c r="J125" i="38"/>
  <c r="H125" i="38"/>
  <c r="G125" i="38"/>
  <c r="F125" i="38"/>
  <c r="D125" i="38"/>
  <c r="C125" i="38"/>
  <c r="B125" i="38"/>
  <c r="X124" i="38"/>
  <c r="W124" i="38"/>
  <c r="V124" i="38"/>
  <c r="T124" i="38"/>
  <c r="S124" i="38"/>
  <c r="R124" i="38"/>
  <c r="P124" i="38"/>
  <c r="O124" i="38"/>
  <c r="N124" i="38"/>
  <c r="L124" i="38"/>
  <c r="K124" i="38"/>
  <c r="J124" i="38"/>
  <c r="H124" i="38"/>
  <c r="G124" i="38"/>
  <c r="F124" i="38"/>
  <c r="D124" i="38"/>
  <c r="C124" i="38"/>
  <c r="B124" i="38"/>
  <c r="X123" i="38"/>
  <c r="W123" i="38"/>
  <c r="V123" i="38"/>
  <c r="T123" i="38"/>
  <c r="S123" i="38"/>
  <c r="R123" i="38"/>
  <c r="P123" i="38"/>
  <c r="O123" i="38"/>
  <c r="N123" i="38"/>
  <c r="L123" i="38"/>
  <c r="K123" i="38"/>
  <c r="J123" i="38"/>
  <c r="H123" i="38"/>
  <c r="G123" i="38"/>
  <c r="F123" i="38"/>
  <c r="D123" i="38"/>
  <c r="C123" i="38"/>
  <c r="B123" i="38"/>
  <c r="X122" i="38"/>
  <c r="W122" i="38"/>
  <c r="V122" i="38"/>
  <c r="T122" i="38"/>
  <c r="S122" i="38"/>
  <c r="R122" i="38"/>
  <c r="P122" i="38"/>
  <c r="O122" i="38"/>
  <c r="N122" i="38"/>
  <c r="L122" i="38"/>
  <c r="K122" i="38"/>
  <c r="J122" i="38"/>
  <c r="H122" i="38"/>
  <c r="G122" i="38"/>
  <c r="F122" i="38"/>
  <c r="D122" i="38"/>
  <c r="C122" i="38"/>
  <c r="B122" i="38"/>
  <c r="X121" i="38"/>
  <c r="W121" i="38"/>
  <c r="V121" i="38"/>
  <c r="T121" i="38"/>
  <c r="S121" i="38"/>
  <c r="R121" i="38"/>
  <c r="P121" i="38"/>
  <c r="O121" i="38"/>
  <c r="N121" i="38"/>
  <c r="L121" i="38"/>
  <c r="K121" i="38"/>
  <c r="J121" i="38"/>
  <c r="H121" i="38"/>
  <c r="G121" i="38"/>
  <c r="F121" i="38"/>
  <c r="D121" i="38"/>
  <c r="C121" i="38"/>
  <c r="B121" i="38"/>
  <c r="X120" i="38"/>
  <c r="W120" i="38"/>
  <c r="V120" i="38"/>
  <c r="T120" i="38"/>
  <c r="S120" i="38"/>
  <c r="R120" i="38"/>
  <c r="P120" i="38"/>
  <c r="O120" i="38"/>
  <c r="N120" i="38"/>
  <c r="L120" i="38"/>
  <c r="K120" i="38"/>
  <c r="J120" i="38"/>
  <c r="H120" i="38"/>
  <c r="G120" i="38"/>
  <c r="F120" i="38"/>
  <c r="D120" i="38"/>
  <c r="C120" i="38"/>
  <c r="B120" i="38"/>
  <c r="X119" i="38"/>
  <c r="W119" i="38"/>
  <c r="V119" i="38"/>
  <c r="T119" i="38"/>
  <c r="S119" i="38"/>
  <c r="R119" i="38"/>
  <c r="P119" i="38"/>
  <c r="O119" i="38"/>
  <c r="N119" i="38"/>
  <c r="L119" i="38"/>
  <c r="K119" i="38"/>
  <c r="J119" i="38"/>
  <c r="H119" i="38"/>
  <c r="G119" i="38"/>
  <c r="F119" i="38"/>
  <c r="D119" i="38"/>
  <c r="C119" i="38"/>
  <c r="B119" i="38"/>
  <c r="X118" i="38"/>
  <c r="W118" i="38"/>
  <c r="V118" i="38"/>
  <c r="T118" i="38"/>
  <c r="S118" i="38"/>
  <c r="R118" i="38"/>
  <c r="P118" i="38"/>
  <c r="O118" i="38"/>
  <c r="N118" i="38"/>
  <c r="L118" i="38"/>
  <c r="K118" i="38"/>
  <c r="J118" i="38"/>
  <c r="H118" i="38"/>
  <c r="G118" i="38"/>
  <c r="F118" i="38"/>
  <c r="D118" i="38"/>
  <c r="C118" i="38"/>
  <c r="B118" i="38"/>
  <c r="X117" i="38"/>
  <c r="W117" i="38"/>
  <c r="V117" i="38"/>
  <c r="T117" i="38"/>
  <c r="S117" i="38"/>
  <c r="R117" i="38"/>
  <c r="P117" i="38"/>
  <c r="O117" i="38"/>
  <c r="N117" i="38"/>
  <c r="L117" i="38"/>
  <c r="K117" i="38"/>
  <c r="J117" i="38"/>
  <c r="H117" i="38"/>
  <c r="G117" i="38"/>
  <c r="F117" i="38"/>
  <c r="D117" i="38"/>
  <c r="C117" i="38"/>
  <c r="B117" i="38"/>
  <c r="X116" i="38"/>
  <c r="W116" i="38"/>
  <c r="V116" i="38"/>
  <c r="T116" i="38"/>
  <c r="S116" i="38"/>
  <c r="R116" i="38"/>
  <c r="P116" i="38"/>
  <c r="O116" i="38"/>
  <c r="N116" i="38"/>
  <c r="L116" i="38"/>
  <c r="K116" i="38"/>
  <c r="J116" i="38"/>
  <c r="H116" i="38"/>
  <c r="G116" i="38"/>
  <c r="F116" i="38"/>
  <c r="D116" i="38"/>
  <c r="C116" i="38"/>
  <c r="B116" i="38"/>
  <c r="X115" i="38"/>
  <c r="W115" i="38"/>
  <c r="V115" i="38"/>
  <c r="T115" i="38"/>
  <c r="S115" i="38"/>
  <c r="R115" i="38"/>
  <c r="P115" i="38"/>
  <c r="O115" i="38"/>
  <c r="N115" i="38"/>
  <c r="L115" i="38"/>
  <c r="K115" i="38"/>
  <c r="J115" i="38"/>
  <c r="H115" i="38"/>
  <c r="G115" i="38"/>
  <c r="F115" i="38"/>
  <c r="D115" i="38"/>
  <c r="C115" i="38"/>
  <c r="B115" i="38"/>
  <c r="AB114" i="38"/>
  <c r="AA114" i="38"/>
  <c r="Z114" i="38"/>
  <c r="X114" i="38"/>
  <c r="W114" i="38"/>
  <c r="V114" i="38"/>
  <c r="T114" i="38"/>
  <c r="S114" i="38"/>
  <c r="R114" i="38"/>
  <c r="P114" i="38"/>
  <c r="O114" i="38"/>
  <c r="N114" i="38"/>
  <c r="L114" i="38"/>
  <c r="K114" i="38"/>
  <c r="J114" i="38"/>
  <c r="H114" i="38"/>
  <c r="G114" i="38"/>
  <c r="F114" i="38"/>
  <c r="D114" i="38"/>
  <c r="C114" i="38"/>
  <c r="B114" i="38"/>
  <c r="X113" i="38"/>
  <c r="W113" i="38"/>
  <c r="V113" i="38"/>
  <c r="T113" i="38"/>
  <c r="S113" i="38"/>
  <c r="R113" i="38"/>
  <c r="P113" i="38"/>
  <c r="O113" i="38"/>
  <c r="N113" i="38"/>
  <c r="L113" i="38"/>
  <c r="K113" i="38"/>
  <c r="J113" i="38"/>
  <c r="H113" i="38"/>
  <c r="G113" i="38"/>
  <c r="F113" i="38"/>
  <c r="D113" i="38"/>
  <c r="C113" i="38"/>
  <c r="B113" i="38"/>
  <c r="AB112" i="38"/>
  <c r="AA112" i="38"/>
  <c r="Z112" i="38"/>
  <c r="X112" i="38"/>
  <c r="W112" i="38"/>
  <c r="V112" i="38"/>
  <c r="T112" i="38"/>
  <c r="S112" i="38"/>
  <c r="R112" i="38"/>
  <c r="P112" i="38"/>
  <c r="O112" i="38"/>
  <c r="N112" i="38"/>
  <c r="L112" i="38"/>
  <c r="K112" i="38"/>
  <c r="J112" i="38"/>
  <c r="H112" i="38"/>
  <c r="G112" i="38"/>
  <c r="F112" i="38"/>
  <c r="D112" i="38"/>
  <c r="C112" i="38"/>
  <c r="B112" i="38"/>
  <c r="X111" i="38"/>
  <c r="W111" i="38"/>
  <c r="V111" i="38"/>
  <c r="T111" i="38"/>
  <c r="S111" i="38"/>
  <c r="R111" i="38"/>
  <c r="P111" i="38"/>
  <c r="O111" i="38"/>
  <c r="N111" i="38"/>
  <c r="L111" i="38"/>
  <c r="K111" i="38"/>
  <c r="J111" i="38"/>
  <c r="H111" i="38"/>
  <c r="G111" i="38"/>
  <c r="F111" i="38"/>
  <c r="D111" i="38"/>
  <c r="C111" i="38"/>
  <c r="B111" i="38"/>
  <c r="AB110" i="38"/>
  <c r="AA110" i="38"/>
  <c r="Z110" i="38"/>
  <c r="X110" i="38"/>
  <c r="W110" i="38"/>
  <c r="V110" i="38"/>
  <c r="T110" i="38"/>
  <c r="S110" i="38"/>
  <c r="R110" i="38"/>
  <c r="P110" i="38"/>
  <c r="O110" i="38"/>
  <c r="N110" i="38"/>
  <c r="L110" i="38"/>
  <c r="K110" i="38"/>
  <c r="J110" i="38"/>
  <c r="H110" i="38"/>
  <c r="G110" i="38"/>
  <c r="F110" i="38"/>
  <c r="D110" i="38"/>
  <c r="C110" i="38"/>
  <c r="B110" i="38"/>
  <c r="X109" i="38"/>
  <c r="W109" i="38"/>
  <c r="V109" i="38"/>
  <c r="T109" i="38"/>
  <c r="S109" i="38"/>
  <c r="R109" i="38"/>
  <c r="P109" i="38"/>
  <c r="O109" i="38"/>
  <c r="N109" i="38"/>
  <c r="L109" i="38"/>
  <c r="K109" i="38"/>
  <c r="J109" i="38"/>
  <c r="H109" i="38"/>
  <c r="G109" i="38"/>
  <c r="F109" i="38"/>
  <c r="D109" i="38"/>
  <c r="C109" i="38"/>
  <c r="B109" i="38"/>
  <c r="X108" i="38"/>
  <c r="W108" i="38"/>
  <c r="V108" i="38"/>
  <c r="T108" i="38"/>
  <c r="S108" i="38"/>
  <c r="R108" i="38"/>
  <c r="P108" i="38"/>
  <c r="O108" i="38"/>
  <c r="N108" i="38"/>
  <c r="L108" i="38"/>
  <c r="K108" i="38"/>
  <c r="J108" i="38"/>
  <c r="H108" i="38"/>
  <c r="G108" i="38"/>
  <c r="F108" i="38"/>
  <c r="D108" i="38"/>
  <c r="C108" i="38"/>
  <c r="B108" i="38"/>
  <c r="AB107" i="38"/>
  <c r="AA107" i="38"/>
  <c r="Z107" i="38"/>
  <c r="X107" i="38"/>
  <c r="W107" i="38"/>
  <c r="V107" i="38"/>
  <c r="T107" i="38"/>
  <c r="S107" i="38"/>
  <c r="R107" i="38"/>
  <c r="P107" i="38"/>
  <c r="O107" i="38"/>
  <c r="N107" i="38"/>
  <c r="L107" i="38"/>
  <c r="K107" i="38"/>
  <c r="J107" i="38"/>
  <c r="H107" i="38"/>
  <c r="G107" i="38"/>
  <c r="F107" i="38"/>
  <c r="D107" i="38"/>
  <c r="C107" i="38"/>
  <c r="B107" i="38"/>
  <c r="AB106" i="38"/>
  <c r="AA106" i="38"/>
  <c r="Z106" i="38"/>
  <c r="X106" i="38"/>
  <c r="W106" i="38"/>
  <c r="V106" i="38"/>
  <c r="T106" i="38"/>
  <c r="S106" i="38"/>
  <c r="R106" i="38"/>
  <c r="P106" i="38"/>
  <c r="O106" i="38"/>
  <c r="N106" i="38"/>
  <c r="L106" i="38"/>
  <c r="K106" i="38"/>
  <c r="J106" i="38"/>
  <c r="H106" i="38"/>
  <c r="G106" i="38"/>
  <c r="F106" i="38"/>
  <c r="D106" i="38"/>
  <c r="C106" i="38"/>
  <c r="B106" i="38"/>
  <c r="AB105" i="38"/>
  <c r="AA105" i="38"/>
  <c r="Z105" i="38"/>
  <c r="X105" i="38"/>
  <c r="W105" i="38"/>
  <c r="V105" i="38"/>
  <c r="T105" i="38"/>
  <c r="S105" i="38"/>
  <c r="R105" i="38"/>
  <c r="P105" i="38"/>
  <c r="O105" i="38"/>
  <c r="N105" i="38"/>
  <c r="L105" i="38"/>
  <c r="K105" i="38"/>
  <c r="J105" i="38"/>
  <c r="H105" i="38"/>
  <c r="G105" i="38"/>
  <c r="F105" i="38"/>
  <c r="D105" i="38"/>
  <c r="C105" i="38"/>
  <c r="B105" i="38"/>
  <c r="X104" i="38"/>
  <c r="W104" i="38"/>
  <c r="V104" i="38"/>
  <c r="T104" i="38"/>
  <c r="S104" i="38"/>
  <c r="R104" i="38"/>
  <c r="P104" i="38"/>
  <c r="O104" i="38"/>
  <c r="N104" i="38"/>
  <c r="L104" i="38"/>
  <c r="K104" i="38"/>
  <c r="J104" i="38"/>
  <c r="H104" i="38"/>
  <c r="G104" i="38"/>
  <c r="F104" i="38"/>
  <c r="D104" i="38"/>
  <c r="C104" i="38"/>
  <c r="B104" i="38"/>
  <c r="X103" i="38"/>
  <c r="W103" i="38"/>
  <c r="V103" i="38"/>
  <c r="T103" i="38"/>
  <c r="S103" i="38"/>
  <c r="R103" i="38"/>
  <c r="P103" i="38"/>
  <c r="O103" i="38"/>
  <c r="N103" i="38"/>
  <c r="L103" i="38"/>
  <c r="K103" i="38"/>
  <c r="J103" i="38"/>
  <c r="H103" i="38"/>
  <c r="G103" i="38"/>
  <c r="F103" i="38"/>
  <c r="D103" i="38"/>
  <c r="C103" i="38"/>
  <c r="B103" i="38"/>
  <c r="X102" i="38"/>
  <c r="W102" i="38"/>
  <c r="V102" i="38"/>
  <c r="T102" i="38"/>
  <c r="S102" i="38"/>
  <c r="R102" i="38"/>
  <c r="P102" i="38"/>
  <c r="O102" i="38"/>
  <c r="N102" i="38"/>
  <c r="L102" i="38"/>
  <c r="K102" i="38"/>
  <c r="J102" i="38"/>
  <c r="H102" i="38"/>
  <c r="G102" i="38"/>
  <c r="F102" i="38"/>
  <c r="D102" i="38"/>
  <c r="C102" i="38"/>
  <c r="B102" i="38"/>
  <c r="AB101" i="38"/>
  <c r="AA101" i="38"/>
  <c r="Z101" i="38"/>
  <c r="X101" i="38"/>
  <c r="W101" i="38"/>
  <c r="V101" i="38"/>
  <c r="T101" i="38"/>
  <c r="S101" i="38"/>
  <c r="R101" i="38"/>
  <c r="P101" i="38"/>
  <c r="O101" i="38"/>
  <c r="N101" i="38"/>
  <c r="L101" i="38"/>
  <c r="K101" i="38"/>
  <c r="J101" i="38"/>
  <c r="H101" i="38"/>
  <c r="G101" i="38"/>
  <c r="F101" i="38"/>
  <c r="D101" i="38"/>
  <c r="C101" i="38"/>
  <c r="B101" i="38"/>
  <c r="AB100" i="38"/>
  <c r="AA100" i="38"/>
  <c r="Z100" i="38"/>
  <c r="X100" i="38"/>
  <c r="W100" i="38"/>
  <c r="V100" i="38"/>
  <c r="T100" i="38"/>
  <c r="S100" i="38"/>
  <c r="R100" i="38"/>
  <c r="P100" i="38"/>
  <c r="O100" i="38"/>
  <c r="N100" i="38"/>
  <c r="L100" i="38"/>
  <c r="K100" i="38"/>
  <c r="J100" i="38"/>
  <c r="H100" i="38"/>
  <c r="G100" i="38"/>
  <c r="F100" i="38"/>
  <c r="D100" i="38"/>
  <c r="C100" i="38"/>
  <c r="B100" i="38"/>
  <c r="AA99" i="38"/>
  <c r="Z99" i="38"/>
  <c r="X99" i="38"/>
  <c r="W99" i="38"/>
  <c r="V99" i="38"/>
  <c r="T99" i="38"/>
  <c r="S99" i="38"/>
  <c r="R99" i="38"/>
  <c r="P99" i="38"/>
  <c r="O99" i="38"/>
  <c r="N99" i="38"/>
  <c r="L99" i="38"/>
  <c r="K99" i="38"/>
  <c r="J99" i="38"/>
  <c r="H99" i="38"/>
  <c r="G99" i="38"/>
  <c r="F99" i="38"/>
  <c r="D99" i="38"/>
  <c r="C99" i="38"/>
  <c r="B99" i="38"/>
  <c r="W97" i="38"/>
  <c r="T97" i="38"/>
  <c r="L97" i="38"/>
  <c r="J97" i="38"/>
  <c r="B97" i="38"/>
  <c r="AB54" i="38"/>
  <c r="AB140" i="38" s="1"/>
  <c r="AA54" i="38"/>
  <c r="Z54" i="38"/>
  <c r="Z140" i="38" s="1"/>
  <c r="X54" i="38"/>
  <c r="X140" i="38" s="1"/>
  <c r="W54" i="38"/>
  <c r="W140" i="38" s="1"/>
  <c r="V54" i="38"/>
  <c r="V140" i="38" s="1"/>
  <c r="T54" i="38"/>
  <c r="T140" i="38" s="1"/>
  <c r="S54" i="38"/>
  <c r="S140" i="38" s="1"/>
  <c r="R54" i="38"/>
  <c r="R140" i="38" s="1"/>
  <c r="P54" i="38"/>
  <c r="O54" i="38"/>
  <c r="O140" i="38" s="1"/>
  <c r="N54" i="38"/>
  <c r="N140" i="38" s="1"/>
  <c r="L54" i="38"/>
  <c r="L140" i="38" s="1"/>
  <c r="K54" i="38"/>
  <c r="K140" i="38" s="1"/>
  <c r="J54" i="38"/>
  <c r="J140" i="38" s="1"/>
  <c r="H54" i="38"/>
  <c r="H140" i="38" s="1"/>
  <c r="G54" i="38"/>
  <c r="G140" i="38" s="1"/>
  <c r="F54" i="38"/>
  <c r="D54" i="38"/>
  <c r="D140" i="38" s="1"/>
  <c r="C54" i="38"/>
  <c r="C140" i="38" s="1"/>
  <c r="B54" i="38"/>
  <c r="B140" i="38" s="1"/>
  <c r="AB11" i="38"/>
  <c r="AB97" i="38" s="1"/>
  <c r="AA11" i="38"/>
  <c r="AA97" i="38" s="1"/>
  <c r="Z11" i="38"/>
  <c r="Z97" i="38" s="1"/>
  <c r="X11" i="38"/>
  <c r="X97" i="38" s="1"/>
  <c r="W11" i="38"/>
  <c r="V11" i="38"/>
  <c r="V97" i="38" s="1"/>
  <c r="T11" i="38"/>
  <c r="S11" i="38"/>
  <c r="S97" i="38" s="1"/>
  <c r="R11" i="38"/>
  <c r="R97" i="38" s="1"/>
  <c r="P11" i="38"/>
  <c r="P97" i="38" s="1"/>
  <c r="O11" i="38"/>
  <c r="O97" i="38" s="1"/>
  <c r="N11" i="38"/>
  <c r="N97" i="38" s="1"/>
  <c r="L11" i="38"/>
  <c r="K11" i="38"/>
  <c r="K97" i="38" s="1"/>
  <c r="J11" i="38"/>
  <c r="H11" i="38"/>
  <c r="H97" i="38" s="1"/>
  <c r="G11" i="38"/>
  <c r="G97" i="38" s="1"/>
  <c r="F11" i="38"/>
  <c r="F97" i="38" s="1"/>
  <c r="D11" i="38"/>
  <c r="D97" i="38" s="1"/>
  <c r="C11" i="38"/>
  <c r="C97" i="38" s="1"/>
  <c r="B11" i="38"/>
  <c r="S81" i="27" l="1"/>
  <c r="V12" i="27"/>
  <c r="V31" i="27" s="1"/>
  <c r="D37" i="27"/>
  <c r="V43" i="27"/>
  <c r="V62" i="27"/>
  <c r="V81" i="27" s="1"/>
  <c r="X93" i="27"/>
  <c r="X12" i="27"/>
  <c r="X31" i="27" s="1"/>
  <c r="C12" i="27"/>
  <c r="C31" i="27" s="1"/>
  <c r="B62" i="27"/>
  <c r="X62" i="27"/>
  <c r="D12" i="27"/>
  <c r="D31" i="27" s="1"/>
  <c r="H31" i="25"/>
  <c r="G12" i="25"/>
  <c r="G31" i="25" s="1"/>
  <c r="R12" i="25"/>
  <c r="H37" i="25"/>
  <c r="S37" i="25"/>
  <c r="G61" i="25"/>
  <c r="R61" i="25"/>
  <c r="R80" i="25" s="1"/>
  <c r="H61" i="25"/>
  <c r="H80" i="25" s="1"/>
  <c r="S61" i="25"/>
  <c r="S80" i="25" s="1"/>
  <c r="K97" i="39"/>
  <c r="V97" i="39"/>
  <c r="F81" i="21"/>
  <c r="P81" i="21"/>
  <c r="AA81" i="21"/>
  <c r="J12" i="21"/>
  <c r="T12" i="21"/>
  <c r="J62" i="21"/>
  <c r="J81" i="21" s="1"/>
  <c r="T62" i="21"/>
  <c r="T81" i="21" s="1"/>
  <c r="F37" i="21"/>
  <c r="P37" i="21"/>
  <c r="AA37" i="21"/>
  <c r="F87" i="21"/>
  <c r="P87" i="21"/>
  <c r="AA87" i="21"/>
  <c r="C81" i="27" l="1"/>
  <c r="X81" i="27"/>
  <c r="B81" i="27"/>
  <c r="B31" i="27"/>
  <c r="D81" i="27"/>
  <c r="G80" i="25"/>
  <c r="R31" i="25"/>
  <c r="S31" i="25"/>
  <c r="J31" i="21"/>
  <c r="T31" i="21"/>
  <c r="AB170" i="12" l="1"/>
  <c r="AA170" i="12"/>
  <c r="Z170" i="12"/>
  <c r="X170" i="12"/>
  <c r="W170" i="12"/>
  <c r="V170" i="12"/>
  <c r="T170" i="12"/>
  <c r="S170" i="12"/>
  <c r="R170" i="12"/>
  <c r="P170" i="12"/>
  <c r="O170" i="12"/>
  <c r="N170" i="12"/>
  <c r="L170" i="12"/>
  <c r="K170" i="12"/>
  <c r="J170" i="12"/>
  <c r="H170" i="12"/>
  <c r="G170" i="12"/>
  <c r="F170" i="12"/>
  <c r="D170" i="12"/>
  <c r="C170" i="12"/>
  <c r="B170" i="12"/>
  <c r="AB169" i="12"/>
  <c r="AA169" i="12"/>
  <c r="Z169" i="12"/>
  <c r="X169" i="12"/>
  <c r="W169" i="12"/>
  <c r="V169" i="12"/>
  <c r="T169" i="12"/>
  <c r="S169" i="12"/>
  <c r="R169" i="12"/>
  <c r="P169" i="12"/>
  <c r="O169" i="12"/>
  <c r="N169" i="12"/>
  <c r="L169" i="12"/>
  <c r="K169" i="12"/>
  <c r="J169" i="12"/>
  <c r="H169" i="12"/>
  <c r="G169" i="12"/>
  <c r="F169" i="12"/>
  <c r="D169" i="12"/>
  <c r="C169" i="12"/>
  <c r="B169" i="12"/>
  <c r="AB168" i="12"/>
  <c r="AA168" i="12"/>
  <c r="Z168" i="12"/>
  <c r="X168" i="12"/>
  <c r="W168" i="12"/>
  <c r="V168" i="12"/>
  <c r="T168" i="12"/>
  <c r="S168" i="12"/>
  <c r="R168" i="12"/>
  <c r="P168" i="12"/>
  <c r="O168" i="12"/>
  <c r="N168" i="12"/>
  <c r="L168" i="12"/>
  <c r="K168" i="12"/>
  <c r="J168" i="12"/>
  <c r="H168" i="12"/>
  <c r="G168" i="12"/>
  <c r="F168" i="12"/>
  <c r="D168" i="12"/>
  <c r="C168" i="12"/>
  <c r="B168" i="12"/>
  <c r="AB167" i="12"/>
  <c r="AA167" i="12"/>
  <c r="Z167" i="12"/>
  <c r="X167" i="12"/>
  <c r="W167" i="12"/>
  <c r="V167" i="12"/>
  <c r="T167" i="12"/>
  <c r="S167" i="12"/>
  <c r="R167" i="12"/>
  <c r="P167" i="12"/>
  <c r="O167" i="12"/>
  <c r="N167" i="12"/>
  <c r="L167" i="12"/>
  <c r="K167" i="12"/>
  <c r="J167" i="12"/>
  <c r="H167" i="12"/>
  <c r="G167" i="12"/>
  <c r="F167" i="12"/>
  <c r="D167" i="12"/>
  <c r="C167" i="12"/>
  <c r="B167" i="12"/>
  <c r="AB166" i="12"/>
  <c r="AA166" i="12"/>
  <c r="Z166" i="12"/>
  <c r="X166" i="12"/>
  <c r="W166" i="12"/>
  <c r="V166" i="12"/>
  <c r="T166" i="12"/>
  <c r="S166" i="12"/>
  <c r="R166" i="12"/>
  <c r="P166" i="12"/>
  <c r="O166" i="12"/>
  <c r="N166" i="12"/>
  <c r="L166" i="12"/>
  <c r="K166" i="12"/>
  <c r="J166" i="12"/>
  <c r="H166" i="12"/>
  <c r="G166" i="12"/>
  <c r="F166" i="12"/>
  <c r="D166" i="12"/>
  <c r="C166" i="12"/>
  <c r="B166" i="12"/>
  <c r="AB165" i="12"/>
  <c r="AA165" i="12"/>
  <c r="Z165" i="12"/>
  <c r="X165" i="12"/>
  <c r="W165" i="12"/>
  <c r="V165" i="12"/>
  <c r="T165" i="12"/>
  <c r="S165" i="12"/>
  <c r="R165" i="12"/>
  <c r="P165" i="12"/>
  <c r="O165" i="12"/>
  <c r="N165" i="12"/>
  <c r="L165" i="12"/>
  <c r="K165" i="12"/>
  <c r="J165" i="12"/>
  <c r="H165" i="12"/>
  <c r="G165" i="12"/>
  <c r="F165" i="12"/>
  <c r="D165" i="12"/>
  <c r="C165" i="12"/>
  <c r="B165" i="12"/>
  <c r="AB164" i="12"/>
  <c r="AA164" i="12"/>
  <c r="Z164" i="12"/>
  <c r="X164" i="12"/>
  <c r="W164" i="12"/>
  <c r="V164" i="12"/>
  <c r="T164" i="12"/>
  <c r="S164" i="12"/>
  <c r="R164" i="12"/>
  <c r="P164" i="12"/>
  <c r="O164" i="12"/>
  <c r="N164" i="12"/>
  <c r="L164" i="12"/>
  <c r="K164" i="12"/>
  <c r="J164" i="12"/>
  <c r="H164" i="12"/>
  <c r="G164" i="12"/>
  <c r="F164" i="12"/>
  <c r="D164" i="12"/>
  <c r="C164" i="12"/>
  <c r="B164" i="12"/>
  <c r="AB163" i="12"/>
  <c r="AA163" i="12"/>
  <c r="Z163" i="12"/>
  <c r="X163" i="12"/>
  <c r="W163" i="12"/>
  <c r="V163" i="12"/>
  <c r="T163" i="12"/>
  <c r="S163" i="12"/>
  <c r="R163" i="12"/>
  <c r="P163" i="12"/>
  <c r="O163" i="12"/>
  <c r="N163" i="12"/>
  <c r="L163" i="12"/>
  <c r="K163" i="12"/>
  <c r="J163" i="12"/>
  <c r="H163" i="12"/>
  <c r="G163" i="12"/>
  <c r="F163" i="12"/>
  <c r="D163" i="12"/>
  <c r="C163" i="12"/>
  <c r="B163" i="12"/>
  <c r="AB162" i="12"/>
  <c r="AA162" i="12"/>
  <c r="Z162" i="12"/>
  <c r="X162" i="12"/>
  <c r="W162" i="12"/>
  <c r="V162" i="12"/>
  <c r="T162" i="12"/>
  <c r="S162" i="12"/>
  <c r="R162" i="12"/>
  <c r="P162" i="12"/>
  <c r="O162" i="12"/>
  <c r="N162" i="12"/>
  <c r="L162" i="12"/>
  <c r="K162" i="12"/>
  <c r="J162" i="12"/>
  <c r="H162" i="12"/>
  <c r="G162" i="12"/>
  <c r="F162" i="12"/>
  <c r="D162" i="12"/>
  <c r="C162" i="12"/>
  <c r="B162" i="12"/>
  <c r="AB161" i="12"/>
  <c r="AA161" i="12"/>
  <c r="Z161" i="12"/>
  <c r="X161" i="12"/>
  <c r="W161" i="12"/>
  <c r="V161" i="12"/>
  <c r="T161" i="12"/>
  <c r="S161" i="12"/>
  <c r="R161" i="12"/>
  <c r="P161" i="12"/>
  <c r="O161" i="12"/>
  <c r="N161" i="12"/>
  <c r="L161" i="12"/>
  <c r="K161" i="12"/>
  <c r="J161" i="12"/>
  <c r="H161" i="12"/>
  <c r="G161" i="12"/>
  <c r="F161" i="12"/>
  <c r="D161" i="12"/>
  <c r="C161" i="12"/>
  <c r="B161" i="12"/>
  <c r="AB160" i="12"/>
  <c r="AA160" i="12"/>
  <c r="Z160" i="12"/>
  <c r="X160" i="12"/>
  <c r="W160" i="12"/>
  <c r="V160" i="12"/>
  <c r="T160" i="12"/>
  <c r="S160" i="12"/>
  <c r="R160" i="12"/>
  <c r="P160" i="12"/>
  <c r="O160" i="12"/>
  <c r="N160" i="12"/>
  <c r="L160" i="12"/>
  <c r="K160" i="12"/>
  <c r="J160" i="12"/>
  <c r="H160" i="12"/>
  <c r="G160" i="12"/>
  <c r="F160" i="12"/>
  <c r="D160" i="12"/>
  <c r="C160" i="12"/>
  <c r="B160" i="12"/>
  <c r="AB159" i="12"/>
  <c r="AA159" i="12"/>
  <c r="Z159" i="12"/>
  <c r="X159" i="12"/>
  <c r="W159" i="12"/>
  <c r="V159" i="12"/>
  <c r="T159" i="12"/>
  <c r="S159" i="12"/>
  <c r="R159" i="12"/>
  <c r="P159" i="12"/>
  <c r="O159" i="12"/>
  <c r="N159" i="12"/>
  <c r="L159" i="12"/>
  <c r="K159" i="12"/>
  <c r="J159" i="12"/>
  <c r="H159" i="12"/>
  <c r="G159" i="12"/>
  <c r="F159" i="12"/>
  <c r="D159" i="12"/>
  <c r="C159" i="12"/>
  <c r="B159" i="12"/>
  <c r="AB158" i="12"/>
  <c r="AA158" i="12"/>
  <c r="Z158" i="12"/>
  <c r="X158" i="12"/>
  <c r="W158" i="12"/>
  <c r="V158" i="12"/>
  <c r="T158" i="12"/>
  <c r="S158" i="12"/>
  <c r="R158" i="12"/>
  <c r="P158" i="12"/>
  <c r="O158" i="12"/>
  <c r="N158" i="12"/>
  <c r="L158" i="12"/>
  <c r="K158" i="12"/>
  <c r="J158" i="12"/>
  <c r="H158" i="12"/>
  <c r="G158" i="12"/>
  <c r="F158" i="12"/>
  <c r="D158" i="12"/>
  <c r="C158" i="12"/>
  <c r="B158" i="12"/>
  <c r="AB157" i="12"/>
  <c r="AA157" i="12"/>
  <c r="Z157" i="12"/>
  <c r="X157" i="12"/>
  <c r="W157" i="12"/>
  <c r="V157" i="12"/>
  <c r="T157" i="12"/>
  <c r="S157" i="12"/>
  <c r="R157" i="12"/>
  <c r="P157" i="12"/>
  <c r="O157" i="12"/>
  <c r="N157" i="12"/>
  <c r="L157" i="12"/>
  <c r="K157" i="12"/>
  <c r="J157" i="12"/>
  <c r="H157" i="12"/>
  <c r="G157" i="12"/>
  <c r="F157" i="12"/>
  <c r="D157" i="12"/>
  <c r="C157" i="12"/>
  <c r="B157" i="12"/>
  <c r="AB156" i="12"/>
  <c r="AA156" i="12"/>
  <c r="Z156" i="12"/>
  <c r="X156" i="12"/>
  <c r="W156" i="12"/>
  <c r="V156" i="12"/>
  <c r="T156" i="12"/>
  <c r="S156" i="12"/>
  <c r="R156" i="12"/>
  <c r="P156" i="12"/>
  <c r="O156" i="12"/>
  <c r="N156" i="12"/>
  <c r="L156" i="12"/>
  <c r="K156" i="12"/>
  <c r="J156" i="12"/>
  <c r="H156" i="12"/>
  <c r="G156" i="12"/>
  <c r="F156" i="12"/>
  <c r="D156" i="12"/>
  <c r="C156" i="12"/>
  <c r="B156" i="12"/>
  <c r="AB155" i="12"/>
  <c r="AA155" i="12"/>
  <c r="Z155" i="12"/>
  <c r="X155" i="12"/>
  <c r="W155" i="12"/>
  <c r="V155" i="12"/>
  <c r="T155" i="12"/>
  <c r="S155" i="12"/>
  <c r="R155" i="12"/>
  <c r="P155" i="12"/>
  <c r="O155" i="12"/>
  <c r="N155" i="12"/>
  <c r="L155" i="12"/>
  <c r="K155" i="12"/>
  <c r="J155" i="12"/>
  <c r="H155" i="12"/>
  <c r="G155" i="12"/>
  <c r="F155" i="12"/>
  <c r="D155" i="12"/>
  <c r="C155" i="12"/>
  <c r="B155" i="12"/>
  <c r="AB154" i="12"/>
  <c r="AA154" i="12"/>
  <c r="Z154" i="12"/>
  <c r="X154" i="12"/>
  <c r="W154" i="12"/>
  <c r="V154" i="12"/>
  <c r="T154" i="12"/>
  <c r="S154" i="12"/>
  <c r="R154" i="12"/>
  <c r="P154" i="12"/>
  <c r="O154" i="12"/>
  <c r="N154" i="12"/>
  <c r="L154" i="12"/>
  <c r="K154" i="12"/>
  <c r="J154" i="12"/>
  <c r="H154" i="12"/>
  <c r="G154" i="12"/>
  <c r="F154" i="12"/>
  <c r="D154" i="12"/>
  <c r="C154" i="12"/>
  <c r="B154" i="12"/>
  <c r="AB153" i="12"/>
  <c r="AA153" i="12"/>
  <c r="Z153" i="12"/>
  <c r="X153" i="12"/>
  <c r="W153" i="12"/>
  <c r="V153" i="12"/>
  <c r="T153" i="12"/>
  <c r="S153" i="12"/>
  <c r="R153" i="12"/>
  <c r="P153" i="12"/>
  <c r="O153" i="12"/>
  <c r="N153" i="12"/>
  <c r="L153" i="12"/>
  <c r="K153" i="12"/>
  <c r="J153" i="12"/>
  <c r="H153" i="12"/>
  <c r="G153" i="12"/>
  <c r="F153" i="12"/>
  <c r="D153" i="12"/>
  <c r="C153" i="12"/>
  <c r="B153" i="12"/>
  <c r="AB152" i="12"/>
  <c r="AA152" i="12"/>
  <c r="Z152" i="12"/>
  <c r="X152" i="12"/>
  <c r="W152" i="12"/>
  <c r="V152" i="12"/>
  <c r="T152" i="12"/>
  <c r="S152" i="12"/>
  <c r="R152" i="12"/>
  <c r="P152" i="12"/>
  <c r="O152" i="12"/>
  <c r="N152" i="12"/>
  <c r="L152" i="12"/>
  <c r="K152" i="12"/>
  <c r="J152" i="12"/>
  <c r="H152" i="12"/>
  <c r="G152" i="12"/>
  <c r="F152" i="12"/>
  <c r="D152" i="12"/>
  <c r="C152" i="12"/>
  <c r="B152" i="12"/>
  <c r="AB151" i="12"/>
  <c r="AA151" i="12"/>
  <c r="Z151" i="12"/>
  <c r="X151" i="12"/>
  <c r="W151" i="12"/>
  <c r="V151" i="12"/>
  <c r="T151" i="12"/>
  <c r="S151" i="12"/>
  <c r="R151" i="12"/>
  <c r="P151" i="12"/>
  <c r="O151" i="12"/>
  <c r="N151" i="12"/>
  <c r="L151" i="12"/>
  <c r="K151" i="12"/>
  <c r="J151" i="12"/>
  <c r="H151" i="12"/>
  <c r="G151" i="12"/>
  <c r="F151" i="12"/>
  <c r="D151" i="12"/>
  <c r="C151" i="12"/>
  <c r="B151" i="12"/>
  <c r="AB150" i="12"/>
  <c r="AA150" i="12"/>
  <c r="Z150" i="12"/>
  <c r="X150" i="12"/>
  <c r="W150" i="12"/>
  <c r="V150" i="12"/>
  <c r="T150" i="12"/>
  <c r="S150" i="12"/>
  <c r="R150" i="12"/>
  <c r="P150" i="12"/>
  <c r="O150" i="12"/>
  <c r="N150" i="12"/>
  <c r="L150" i="12"/>
  <c r="K150" i="12"/>
  <c r="J150" i="12"/>
  <c r="H150" i="12"/>
  <c r="G150" i="12"/>
  <c r="F150" i="12"/>
  <c r="D150" i="12"/>
  <c r="C150" i="12"/>
  <c r="B150" i="12"/>
  <c r="AB149" i="12"/>
  <c r="AA149" i="12"/>
  <c r="Z149" i="12"/>
  <c r="X149" i="12"/>
  <c r="W149" i="12"/>
  <c r="V149" i="12"/>
  <c r="T149" i="12"/>
  <c r="S149" i="12"/>
  <c r="R149" i="12"/>
  <c r="P149" i="12"/>
  <c r="O149" i="12"/>
  <c r="N149" i="12"/>
  <c r="L149" i="12"/>
  <c r="K149" i="12"/>
  <c r="J149" i="12"/>
  <c r="H149" i="12"/>
  <c r="G149" i="12"/>
  <c r="F149" i="12"/>
  <c r="D149" i="12"/>
  <c r="C149" i="12"/>
  <c r="B149" i="12"/>
  <c r="AB148" i="12"/>
  <c r="AA148" i="12"/>
  <c r="Z148" i="12"/>
  <c r="X148" i="12"/>
  <c r="W148" i="12"/>
  <c r="V148" i="12"/>
  <c r="T148" i="12"/>
  <c r="S148" i="12"/>
  <c r="R148" i="12"/>
  <c r="P148" i="12"/>
  <c r="O148" i="12"/>
  <c r="N148" i="12"/>
  <c r="L148" i="12"/>
  <c r="K148" i="12"/>
  <c r="J148" i="12"/>
  <c r="H148" i="12"/>
  <c r="G148" i="12"/>
  <c r="F148" i="12"/>
  <c r="D148" i="12"/>
  <c r="C148" i="12"/>
  <c r="B148" i="12"/>
  <c r="AB147" i="12"/>
  <c r="AA147" i="12"/>
  <c r="Z147" i="12"/>
  <c r="X147" i="12"/>
  <c r="W147" i="12"/>
  <c r="V147" i="12"/>
  <c r="T147" i="12"/>
  <c r="S147" i="12"/>
  <c r="R147" i="12"/>
  <c r="P147" i="12"/>
  <c r="O147" i="12"/>
  <c r="N147" i="12"/>
  <c r="L147" i="12"/>
  <c r="K147" i="12"/>
  <c r="J147" i="12"/>
  <c r="H147" i="12"/>
  <c r="G147" i="12"/>
  <c r="F147" i="12"/>
  <c r="D147" i="12"/>
  <c r="C147" i="12"/>
  <c r="B147" i="12"/>
  <c r="AB146" i="12"/>
  <c r="AA146" i="12"/>
  <c r="Z146" i="12"/>
  <c r="X146" i="12"/>
  <c r="W146" i="12"/>
  <c r="V146" i="12"/>
  <c r="T146" i="12"/>
  <c r="S146" i="12"/>
  <c r="R146" i="12"/>
  <c r="P146" i="12"/>
  <c r="O146" i="12"/>
  <c r="N146" i="12"/>
  <c r="L146" i="12"/>
  <c r="K146" i="12"/>
  <c r="J146" i="12"/>
  <c r="H146" i="12"/>
  <c r="G146" i="12"/>
  <c r="F146" i="12"/>
  <c r="D146" i="12"/>
  <c r="C146" i="12"/>
  <c r="B146" i="12"/>
  <c r="AB145" i="12"/>
  <c r="AA145" i="12"/>
  <c r="Z145" i="12"/>
  <c r="X145" i="12"/>
  <c r="W145" i="12"/>
  <c r="V145" i="12"/>
  <c r="T145" i="12"/>
  <c r="S145" i="12"/>
  <c r="R145" i="12"/>
  <c r="P145" i="12"/>
  <c r="O145" i="12"/>
  <c r="N145" i="12"/>
  <c r="L145" i="12"/>
  <c r="K145" i="12"/>
  <c r="J145" i="12"/>
  <c r="H145" i="12"/>
  <c r="G145" i="12"/>
  <c r="F145" i="12"/>
  <c r="D145" i="12"/>
  <c r="C145" i="12"/>
  <c r="B145" i="12"/>
  <c r="AB144" i="12"/>
  <c r="AA144" i="12"/>
  <c r="Z144" i="12"/>
  <c r="X144" i="12"/>
  <c r="W144" i="12"/>
  <c r="V144" i="12"/>
  <c r="T144" i="12"/>
  <c r="S144" i="12"/>
  <c r="R144" i="12"/>
  <c r="P144" i="12"/>
  <c r="O144" i="12"/>
  <c r="N144" i="12"/>
  <c r="L144" i="12"/>
  <c r="K144" i="12"/>
  <c r="J144" i="12"/>
  <c r="H144" i="12"/>
  <c r="G144" i="12"/>
  <c r="F144" i="12"/>
  <c r="D144" i="12"/>
  <c r="C144" i="12"/>
  <c r="B144" i="12"/>
  <c r="AB142" i="12"/>
  <c r="R142" i="12"/>
  <c r="G142" i="12"/>
  <c r="AB126" i="12"/>
  <c r="AA126" i="12"/>
  <c r="Z126" i="12"/>
  <c r="X126" i="12"/>
  <c r="W126" i="12"/>
  <c r="V126" i="12"/>
  <c r="T126" i="12"/>
  <c r="S126" i="12"/>
  <c r="R126" i="12"/>
  <c r="P126" i="12"/>
  <c r="O126" i="12"/>
  <c r="N126" i="12"/>
  <c r="L126" i="12"/>
  <c r="K126" i="12"/>
  <c r="J126" i="12"/>
  <c r="H126" i="12"/>
  <c r="G126" i="12"/>
  <c r="F126" i="12"/>
  <c r="D126" i="12"/>
  <c r="C126" i="12"/>
  <c r="B126" i="12"/>
  <c r="AB125" i="12"/>
  <c r="AA125" i="12"/>
  <c r="Z125" i="12"/>
  <c r="X125" i="12"/>
  <c r="W125" i="12"/>
  <c r="V125" i="12"/>
  <c r="T125" i="12"/>
  <c r="S125" i="12"/>
  <c r="R125" i="12"/>
  <c r="P125" i="12"/>
  <c r="O125" i="12"/>
  <c r="N125" i="12"/>
  <c r="L125" i="12"/>
  <c r="K125" i="12"/>
  <c r="J125" i="12"/>
  <c r="H125" i="12"/>
  <c r="G125" i="12"/>
  <c r="F125" i="12"/>
  <c r="D125" i="12"/>
  <c r="C125" i="12"/>
  <c r="B125" i="12"/>
  <c r="AB124" i="12"/>
  <c r="AA124" i="12"/>
  <c r="Z124" i="12"/>
  <c r="X124" i="12"/>
  <c r="W124" i="12"/>
  <c r="V124" i="12"/>
  <c r="T124" i="12"/>
  <c r="S124" i="12"/>
  <c r="R124" i="12"/>
  <c r="P124" i="12"/>
  <c r="O124" i="12"/>
  <c r="N124" i="12"/>
  <c r="L124" i="12"/>
  <c r="K124" i="12"/>
  <c r="J124" i="12"/>
  <c r="H124" i="12"/>
  <c r="G124" i="12"/>
  <c r="F124" i="12"/>
  <c r="D124" i="12"/>
  <c r="C124" i="12"/>
  <c r="B124" i="12"/>
  <c r="AB123" i="12"/>
  <c r="AA123" i="12"/>
  <c r="Z123" i="12"/>
  <c r="X123" i="12"/>
  <c r="W123" i="12"/>
  <c r="V123" i="12"/>
  <c r="T123" i="12"/>
  <c r="S123" i="12"/>
  <c r="R123" i="12"/>
  <c r="P123" i="12"/>
  <c r="O123" i="12"/>
  <c r="N123" i="12"/>
  <c r="L123" i="12"/>
  <c r="K123" i="12"/>
  <c r="J123" i="12"/>
  <c r="H123" i="12"/>
  <c r="G123" i="12"/>
  <c r="F123" i="12"/>
  <c r="D123" i="12"/>
  <c r="C123" i="12"/>
  <c r="B123" i="12"/>
  <c r="AB122" i="12"/>
  <c r="AA122" i="12"/>
  <c r="Z122" i="12"/>
  <c r="X122" i="12"/>
  <c r="W122" i="12"/>
  <c r="V122" i="12"/>
  <c r="T122" i="12"/>
  <c r="S122" i="12"/>
  <c r="R122" i="12"/>
  <c r="P122" i="12"/>
  <c r="O122" i="12"/>
  <c r="N122" i="12"/>
  <c r="L122" i="12"/>
  <c r="K122" i="12"/>
  <c r="J122" i="12"/>
  <c r="H122" i="12"/>
  <c r="G122" i="12"/>
  <c r="F122" i="12"/>
  <c r="D122" i="12"/>
  <c r="C122" i="12"/>
  <c r="B122" i="12"/>
  <c r="AB121" i="12"/>
  <c r="AA121" i="12"/>
  <c r="Z121" i="12"/>
  <c r="X121" i="12"/>
  <c r="W121" i="12"/>
  <c r="V121" i="12"/>
  <c r="T121" i="12"/>
  <c r="S121" i="12"/>
  <c r="R121" i="12"/>
  <c r="P121" i="12"/>
  <c r="O121" i="12"/>
  <c r="N121" i="12"/>
  <c r="L121" i="12"/>
  <c r="K121" i="12"/>
  <c r="J121" i="12"/>
  <c r="H121" i="12"/>
  <c r="G121" i="12"/>
  <c r="F121" i="12"/>
  <c r="D121" i="12"/>
  <c r="C121" i="12"/>
  <c r="B121" i="12"/>
  <c r="AB120" i="12"/>
  <c r="AA120" i="12"/>
  <c r="Z120" i="12"/>
  <c r="X120" i="12"/>
  <c r="W120" i="12"/>
  <c r="V120" i="12"/>
  <c r="T120" i="12"/>
  <c r="S120" i="12"/>
  <c r="R120" i="12"/>
  <c r="P120" i="12"/>
  <c r="O120" i="12"/>
  <c r="N120" i="12"/>
  <c r="L120" i="12"/>
  <c r="K120" i="12"/>
  <c r="J120" i="12"/>
  <c r="H120" i="12"/>
  <c r="G120" i="12"/>
  <c r="F120" i="12"/>
  <c r="D120" i="12"/>
  <c r="C120" i="12"/>
  <c r="B120" i="12"/>
  <c r="AB119" i="12"/>
  <c r="AA119" i="12"/>
  <c r="Z119" i="12"/>
  <c r="X119" i="12"/>
  <c r="W119" i="12"/>
  <c r="V119" i="12"/>
  <c r="T119" i="12"/>
  <c r="S119" i="12"/>
  <c r="R119" i="12"/>
  <c r="P119" i="12"/>
  <c r="O119" i="12"/>
  <c r="N119" i="12"/>
  <c r="L119" i="12"/>
  <c r="K119" i="12"/>
  <c r="J119" i="12"/>
  <c r="H119" i="12"/>
  <c r="G119" i="12"/>
  <c r="F119" i="12"/>
  <c r="D119" i="12"/>
  <c r="C119" i="12"/>
  <c r="B119" i="12"/>
  <c r="AB118" i="12"/>
  <c r="AA118" i="12"/>
  <c r="Z118" i="12"/>
  <c r="X118" i="12"/>
  <c r="W118" i="12"/>
  <c r="V118" i="12"/>
  <c r="T118" i="12"/>
  <c r="S118" i="12"/>
  <c r="R118" i="12"/>
  <c r="P118" i="12"/>
  <c r="O118" i="12"/>
  <c r="N118" i="12"/>
  <c r="L118" i="12"/>
  <c r="K118" i="12"/>
  <c r="J118" i="12"/>
  <c r="H118" i="12"/>
  <c r="G118" i="12"/>
  <c r="F118" i="12"/>
  <c r="D118" i="12"/>
  <c r="C118" i="12"/>
  <c r="B118" i="12"/>
  <c r="AB117" i="12"/>
  <c r="AA117" i="12"/>
  <c r="Z117" i="12"/>
  <c r="X117" i="12"/>
  <c r="W117" i="12"/>
  <c r="V117" i="12"/>
  <c r="T117" i="12"/>
  <c r="S117" i="12"/>
  <c r="R117" i="12"/>
  <c r="P117" i="12"/>
  <c r="O117" i="12"/>
  <c r="N117" i="12"/>
  <c r="L117" i="12"/>
  <c r="K117" i="12"/>
  <c r="J117" i="12"/>
  <c r="H117" i="12"/>
  <c r="G117" i="12"/>
  <c r="F117" i="12"/>
  <c r="D117" i="12"/>
  <c r="C117" i="12"/>
  <c r="B117" i="12"/>
  <c r="AB116" i="12"/>
  <c r="AA116" i="12"/>
  <c r="Z116" i="12"/>
  <c r="X116" i="12"/>
  <c r="W116" i="12"/>
  <c r="V116" i="12"/>
  <c r="T116" i="12"/>
  <c r="S116" i="12"/>
  <c r="R116" i="12"/>
  <c r="P116" i="12"/>
  <c r="O116" i="12"/>
  <c r="N116" i="12"/>
  <c r="L116" i="12"/>
  <c r="K116" i="12"/>
  <c r="J116" i="12"/>
  <c r="H116" i="12"/>
  <c r="G116" i="12"/>
  <c r="F116" i="12"/>
  <c r="D116" i="12"/>
  <c r="C116" i="12"/>
  <c r="B116" i="12"/>
  <c r="AB115" i="12"/>
  <c r="AA115" i="12"/>
  <c r="Z115" i="12"/>
  <c r="X115" i="12"/>
  <c r="W115" i="12"/>
  <c r="V115" i="12"/>
  <c r="T115" i="12"/>
  <c r="S115" i="12"/>
  <c r="R115" i="12"/>
  <c r="P115" i="12"/>
  <c r="O115" i="12"/>
  <c r="N115" i="12"/>
  <c r="L115" i="12"/>
  <c r="K115" i="12"/>
  <c r="J115" i="12"/>
  <c r="H115" i="12"/>
  <c r="G115" i="12"/>
  <c r="F115" i="12"/>
  <c r="D115" i="12"/>
  <c r="C115" i="12"/>
  <c r="B115" i="12"/>
  <c r="AB114" i="12"/>
  <c r="AA114" i="12"/>
  <c r="Z114" i="12"/>
  <c r="X114" i="12"/>
  <c r="W114" i="12"/>
  <c r="V114" i="12"/>
  <c r="T114" i="12"/>
  <c r="S114" i="12"/>
  <c r="R114" i="12"/>
  <c r="P114" i="12"/>
  <c r="O114" i="12"/>
  <c r="N114" i="12"/>
  <c r="L114" i="12"/>
  <c r="K114" i="12"/>
  <c r="J114" i="12"/>
  <c r="H114" i="12"/>
  <c r="G114" i="12"/>
  <c r="F114" i="12"/>
  <c r="D114" i="12"/>
  <c r="C114" i="12"/>
  <c r="B114" i="12"/>
  <c r="AB113" i="12"/>
  <c r="AA113" i="12"/>
  <c r="Z113" i="12"/>
  <c r="X113" i="12"/>
  <c r="W113" i="12"/>
  <c r="V113" i="12"/>
  <c r="T113" i="12"/>
  <c r="S113" i="12"/>
  <c r="R113" i="12"/>
  <c r="P113" i="12"/>
  <c r="O113" i="12"/>
  <c r="N113" i="12"/>
  <c r="L113" i="12"/>
  <c r="K113" i="12"/>
  <c r="J113" i="12"/>
  <c r="H113" i="12"/>
  <c r="G113" i="12"/>
  <c r="F113" i="12"/>
  <c r="D113" i="12"/>
  <c r="C113" i="12"/>
  <c r="B113" i="12"/>
  <c r="AB112" i="12"/>
  <c r="AA112" i="12"/>
  <c r="Z112" i="12"/>
  <c r="X112" i="12"/>
  <c r="W112" i="12"/>
  <c r="V112" i="12"/>
  <c r="T112" i="12"/>
  <c r="S112" i="12"/>
  <c r="R112" i="12"/>
  <c r="P112" i="12"/>
  <c r="O112" i="12"/>
  <c r="N112" i="12"/>
  <c r="L112" i="12"/>
  <c r="K112" i="12"/>
  <c r="J112" i="12"/>
  <c r="H112" i="12"/>
  <c r="G112" i="12"/>
  <c r="F112" i="12"/>
  <c r="D112" i="12"/>
  <c r="C112" i="12"/>
  <c r="B112" i="12"/>
  <c r="AB111" i="12"/>
  <c r="AA111" i="12"/>
  <c r="Z111" i="12"/>
  <c r="X111" i="12"/>
  <c r="W111" i="12"/>
  <c r="V111" i="12"/>
  <c r="T111" i="12"/>
  <c r="S111" i="12"/>
  <c r="R111" i="12"/>
  <c r="P111" i="12"/>
  <c r="O111" i="12"/>
  <c r="N111" i="12"/>
  <c r="L111" i="12"/>
  <c r="K111" i="12"/>
  <c r="J111" i="12"/>
  <c r="H111" i="12"/>
  <c r="G111" i="12"/>
  <c r="F111" i="12"/>
  <c r="D111" i="12"/>
  <c r="C111" i="12"/>
  <c r="B111" i="12"/>
  <c r="AB110" i="12"/>
  <c r="AA110" i="12"/>
  <c r="Z110" i="12"/>
  <c r="X110" i="12"/>
  <c r="W110" i="12"/>
  <c r="V110" i="12"/>
  <c r="T110" i="12"/>
  <c r="S110" i="12"/>
  <c r="R110" i="12"/>
  <c r="P110" i="12"/>
  <c r="O110" i="12"/>
  <c r="N110" i="12"/>
  <c r="L110" i="12"/>
  <c r="K110" i="12"/>
  <c r="J110" i="12"/>
  <c r="H110" i="12"/>
  <c r="G110" i="12"/>
  <c r="F110" i="12"/>
  <c r="D110" i="12"/>
  <c r="C110" i="12"/>
  <c r="B110" i="12"/>
  <c r="AB109" i="12"/>
  <c r="AA109" i="12"/>
  <c r="Z109" i="12"/>
  <c r="X109" i="12"/>
  <c r="W109" i="12"/>
  <c r="V109" i="12"/>
  <c r="T109" i="12"/>
  <c r="S109" i="12"/>
  <c r="R109" i="12"/>
  <c r="P109" i="12"/>
  <c r="O109" i="12"/>
  <c r="N109" i="12"/>
  <c r="L109" i="12"/>
  <c r="K109" i="12"/>
  <c r="J109" i="12"/>
  <c r="H109" i="12"/>
  <c r="G109" i="12"/>
  <c r="F109" i="12"/>
  <c r="D109" i="12"/>
  <c r="C109" i="12"/>
  <c r="B109" i="12"/>
  <c r="AB108" i="12"/>
  <c r="AA108" i="12"/>
  <c r="Z108" i="12"/>
  <c r="X108" i="12"/>
  <c r="W108" i="12"/>
  <c r="V108" i="12"/>
  <c r="T108" i="12"/>
  <c r="S108" i="12"/>
  <c r="R108" i="12"/>
  <c r="P108" i="12"/>
  <c r="O108" i="12"/>
  <c r="N108" i="12"/>
  <c r="L108" i="12"/>
  <c r="K108" i="12"/>
  <c r="J108" i="12"/>
  <c r="H108" i="12"/>
  <c r="G108" i="12"/>
  <c r="F108" i="12"/>
  <c r="D108" i="12"/>
  <c r="C108" i="12"/>
  <c r="B108" i="12"/>
  <c r="AB107" i="12"/>
  <c r="AA107" i="12"/>
  <c r="Z107" i="12"/>
  <c r="X107" i="12"/>
  <c r="W107" i="12"/>
  <c r="V107" i="12"/>
  <c r="T107" i="12"/>
  <c r="S107" i="12"/>
  <c r="R107" i="12"/>
  <c r="P107" i="12"/>
  <c r="O107" i="12"/>
  <c r="N107" i="12"/>
  <c r="L107" i="12"/>
  <c r="K107" i="12"/>
  <c r="J107" i="12"/>
  <c r="H107" i="12"/>
  <c r="G107" i="12"/>
  <c r="F107" i="12"/>
  <c r="D107" i="12"/>
  <c r="C107" i="12"/>
  <c r="B107" i="12"/>
  <c r="AB106" i="12"/>
  <c r="AA106" i="12"/>
  <c r="Z106" i="12"/>
  <c r="X106" i="12"/>
  <c r="W106" i="12"/>
  <c r="V106" i="12"/>
  <c r="T106" i="12"/>
  <c r="S106" i="12"/>
  <c r="R106" i="12"/>
  <c r="P106" i="12"/>
  <c r="O106" i="12"/>
  <c r="N106" i="12"/>
  <c r="L106" i="12"/>
  <c r="K106" i="12"/>
  <c r="J106" i="12"/>
  <c r="H106" i="12"/>
  <c r="G106" i="12"/>
  <c r="F106" i="12"/>
  <c r="D106" i="12"/>
  <c r="C106" i="12"/>
  <c r="B106" i="12"/>
  <c r="AB105" i="12"/>
  <c r="AA105" i="12"/>
  <c r="Z105" i="12"/>
  <c r="X105" i="12"/>
  <c r="W105" i="12"/>
  <c r="V105" i="12"/>
  <c r="T105" i="12"/>
  <c r="S105" i="12"/>
  <c r="R105" i="12"/>
  <c r="P105" i="12"/>
  <c r="O105" i="12"/>
  <c r="N105" i="12"/>
  <c r="L105" i="12"/>
  <c r="K105" i="12"/>
  <c r="J105" i="12"/>
  <c r="H105" i="12"/>
  <c r="G105" i="12"/>
  <c r="F105" i="12"/>
  <c r="D105" i="12"/>
  <c r="C105" i="12"/>
  <c r="B105" i="12"/>
  <c r="AB104" i="12"/>
  <c r="AA104" i="12"/>
  <c r="Z104" i="12"/>
  <c r="X104" i="12"/>
  <c r="W104" i="12"/>
  <c r="V104" i="12"/>
  <c r="T104" i="12"/>
  <c r="S104" i="12"/>
  <c r="R104" i="12"/>
  <c r="P104" i="12"/>
  <c r="O104" i="12"/>
  <c r="N104" i="12"/>
  <c r="L104" i="12"/>
  <c r="K104" i="12"/>
  <c r="J104" i="12"/>
  <c r="H104" i="12"/>
  <c r="G104" i="12"/>
  <c r="F104" i="12"/>
  <c r="D104" i="12"/>
  <c r="C104" i="12"/>
  <c r="B104" i="12"/>
  <c r="AB103" i="12"/>
  <c r="AA103" i="12"/>
  <c r="Z103" i="12"/>
  <c r="X103" i="12"/>
  <c r="W103" i="12"/>
  <c r="V103" i="12"/>
  <c r="T103" i="12"/>
  <c r="S103" i="12"/>
  <c r="R103" i="12"/>
  <c r="P103" i="12"/>
  <c r="O103" i="12"/>
  <c r="N103" i="12"/>
  <c r="L103" i="12"/>
  <c r="K103" i="12"/>
  <c r="J103" i="12"/>
  <c r="H103" i="12"/>
  <c r="G103" i="12"/>
  <c r="F103" i="12"/>
  <c r="D103" i="12"/>
  <c r="C103" i="12"/>
  <c r="B103" i="12"/>
  <c r="AB102" i="12"/>
  <c r="AA102" i="12"/>
  <c r="Z102" i="12"/>
  <c r="X102" i="12"/>
  <c r="W102" i="12"/>
  <c r="V102" i="12"/>
  <c r="T102" i="12"/>
  <c r="S102" i="12"/>
  <c r="R102" i="12"/>
  <c r="P102" i="12"/>
  <c r="O102" i="12"/>
  <c r="N102" i="12"/>
  <c r="L102" i="12"/>
  <c r="K102" i="12"/>
  <c r="J102" i="12"/>
  <c r="H102" i="12"/>
  <c r="G102" i="12"/>
  <c r="F102" i="12"/>
  <c r="D102" i="12"/>
  <c r="C102" i="12"/>
  <c r="B102" i="12"/>
  <c r="AB101" i="12"/>
  <c r="AA101" i="12"/>
  <c r="Z101" i="12"/>
  <c r="X101" i="12"/>
  <c r="W101" i="12"/>
  <c r="V101" i="12"/>
  <c r="T101" i="12"/>
  <c r="S101" i="12"/>
  <c r="R101" i="12"/>
  <c r="P101" i="12"/>
  <c r="O101" i="12"/>
  <c r="N101" i="12"/>
  <c r="L101" i="12"/>
  <c r="K101" i="12"/>
  <c r="J101" i="12"/>
  <c r="H101" i="12"/>
  <c r="G101" i="12"/>
  <c r="F101" i="12"/>
  <c r="D101" i="12"/>
  <c r="C101" i="12"/>
  <c r="B101" i="12"/>
  <c r="AB100" i="12"/>
  <c r="AA100" i="12"/>
  <c r="Z100" i="12"/>
  <c r="X100" i="12"/>
  <c r="W100" i="12"/>
  <c r="V100" i="12"/>
  <c r="T100" i="12"/>
  <c r="S100" i="12"/>
  <c r="R100" i="12"/>
  <c r="P100" i="12"/>
  <c r="O100" i="12"/>
  <c r="N100" i="12"/>
  <c r="L100" i="12"/>
  <c r="K100" i="12"/>
  <c r="J100" i="12"/>
  <c r="H100" i="12"/>
  <c r="G100" i="12"/>
  <c r="F100" i="12"/>
  <c r="D100" i="12"/>
  <c r="C100" i="12"/>
  <c r="B100" i="12"/>
  <c r="W98" i="12"/>
  <c r="L98" i="12"/>
  <c r="B98" i="12"/>
  <c r="AB54" i="12"/>
  <c r="AA54" i="12"/>
  <c r="AA142" i="12" s="1"/>
  <c r="Z54" i="12"/>
  <c r="Z142" i="12" s="1"/>
  <c r="X54" i="12"/>
  <c r="X142" i="12" s="1"/>
  <c r="W54" i="12"/>
  <c r="W142" i="12" s="1"/>
  <c r="V54" i="12"/>
  <c r="V142" i="12" s="1"/>
  <c r="T54" i="12"/>
  <c r="T142" i="12" s="1"/>
  <c r="S54" i="12"/>
  <c r="S142" i="12" s="1"/>
  <c r="R54" i="12"/>
  <c r="P54" i="12"/>
  <c r="P142" i="12" s="1"/>
  <c r="O54" i="12"/>
  <c r="O142" i="12" s="1"/>
  <c r="N54" i="12"/>
  <c r="N142" i="12" s="1"/>
  <c r="L54" i="12"/>
  <c r="L142" i="12" s="1"/>
  <c r="K54" i="12"/>
  <c r="K142" i="12" s="1"/>
  <c r="J54" i="12"/>
  <c r="J142" i="12" s="1"/>
  <c r="H54" i="12"/>
  <c r="H142" i="12" s="1"/>
  <c r="G54" i="12"/>
  <c r="F54" i="12"/>
  <c r="F142" i="12" s="1"/>
  <c r="D54" i="12"/>
  <c r="D142" i="12" s="1"/>
  <c r="C54" i="12"/>
  <c r="C142" i="12" s="1"/>
  <c r="B54" i="12"/>
  <c r="B142" i="12" s="1"/>
  <c r="AB11" i="12"/>
  <c r="AB98" i="12" s="1"/>
  <c r="AA11" i="12"/>
  <c r="AA98" i="12" s="1"/>
  <c r="Z11" i="12"/>
  <c r="Z98" i="12" s="1"/>
  <c r="X11" i="12"/>
  <c r="X98" i="12" s="1"/>
  <c r="W11" i="12"/>
  <c r="V11" i="12"/>
  <c r="V98" i="12" s="1"/>
  <c r="T11" i="12"/>
  <c r="T98" i="12" s="1"/>
  <c r="S11" i="12"/>
  <c r="S98" i="12" s="1"/>
  <c r="R11" i="12"/>
  <c r="R98" i="12" s="1"/>
  <c r="P11" i="12"/>
  <c r="P98" i="12" s="1"/>
  <c r="O11" i="12"/>
  <c r="O98" i="12" s="1"/>
  <c r="N11" i="12"/>
  <c r="N98" i="12" s="1"/>
  <c r="L11" i="12"/>
  <c r="K11" i="12"/>
  <c r="K98" i="12" s="1"/>
  <c r="J11" i="12"/>
  <c r="J98" i="12" s="1"/>
  <c r="H11" i="12"/>
  <c r="H98" i="12" s="1"/>
  <c r="G11" i="12"/>
  <c r="G98" i="12" s="1"/>
  <c r="F11" i="12"/>
  <c r="F98" i="12" s="1"/>
  <c r="D11" i="12"/>
  <c r="D98" i="12" s="1"/>
  <c r="C11" i="12"/>
  <c r="C98" i="12" s="1"/>
  <c r="B11" i="12"/>
  <c r="X88" i="20"/>
  <c r="W88" i="20"/>
  <c r="V88" i="20"/>
  <c r="T88" i="20"/>
  <c r="S88" i="20"/>
  <c r="R88" i="20"/>
  <c r="P88" i="20"/>
  <c r="O88" i="20"/>
  <c r="N88" i="20"/>
  <c r="L88" i="20"/>
  <c r="K88" i="20"/>
  <c r="J88" i="20"/>
  <c r="H88" i="20"/>
  <c r="G88" i="20"/>
  <c r="F88" i="20"/>
  <c r="D88" i="20"/>
  <c r="C88" i="20"/>
  <c r="B88" i="20"/>
  <c r="X87" i="20"/>
  <c r="W87" i="20"/>
  <c r="V87" i="20"/>
  <c r="T87" i="20"/>
  <c r="S87" i="20"/>
  <c r="R87" i="20"/>
  <c r="P87" i="20"/>
  <c r="O87" i="20"/>
  <c r="N87" i="20"/>
  <c r="L87" i="20"/>
  <c r="K87" i="20"/>
  <c r="J87" i="20"/>
  <c r="H87" i="20"/>
  <c r="G87" i="20"/>
  <c r="F87" i="20"/>
  <c r="D87" i="20"/>
  <c r="C87" i="20"/>
  <c r="B87" i="20"/>
  <c r="X86" i="20"/>
  <c r="W86" i="20"/>
  <c r="V86" i="20"/>
  <c r="T86" i="20"/>
  <c r="S86" i="20"/>
  <c r="R86" i="20"/>
  <c r="P86" i="20"/>
  <c r="O86" i="20"/>
  <c r="N86" i="20"/>
  <c r="L86" i="20"/>
  <c r="K86" i="20"/>
  <c r="J86" i="20"/>
  <c r="H86" i="20"/>
  <c r="G86" i="20"/>
  <c r="F86" i="20"/>
  <c r="D86" i="20"/>
  <c r="C86" i="20"/>
  <c r="B86" i="20"/>
  <c r="AB85" i="20"/>
  <c r="AA85" i="20"/>
  <c r="Z85" i="20"/>
  <c r="X85" i="20"/>
  <c r="W85" i="20"/>
  <c r="V85" i="20"/>
  <c r="T85" i="20"/>
  <c r="S85" i="20"/>
  <c r="R85" i="20"/>
  <c r="P85" i="20"/>
  <c r="O85" i="20"/>
  <c r="N85" i="20"/>
  <c r="L85" i="20"/>
  <c r="K85" i="20"/>
  <c r="J85" i="20"/>
  <c r="H85" i="20"/>
  <c r="G85" i="20"/>
  <c r="F85" i="20"/>
  <c r="D85" i="20"/>
  <c r="C85" i="20"/>
  <c r="B85" i="20"/>
  <c r="X84" i="20"/>
  <c r="W84" i="20"/>
  <c r="V84" i="20"/>
  <c r="T84" i="20"/>
  <c r="S84" i="20"/>
  <c r="R84" i="20"/>
  <c r="P84" i="20"/>
  <c r="O84" i="20"/>
  <c r="N84" i="20"/>
  <c r="L84" i="20"/>
  <c r="K84" i="20"/>
  <c r="J84" i="20"/>
  <c r="H84" i="20"/>
  <c r="G84" i="20"/>
  <c r="F84" i="20"/>
  <c r="D84" i="20"/>
  <c r="C84" i="20"/>
  <c r="B84" i="20"/>
  <c r="X83" i="20"/>
  <c r="W83" i="20"/>
  <c r="V83" i="20"/>
  <c r="T83" i="20"/>
  <c r="S83" i="20"/>
  <c r="R83" i="20"/>
  <c r="P83" i="20"/>
  <c r="O83" i="20"/>
  <c r="N83" i="20"/>
  <c r="L83" i="20"/>
  <c r="K83" i="20"/>
  <c r="J83" i="20"/>
  <c r="H83" i="20"/>
  <c r="G83" i="20"/>
  <c r="F83" i="20"/>
  <c r="D83" i="20"/>
  <c r="C83" i="20"/>
  <c r="B83" i="20"/>
  <c r="X82" i="20"/>
  <c r="W82" i="20"/>
  <c r="V82" i="20"/>
  <c r="T82" i="20"/>
  <c r="S82" i="20"/>
  <c r="R82" i="20"/>
  <c r="P82" i="20"/>
  <c r="O82" i="20"/>
  <c r="N82" i="20"/>
  <c r="L82" i="20"/>
  <c r="K82" i="20"/>
  <c r="J82" i="20"/>
  <c r="H82" i="20"/>
  <c r="G82" i="20"/>
  <c r="F82" i="20"/>
  <c r="D82" i="20"/>
  <c r="C82" i="20"/>
  <c r="B82" i="20"/>
  <c r="X81" i="20"/>
  <c r="W81" i="20"/>
  <c r="V81" i="20"/>
  <c r="T81" i="20"/>
  <c r="S81" i="20"/>
  <c r="R81" i="20"/>
  <c r="P81" i="20"/>
  <c r="O81" i="20"/>
  <c r="N81" i="20"/>
  <c r="L81" i="20"/>
  <c r="K81" i="20"/>
  <c r="J81" i="20"/>
  <c r="H81" i="20"/>
  <c r="G81" i="20"/>
  <c r="F81" i="20"/>
  <c r="D81" i="20"/>
  <c r="C81" i="20"/>
  <c r="B81" i="20"/>
  <c r="X80" i="20"/>
  <c r="V80" i="20"/>
  <c r="T80" i="20"/>
  <c r="R80" i="20"/>
  <c r="P80" i="20"/>
  <c r="N80" i="20"/>
  <c r="L80" i="20"/>
  <c r="J80" i="20"/>
  <c r="H80" i="20"/>
  <c r="F80" i="20"/>
  <c r="D80" i="20"/>
  <c r="B80" i="20"/>
  <c r="X79" i="20"/>
  <c r="W79" i="20"/>
  <c r="V79" i="20"/>
  <c r="T79" i="20"/>
  <c r="S79" i="20"/>
  <c r="R79" i="20"/>
  <c r="P79" i="20"/>
  <c r="O79" i="20"/>
  <c r="N79" i="20"/>
  <c r="L79" i="20"/>
  <c r="K79" i="20"/>
  <c r="J79" i="20"/>
  <c r="H79" i="20"/>
  <c r="G79" i="20"/>
  <c r="F79" i="20"/>
  <c r="D79" i="20"/>
  <c r="C79" i="20"/>
  <c r="B79" i="20"/>
  <c r="X78" i="20"/>
  <c r="W78" i="20"/>
  <c r="V78" i="20"/>
  <c r="T78" i="20"/>
  <c r="S78" i="20"/>
  <c r="R78" i="20"/>
  <c r="P78" i="20"/>
  <c r="O78" i="20"/>
  <c r="N78" i="20"/>
  <c r="L78" i="20"/>
  <c r="K78" i="20"/>
  <c r="J78" i="20"/>
  <c r="H78" i="20"/>
  <c r="G78" i="20"/>
  <c r="F78" i="20"/>
  <c r="D78" i="20"/>
  <c r="C78" i="20"/>
  <c r="B78" i="20"/>
  <c r="AB77" i="20"/>
  <c r="AA77" i="20"/>
  <c r="Z77" i="20"/>
  <c r="X77" i="20"/>
  <c r="W77" i="20"/>
  <c r="V77" i="20"/>
  <c r="T77" i="20"/>
  <c r="S77" i="20"/>
  <c r="R77" i="20"/>
  <c r="P77" i="20"/>
  <c r="O77" i="20"/>
  <c r="N77" i="20"/>
  <c r="L77" i="20"/>
  <c r="K77" i="20"/>
  <c r="J77" i="20"/>
  <c r="H77" i="20"/>
  <c r="G77" i="20"/>
  <c r="F77" i="20"/>
  <c r="D77" i="20"/>
  <c r="C77" i="20"/>
  <c r="B77" i="20"/>
  <c r="V75" i="20"/>
  <c r="T75" i="20"/>
  <c r="K75" i="20"/>
  <c r="J75" i="20"/>
  <c r="AB58" i="20"/>
  <c r="AB75" i="20" s="1"/>
  <c r="AA58" i="20"/>
  <c r="AA75" i="20" s="1"/>
  <c r="Z58" i="20"/>
  <c r="Z75" i="20" s="1"/>
  <c r="X58" i="20"/>
  <c r="X75" i="20" s="1"/>
  <c r="W58" i="20"/>
  <c r="W75" i="20" s="1"/>
  <c r="V58" i="20"/>
  <c r="T58" i="20"/>
  <c r="S58" i="20"/>
  <c r="S75" i="20" s="1"/>
  <c r="R58" i="20"/>
  <c r="R75" i="20" s="1"/>
  <c r="P58" i="20"/>
  <c r="P75" i="20" s="1"/>
  <c r="O58" i="20"/>
  <c r="O75" i="20" s="1"/>
  <c r="N58" i="20"/>
  <c r="N75" i="20" s="1"/>
  <c r="L58" i="20"/>
  <c r="L75" i="20" s="1"/>
  <c r="K58" i="20"/>
  <c r="J58" i="20"/>
  <c r="H58" i="20"/>
  <c r="H75" i="20" s="1"/>
  <c r="G58" i="20"/>
  <c r="G75" i="20" s="1"/>
  <c r="F58" i="20"/>
  <c r="F75" i="20" s="1"/>
  <c r="D58" i="20"/>
  <c r="D75" i="20" s="1"/>
  <c r="C58" i="20"/>
  <c r="C75" i="20" s="1"/>
  <c r="B58" i="20"/>
  <c r="B75" i="20" s="1"/>
  <c r="X42" i="20"/>
  <c r="W42" i="20"/>
  <c r="V42" i="20"/>
  <c r="T42" i="20"/>
  <c r="S42" i="20"/>
  <c r="R42" i="20"/>
  <c r="P42" i="20"/>
  <c r="O42" i="20"/>
  <c r="N42" i="20"/>
  <c r="L42" i="20"/>
  <c r="K42" i="20"/>
  <c r="J42" i="20"/>
  <c r="H42" i="20"/>
  <c r="G42" i="20"/>
  <c r="F42" i="20"/>
  <c r="D42" i="20"/>
  <c r="C42" i="20"/>
  <c r="B42" i="20"/>
  <c r="X41" i="20"/>
  <c r="W41" i="20"/>
  <c r="V41" i="20"/>
  <c r="T41" i="20"/>
  <c r="S41" i="20"/>
  <c r="R41" i="20"/>
  <c r="P41" i="20"/>
  <c r="O41" i="20"/>
  <c r="N41" i="20"/>
  <c r="L41" i="20"/>
  <c r="K41" i="20"/>
  <c r="J41" i="20"/>
  <c r="H41" i="20"/>
  <c r="G41" i="20"/>
  <c r="F41" i="20"/>
  <c r="D41" i="20"/>
  <c r="C41" i="20"/>
  <c r="B41" i="20"/>
  <c r="X40" i="20"/>
  <c r="W40" i="20"/>
  <c r="V40" i="20"/>
  <c r="T40" i="20"/>
  <c r="S40" i="20"/>
  <c r="R40" i="20"/>
  <c r="P40" i="20"/>
  <c r="O40" i="20"/>
  <c r="N40" i="20"/>
  <c r="L40" i="20"/>
  <c r="K40" i="20"/>
  <c r="J40" i="20"/>
  <c r="H40" i="20"/>
  <c r="G40" i="20"/>
  <c r="F40" i="20"/>
  <c r="D40" i="20"/>
  <c r="C40" i="20"/>
  <c r="B40" i="20"/>
  <c r="AB39" i="20"/>
  <c r="AA39" i="20"/>
  <c r="Z39" i="20"/>
  <c r="X39" i="20"/>
  <c r="W39" i="20"/>
  <c r="V39" i="20"/>
  <c r="T39" i="20"/>
  <c r="S39" i="20"/>
  <c r="R39" i="20"/>
  <c r="P39" i="20"/>
  <c r="O39" i="20"/>
  <c r="N39" i="20"/>
  <c r="L39" i="20"/>
  <c r="K39" i="20"/>
  <c r="J39" i="20"/>
  <c r="H39" i="20"/>
  <c r="G39" i="20"/>
  <c r="F39" i="20"/>
  <c r="D39" i="20"/>
  <c r="C39" i="20"/>
  <c r="B39" i="20"/>
  <c r="X38" i="20"/>
  <c r="W38" i="20"/>
  <c r="V38" i="20"/>
  <c r="T38" i="20"/>
  <c r="S38" i="20"/>
  <c r="R38" i="20"/>
  <c r="P38" i="20"/>
  <c r="O38" i="20"/>
  <c r="N38" i="20"/>
  <c r="L38" i="20"/>
  <c r="K38" i="20"/>
  <c r="J38" i="20"/>
  <c r="H38" i="20"/>
  <c r="G38" i="20"/>
  <c r="F38" i="20"/>
  <c r="D38" i="20"/>
  <c r="C38" i="20"/>
  <c r="B38" i="20"/>
  <c r="X37" i="20"/>
  <c r="W37" i="20"/>
  <c r="V37" i="20"/>
  <c r="T37" i="20"/>
  <c r="S37" i="20"/>
  <c r="R37" i="20"/>
  <c r="P37" i="20"/>
  <c r="O37" i="20"/>
  <c r="N37" i="20"/>
  <c r="L37" i="20"/>
  <c r="K37" i="20"/>
  <c r="J37" i="20"/>
  <c r="H37" i="20"/>
  <c r="G37" i="20"/>
  <c r="F37" i="20"/>
  <c r="D37" i="20"/>
  <c r="C37" i="20"/>
  <c r="B37" i="20"/>
  <c r="X36" i="20"/>
  <c r="W36" i="20"/>
  <c r="V36" i="20"/>
  <c r="T36" i="20"/>
  <c r="S36" i="20"/>
  <c r="R36" i="20"/>
  <c r="P36" i="20"/>
  <c r="O36" i="20"/>
  <c r="N36" i="20"/>
  <c r="L36" i="20"/>
  <c r="K36" i="20"/>
  <c r="J36" i="20"/>
  <c r="H36" i="20"/>
  <c r="G36" i="20"/>
  <c r="F36" i="20"/>
  <c r="D36" i="20"/>
  <c r="C36" i="20"/>
  <c r="B36" i="20"/>
  <c r="X35" i="20"/>
  <c r="W35" i="20"/>
  <c r="V35" i="20"/>
  <c r="T35" i="20"/>
  <c r="S35" i="20"/>
  <c r="R35" i="20"/>
  <c r="P35" i="20"/>
  <c r="O35" i="20"/>
  <c r="N35" i="20"/>
  <c r="L35" i="20"/>
  <c r="K35" i="20"/>
  <c r="J35" i="20"/>
  <c r="H35" i="20"/>
  <c r="G35" i="20"/>
  <c r="F35" i="20"/>
  <c r="D35" i="20"/>
  <c r="C35" i="20"/>
  <c r="B35" i="20"/>
  <c r="X34" i="20"/>
  <c r="V34" i="20"/>
  <c r="T34" i="20"/>
  <c r="R34" i="20"/>
  <c r="P34" i="20"/>
  <c r="N34" i="20"/>
  <c r="L34" i="20"/>
  <c r="J34" i="20"/>
  <c r="H34" i="20"/>
  <c r="F34" i="20"/>
  <c r="D34" i="20"/>
  <c r="B34" i="20"/>
  <c r="X33" i="20"/>
  <c r="W33" i="20"/>
  <c r="V33" i="20"/>
  <c r="T33" i="20"/>
  <c r="S33" i="20"/>
  <c r="R33" i="20"/>
  <c r="P33" i="20"/>
  <c r="O33" i="20"/>
  <c r="N33" i="20"/>
  <c r="L33" i="20"/>
  <c r="K33" i="20"/>
  <c r="J33" i="20"/>
  <c r="H33" i="20"/>
  <c r="G33" i="20"/>
  <c r="F33" i="20"/>
  <c r="D33" i="20"/>
  <c r="C33" i="20"/>
  <c r="B33" i="20"/>
  <c r="X32" i="20"/>
  <c r="W32" i="20"/>
  <c r="V32" i="20"/>
  <c r="T32" i="20"/>
  <c r="S32" i="20"/>
  <c r="R32" i="20"/>
  <c r="P32" i="20"/>
  <c r="O32" i="20"/>
  <c r="N32" i="20"/>
  <c r="L32" i="20"/>
  <c r="K32" i="20"/>
  <c r="J32" i="20"/>
  <c r="H32" i="20"/>
  <c r="G32" i="20"/>
  <c r="F32" i="20"/>
  <c r="D32" i="20"/>
  <c r="C32" i="20"/>
  <c r="B32" i="20"/>
  <c r="AB31" i="20"/>
  <c r="AA31" i="20"/>
  <c r="Z31" i="20"/>
  <c r="X31" i="20"/>
  <c r="W31" i="20"/>
  <c r="V31" i="20"/>
  <c r="T31" i="20"/>
  <c r="S31" i="20"/>
  <c r="R31" i="20"/>
  <c r="P31" i="20"/>
  <c r="O31" i="20"/>
  <c r="N31" i="20"/>
  <c r="L31" i="20"/>
  <c r="K31" i="20"/>
  <c r="J31" i="20"/>
  <c r="H31" i="20"/>
  <c r="G31" i="20"/>
  <c r="F31" i="20"/>
  <c r="D31" i="20"/>
  <c r="C31" i="20"/>
  <c r="B31" i="20"/>
  <c r="X29" i="20"/>
  <c r="W29" i="20"/>
  <c r="N29" i="20"/>
  <c r="L29" i="20"/>
  <c r="C29" i="20"/>
  <c r="B29" i="20"/>
  <c r="AB12" i="20"/>
  <c r="AB29" i="20" s="1"/>
  <c r="AA12" i="20"/>
  <c r="AA29" i="20" s="1"/>
  <c r="Z12" i="20"/>
  <c r="Z29" i="20" s="1"/>
  <c r="X12" i="20"/>
  <c r="W12" i="20"/>
  <c r="V12" i="20"/>
  <c r="V29" i="20" s="1"/>
  <c r="T12" i="20"/>
  <c r="T29" i="20" s="1"/>
  <c r="S12" i="20"/>
  <c r="S29" i="20" s="1"/>
  <c r="R12" i="20"/>
  <c r="R29" i="20" s="1"/>
  <c r="P12" i="20"/>
  <c r="P29" i="20" s="1"/>
  <c r="O12" i="20"/>
  <c r="O29" i="20" s="1"/>
  <c r="N12" i="20"/>
  <c r="L12" i="20"/>
  <c r="K12" i="20"/>
  <c r="K29" i="20" s="1"/>
  <c r="J12" i="20"/>
  <c r="J29" i="20" s="1"/>
  <c r="H12" i="20"/>
  <c r="H29" i="20" s="1"/>
  <c r="G12" i="20"/>
  <c r="G29" i="20" s="1"/>
  <c r="F12" i="20"/>
  <c r="F29" i="20" s="1"/>
  <c r="D12" i="20"/>
  <c r="D29" i="20" s="1"/>
  <c r="C12" i="20"/>
  <c r="B12" i="20"/>
  <c r="B11" i="19"/>
  <c r="C11" i="19"/>
  <c r="D11" i="19"/>
  <c r="F11" i="19"/>
  <c r="G11" i="19"/>
  <c r="G92" i="19" s="1"/>
  <c r="H11" i="19"/>
  <c r="J11" i="19"/>
  <c r="K11" i="19"/>
  <c r="K92" i="19" s="1"/>
  <c r="L11" i="19"/>
  <c r="N11" i="19"/>
  <c r="O11" i="19"/>
  <c r="P11" i="19"/>
  <c r="R11" i="19"/>
  <c r="R92" i="19" s="1"/>
  <c r="S11" i="19"/>
  <c r="T11" i="19"/>
  <c r="V11" i="19"/>
  <c r="V92" i="19" s="1"/>
  <c r="W11" i="19"/>
  <c r="X11" i="19"/>
  <c r="Z11" i="19"/>
  <c r="AA11" i="19"/>
  <c r="AB11" i="19"/>
  <c r="AB92" i="19" s="1"/>
  <c r="B51" i="19"/>
  <c r="B92" i="19" s="1"/>
  <c r="C51" i="19"/>
  <c r="C92" i="19" s="1"/>
  <c r="D51" i="19"/>
  <c r="D92" i="19" s="1"/>
  <c r="F51" i="19"/>
  <c r="G51" i="19"/>
  <c r="H51" i="19"/>
  <c r="J51" i="19"/>
  <c r="K51" i="19"/>
  <c r="K133" i="19" s="1"/>
  <c r="L51" i="19"/>
  <c r="N51" i="19"/>
  <c r="O51" i="19"/>
  <c r="O92" i="19" s="1"/>
  <c r="P51" i="19"/>
  <c r="R51" i="19"/>
  <c r="S51" i="19"/>
  <c r="T51" i="19"/>
  <c r="V51" i="19"/>
  <c r="V133" i="19" s="1"/>
  <c r="W51" i="19"/>
  <c r="X51" i="19"/>
  <c r="Z51" i="19"/>
  <c r="Z92" i="19" s="1"/>
  <c r="AA51" i="19"/>
  <c r="AB51" i="19"/>
  <c r="F92" i="19"/>
  <c r="H92" i="19"/>
  <c r="J92" i="19"/>
  <c r="L92" i="19"/>
  <c r="N92" i="19"/>
  <c r="P92" i="19"/>
  <c r="S92" i="19"/>
  <c r="T92" i="19"/>
  <c r="W92" i="19"/>
  <c r="X92" i="19"/>
  <c r="AA92" i="19"/>
  <c r="B94" i="19"/>
  <c r="C94" i="19"/>
  <c r="D94" i="19"/>
  <c r="F94" i="19"/>
  <c r="G94" i="19"/>
  <c r="H94" i="19"/>
  <c r="J94" i="19"/>
  <c r="K94" i="19"/>
  <c r="L94" i="19"/>
  <c r="N94" i="19"/>
  <c r="O94" i="19"/>
  <c r="P94" i="19"/>
  <c r="R94" i="19"/>
  <c r="S94" i="19"/>
  <c r="T94" i="19"/>
  <c r="V94" i="19"/>
  <c r="W94" i="19"/>
  <c r="X94" i="19"/>
  <c r="B95" i="19"/>
  <c r="C95" i="19"/>
  <c r="D95" i="19"/>
  <c r="F95" i="19"/>
  <c r="G95" i="19"/>
  <c r="H95" i="19"/>
  <c r="J95" i="19"/>
  <c r="K95" i="19"/>
  <c r="L95" i="19"/>
  <c r="N95" i="19"/>
  <c r="O95" i="19"/>
  <c r="P95" i="19"/>
  <c r="R95" i="19"/>
  <c r="S95" i="19"/>
  <c r="T95" i="19"/>
  <c r="V95" i="19"/>
  <c r="W95" i="19"/>
  <c r="X95" i="19"/>
  <c r="B96" i="19"/>
  <c r="C96" i="19"/>
  <c r="D96" i="19"/>
  <c r="F96" i="19"/>
  <c r="G96" i="19"/>
  <c r="H96" i="19"/>
  <c r="J96" i="19"/>
  <c r="K96" i="19"/>
  <c r="L96" i="19"/>
  <c r="N96" i="19"/>
  <c r="O96" i="19"/>
  <c r="P96" i="19"/>
  <c r="R96" i="19"/>
  <c r="S96" i="19"/>
  <c r="T96" i="19"/>
  <c r="V96" i="19"/>
  <c r="W96" i="19"/>
  <c r="X96" i="19"/>
  <c r="Z96" i="19"/>
  <c r="AA96" i="19"/>
  <c r="AB96" i="19"/>
  <c r="B97" i="19"/>
  <c r="C97" i="19"/>
  <c r="D97" i="19"/>
  <c r="F97" i="19"/>
  <c r="G97" i="19"/>
  <c r="H97" i="19"/>
  <c r="J97" i="19"/>
  <c r="K97" i="19"/>
  <c r="L97" i="19"/>
  <c r="N97" i="19"/>
  <c r="O97" i="19"/>
  <c r="P97" i="19"/>
  <c r="R97" i="19"/>
  <c r="S97" i="19"/>
  <c r="T97" i="19"/>
  <c r="V97" i="19"/>
  <c r="W97" i="19"/>
  <c r="X97" i="19"/>
  <c r="B98" i="19"/>
  <c r="C98" i="19"/>
  <c r="D98" i="19"/>
  <c r="F98" i="19"/>
  <c r="G98" i="19"/>
  <c r="H98" i="19"/>
  <c r="J98" i="19"/>
  <c r="K98" i="19"/>
  <c r="L98" i="19"/>
  <c r="N98" i="19"/>
  <c r="O98" i="19"/>
  <c r="P98" i="19"/>
  <c r="R98" i="19"/>
  <c r="S98" i="19"/>
  <c r="T98" i="19"/>
  <c r="V98" i="19"/>
  <c r="W98" i="19"/>
  <c r="X98" i="19"/>
  <c r="B99" i="19"/>
  <c r="C99" i="19"/>
  <c r="D99" i="19"/>
  <c r="F99" i="19"/>
  <c r="G99" i="19"/>
  <c r="H99" i="19"/>
  <c r="J99" i="19"/>
  <c r="K99" i="19"/>
  <c r="L99" i="19"/>
  <c r="N99" i="19"/>
  <c r="O99" i="19"/>
  <c r="P99" i="19"/>
  <c r="R99" i="19"/>
  <c r="S99" i="19"/>
  <c r="T99" i="19"/>
  <c r="V99" i="19"/>
  <c r="W99" i="19"/>
  <c r="X99" i="19"/>
  <c r="B100" i="19"/>
  <c r="C100" i="19"/>
  <c r="D100" i="19"/>
  <c r="F100" i="19"/>
  <c r="G100" i="19"/>
  <c r="H100" i="19"/>
  <c r="J100" i="19"/>
  <c r="K100" i="19"/>
  <c r="L100" i="19"/>
  <c r="N100" i="19"/>
  <c r="O100" i="19"/>
  <c r="P100" i="19"/>
  <c r="R100" i="19"/>
  <c r="S100" i="19"/>
  <c r="T100" i="19"/>
  <c r="V100" i="19"/>
  <c r="W100" i="19"/>
  <c r="X100" i="19"/>
  <c r="B101" i="19"/>
  <c r="C101" i="19"/>
  <c r="D101" i="19"/>
  <c r="F101" i="19"/>
  <c r="G101" i="19"/>
  <c r="H101" i="19"/>
  <c r="J101" i="19"/>
  <c r="K101" i="19"/>
  <c r="L101" i="19"/>
  <c r="N101" i="19"/>
  <c r="O101" i="19"/>
  <c r="P101" i="19"/>
  <c r="R101" i="19"/>
  <c r="S101" i="19"/>
  <c r="T101" i="19"/>
  <c r="V101" i="19"/>
  <c r="W101" i="19"/>
  <c r="X101" i="19"/>
  <c r="B102" i="19"/>
  <c r="C102" i="19"/>
  <c r="D102" i="19"/>
  <c r="F102" i="19"/>
  <c r="G102" i="19"/>
  <c r="H102" i="19"/>
  <c r="J102" i="19"/>
  <c r="K102" i="19"/>
  <c r="L102" i="19"/>
  <c r="N102" i="19"/>
  <c r="O102" i="19"/>
  <c r="P102" i="19"/>
  <c r="R102" i="19"/>
  <c r="S102" i="19"/>
  <c r="T102" i="19"/>
  <c r="V102" i="19"/>
  <c r="W102" i="19"/>
  <c r="X102" i="19"/>
  <c r="B103" i="19"/>
  <c r="C103" i="19"/>
  <c r="D103" i="19"/>
  <c r="F103" i="19"/>
  <c r="G103" i="19"/>
  <c r="H103" i="19"/>
  <c r="J103" i="19"/>
  <c r="K103" i="19"/>
  <c r="L103" i="19"/>
  <c r="N103" i="19"/>
  <c r="O103" i="19"/>
  <c r="P103" i="19"/>
  <c r="R103" i="19"/>
  <c r="S103" i="19"/>
  <c r="T103" i="19"/>
  <c r="V103" i="19"/>
  <c r="W103" i="19"/>
  <c r="X103" i="19"/>
  <c r="B104" i="19"/>
  <c r="C104" i="19"/>
  <c r="D104" i="19"/>
  <c r="F104" i="19"/>
  <c r="G104" i="19"/>
  <c r="H104" i="19"/>
  <c r="J104" i="19"/>
  <c r="K104" i="19"/>
  <c r="L104" i="19"/>
  <c r="N104" i="19"/>
  <c r="O104" i="19"/>
  <c r="P104" i="19"/>
  <c r="R104" i="19"/>
  <c r="S104" i="19"/>
  <c r="T104" i="19"/>
  <c r="V104" i="19"/>
  <c r="W104" i="19"/>
  <c r="X104" i="19"/>
  <c r="B105" i="19"/>
  <c r="C105" i="19"/>
  <c r="D105" i="19"/>
  <c r="F105" i="19"/>
  <c r="G105" i="19"/>
  <c r="H105" i="19"/>
  <c r="J105" i="19"/>
  <c r="K105" i="19"/>
  <c r="L105" i="19"/>
  <c r="N105" i="19"/>
  <c r="P105" i="19"/>
  <c r="R105" i="19"/>
  <c r="S105" i="19"/>
  <c r="T105" i="19"/>
  <c r="V105" i="19"/>
  <c r="W105" i="19"/>
  <c r="X105" i="19"/>
  <c r="B106" i="19"/>
  <c r="C106" i="19"/>
  <c r="D106" i="19"/>
  <c r="F106" i="19"/>
  <c r="G106" i="19"/>
  <c r="H106" i="19"/>
  <c r="J106" i="19"/>
  <c r="K106" i="19"/>
  <c r="L106" i="19"/>
  <c r="N106" i="19"/>
  <c r="O106" i="19"/>
  <c r="P106" i="19"/>
  <c r="R106" i="19"/>
  <c r="S106" i="19"/>
  <c r="T106" i="19"/>
  <c r="V106" i="19"/>
  <c r="W106" i="19"/>
  <c r="X106" i="19"/>
  <c r="B107" i="19"/>
  <c r="C107" i="19"/>
  <c r="D107" i="19"/>
  <c r="F107" i="19"/>
  <c r="G107" i="19"/>
  <c r="H107" i="19"/>
  <c r="J107" i="19"/>
  <c r="K107" i="19"/>
  <c r="L107" i="19"/>
  <c r="N107" i="19"/>
  <c r="O107" i="19"/>
  <c r="P107" i="19"/>
  <c r="R107" i="19"/>
  <c r="S107" i="19"/>
  <c r="T107" i="19"/>
  <c r="V107" i="19"/>
  <c r="W107" i="19"/>
  <c r="X107" i="19"/>
  <c r="B108" i="19"/>
  <c r="C108" i="19"/>
  <c r="D108" i="19"/>
  <c r="F108" i="19"/>
  <c r="G108" i="19"/>
  <c r="H108" i="19"/>
  <c r="J108" i="19"/>
  <c r="K108" i="19"/>
  <c r="L108" i="19"/>
  <c r="N108" i="19"/>
  <c r="O108" i="19"/>
  <c r="P108" i="19"/>
  <c r="R108" i="19"/>
  <c r="S108" i="19"/>
  <c r="T108" i="19"/>
  <c r="V108" i="19"/>
  <c r="W108" i="19"/>
  <c r="X108" i="19"/>
  <c r="B109" i="19"/>
  <c r="C109" i="19"/>
  <c r="D109" i="19"/>
  <c r="F109" i="19"/>
  <c r="G109" i="19"/>
  <c r="H109" i="19"/>
  <c r="J109" i="19"/>
  <c r="K109" i="19"/>
  <c r="L109" i="19"/>
  <c r="N109" i="19"/>
  <c r="O109" i="19"/>
  <c r="P109" i="19"/>
  <c r="R109" i="19"/>
  <c r="S109" i="19"/>
  <c r="T109" i="19"/>
  <c r="V109" i="19"/>
  <c r="W109" i="19"/>
  <c r="X109" i="19"/>
  <c r="B110" i="19"/>
  <c r="C110" i="19"/>
  <c r="D110" i="19"/>
  <c r="F110" i="19"/>
  <c r="G110" i="19"/>
  <c r="H110" i="19"/>
  <c r="J110" i="19"/>
  <c r="K110" i="19"/>
  <c r="L110" i="19"/>
  <c r="N110" i="19"/>
  <c r="O110" i="19"/>
  <c r="P110" i="19"/>
  <c r="R110" i="19"/>
  <c r="S110" i="19"/>
  <c r="T110" i="19"/>
  <c r="V110" i="19"/>
  <c r="W110" i="19"/>
  <c r="X110" i="19"/>
  <c r="B111" i="19"/>
  <c r="C111" i="19"/>
  <c r="D111" i="19"/>
  <c r="F111" i="19"/>
  <c r="G111" i="19"/>
  <c r="H111" i="19"/>
  <c r="J111" i="19"/>
  <c r="K111" i="19"/>
  <c r="L111" i="19"/>
  <c r="N111" i="19"/>
  <c r="O111" i="19"/>
  <c r="P111" i="19"/>
  <c r="R111" i="19"/>
  <c r="S111" i="19"/>
  <c r="T111" i="19"/>
  <c r="V111" i="19"/>
  <c r="W111" i="19"/>
  <c r="X111" i="19"/>
  <c r="B112" i="19"/>
  <c r="C112" i="19"/>
  <c r="D112" i="19"/>
  <c r="F112" i="19"/>
  <c r="G112" i="19"/>
  <c r="H112" i="19"/>
  <c r="J112" i="19"/>
  <c r="K112" i="19"/>
  <c r="L112" i="19"/>
  <c r="N112" i="19"/>
  <c r="O112" i="19"/>
  <c r="P112" i="19"/>
  <c r="R112" i="19"/>
  <c r="S112" i="19"/>
  <c r="T112" i="19"/>
  <c r="V112" i="19"/>
  <c r="W112" i="19"/>
  <c r="X112" i="19"/>
  <c r="B113" i="19"/>
  <c r="C113" i="19"/>
  <c r="D113" i="19"/>
  <c r="F113" i="19"/>
  <c r="G113" i="19"/>
  <c r="H113" i="19"/>
  <c r="J113" i="19"/>
  <c r="K113" i="19"/>
  <c r="L113" i="19"/>
  <c r="N113" i="19"/>
  <c r="O113" i="19"/>
  <c r="P113" i="19"/>
  <c r="R113" i="19"/>
  <c r="S113" i="19"/>
  <c r="T113" i="19"/>
  <c r="V113" i="19"/>
  <c r="W113" i="19"/>
  <c r="X113" i="19"/>
  <c r="B114" i="19"/>
  <c r="C114" i="19"/>
  <c r="D114" i="19"/>
  <c r="F114" i="19"/>
  <c r="G114" i="19"/>
  <c r="H114" i="19"/>
  <c r="J114" i="19"/>
  <c r="K114" i="19"/>
  <c r="L114" i="19"/>
  <c r="N114" i="19"/>
  <c r="O114" i="19"/>
  <c r="P114" i="19"/>
  <c r="R114" i="19"/>
  <c r="S114" i="19"/>
  <c r="T114" i="19"/>
  <c r="V114" i="19"/>
  <c r="W114" i="19"/>
  <c r="X114" i="19"/>
  <c r="B133" i="19"/>
  <c r="C133" i="19"/>
  <c r="F133" i="19"/>
  <c r="G133" i="19"/>
  <c r="H133" i="19"/>
  <c r="J133" i="19"/>
  <c r="L133" i="19"/>
  <c r="N133" i="19"/>
  <c r="P133" i="19"/>
  <c r="R133" i="19"/>
  <c r="S133" i="19"/>
  <c r="T133" i="19"/>
  <c r="W133" i="19"/>
  <c r="X133" i="19"/>
  <c r="AA133" i="19"/>
  <c r="AB133" i="19"/>
  <c r="B135" i="19"/>
  <c r="C135" i="19"/>
  <c r="D135" i="19"/>
  <c r="F135" i="19"/>
  <c r="G135" i="19"/>
  <c r="H135" i="19"/>
  <c r="J135" i="19"/>
  <c r="K135" i="19"/>
  <c r="L135" i="19"/>
  <c r="N135" i="19"/>
  <c r="O135" i="19"/>
  <c r="P135" i="19"/>
  <c r="R135" i="19"/>
  <c r="S135" i="19"/>
  <c r="T135" i="19"/>
  <c r="V135" i="19"/>
  <c r="W135" i="19"/>
  <c r="X135" i="19"/>
  <c r="B136" i="19"/>
  <c r="C136" i="19"/>
  <c r="D136" i="19"/>
  <c r="F136" i="19"/>
  <c r="G136" i="19"/>
  <c r="H136" i="19"/>
  <c r="J136" i="19"/>
  <c r="K136" i="19"/>
  <c r="L136" i="19"/>
  <c r="N136" i="19"/>
  <c r="O136" i="19"/>
  <c r="P136" i="19"/>
  <c r="R136" i="19"/>
  <c r="S136" i="19"/>
  <c r="T136" i="19"/>
  <c r="V136" i="19"/>
  <c r="W136" i="19"/>
  <c r="X136" i="19"/>
  <c r="B137" i="19"/>
  <c r="C137" i="19"/>
  <c r="D137" i="19"/>
  <c r="F137" i="19"/>
  <c r="G137" i="19"/>
  <c r="H137" i="19"/>
  <c r="J137" i="19"/>
  <c r="K137" i="19"/>
  <c r="L137" i="19"/>
  <c r="N137" i="19"/>
  <c r="O137" i="19"/>
  <c r="P137" i="19"/>
  <c r="R137" i="19"/>
  <c r="S137" i="19"/>
  <c r="T137" i="19"/>
  <c r="V137" i="19"/>
  <c r="W137" i="19"/>
  <c r="X137" i="19"/>
  <c r="Z137" i="19"/>
  <c r="AA137" i="19"/>
  <c r="AB137" i="19"/>
  <c r="B138" i="19"/>
  <c r="C138" i="19"/>
  <c r="D138" i="19"/>
  <c r="F138" i="19"/>
  <c r="G138" i="19"/>
  <c r="H138" i="19"/>
  <c r="J138" i="19"/>
  <c r="K138" i="19"/>
  <c r="L138" i="19"/>
  <c r="N138" i="19"/>
  <c r="O138" i="19"/>
  <c r="P138" i="19"/>
  <c r="R138" i="19"/>
  <c r="S138" i="19"/>
  <c r="T138" i="19"/>
  <c r="V138" i="19"/>
  <c r="W138" i="19"/>
  <c r="X138" i="19"/>
  <c r="B139" i="19"/>
  <c r="C139" i="19"/>
  <c r="D139" i="19"/>
  <c r="F139" i="19"/>
  <c r="G139" i="19"/>
  <c r="H139" i="19"/>
  <c r="J139" i="19"/>
  <c r="K139" i="19"/>
  <c r="L139" i="19"/>
  <c r="N139" i="19"/>
  <c r="O139" i="19"/>
  <c r="P139" i="19"/>
  <c r="R139" i="19"/>
  <c r="S139" i="19"/>
  <c r="T139" i="19"/>
  <c r="V139" i="19"/>
  <c r="W139" i="19"/>
  <c r="X139" i="19"/>
  <c r="B140" i="19"/>
  <c r="C140" i="19"/>
  <c r="D140" i="19"/>
  <c r="F140" i="19"/>
  <c r="G140" i="19"/>
  <c r="H140" i="19"/>
  <c r="J140" i="19"/>
  <c r="K140" i="19"/>
  <c r="L140" i="19"/>
  <c r="N140" i="19"/>
  <c r="O140" i="19"/>
  <c r="P140" i="19"/>
  <c r="R140" i="19"/>
  <c r="S140" i="19"/>
  <c r="T140" i="19"/>
  <c r="V140" i="19"/>
  <c r="W140" i="19"/>
  <c r="X140" i="19"/>
  <c r="B141" i="19"/>
  <c r="C141" i="19"/>
  <c r="D141" i="19"/>
  <c r="F141" i="19"/>
  <c r="G141" i="19"/>
  <c r="H141" i="19"/>
  <c r="J141" i="19"/>
  <c r="K141" i="19"/>
  <c r="L141" i="19"/>
  <c r="N141" i="19"/>
  <c r="O141" i="19"/>
  <c r="P141" i="19"/>
  <c r="R141" i="19"/>
  <c r="S141" i="19"/>
  <c r="T141" i="19"/>
  <c r="V141" i="19"/>
  <c r="W141" i="19"/>
  <c r="X141" i="19"/>
  <c r="B142" i="19"/>
  <c r="C142" i="19"/>
  <c r="D142" i="19"/>
  <c r="F142" i="19"/>
  <c r="G142" i="19"/>
  <c r="H142" i="19"/>
  <c r="J142" i="19"/>
  <c r="K142" i="19"/>
  <c r="L142" i="19"/>
  <c r="N142" i="19"/>
  <c r="O142" i="19"/>
  <c r="P142" i="19"/>
  <c r="R142" i="19"/>
  <c r="S142" i="19"/>
  <c r="T142" i="19"/>
  <c r="V142" i="19"/>
  <c r="W142" i="19"/>
  <c r="X142" i="19"/>
  <c r="B143" i="19"/>
  <c r="C143" i="19"/>
  <c r="D143" i="19"/>
  <c r="F143" i="19"/>
  <c r="G143" i="19"/>
  <c r="H143" i="19"/>
  <c r="J143" i="19"/>
  <c r="K143" i="19"/>
  <c r="L143" i="19"/>
  <c r="N143" i="19"/>
  <c r="O143" i="19"/>
  <c r="P143" i="19"/>
  <c r="R143" i="19"/>
  <c r="S143" i="19"/>
  <c r="T143" i="19"/>
  <c r="V143" i="19"/>
  <c r="W143" i="19"/>
  <c r="X143" i="19"/>
  <c r="B144" i="19"/>
  <c r="C144" i="19"/>
  <c r="D144" i="19"/>
  <c r="F144" i="19"/>
  <c r="G144" i="19"/>
  <c r="H144" i="19"/>
  <c r="J144" i="19"/>
  <c r="K144" i="19"/>
  <c r="L144" i="19"/>
  <c r="N144" i="19"/>
  <c r="O144" i="19"/>
  <c r="P144" i="19"/>
  <c r="R144" i="19"/>
  <c r="S144" i="19"/>
  <c r="T144" i="19"/>
  <c r="V144" i="19"/>
  <c r="W144" i="19"/>
  <c r="X144" i="19"/>
  <c r="B145" i="19"/>
  <c r="C145" i="19"/>
  <c r="D145" i="19"/>
  <c r="F145" i="19"/>
  <c r="G145" i="19"/>
  <c r="H145" i="19"/>
  <c r="J145" i="19"/>
  <c r="K145" i="19"/>
  <c r="L145" i="19"/>
  <c r="N145" i="19"/>
  <c r="O145" i="19"/>
  <c r="P145" i="19"/>
  <c r="R145" i="19"/>
  <c r="S145" i="19"/>
  <c r="T145" i="19"/>
  <c r="V145" i="19"/>
  <c r="W145" i="19"/>
  <c r="X145" i="19"/>
  <c r="B146" i="19"/>
  <c r="C146" i="19"/>
  <c r="D146" i="19"/>
  <c r="F146" i="19"/>
  <c r="G146" i="19"/>
  <c r="H146" i="19"/>
  <c r="J146" i="19"/>
  <c r="K146" i="19"/>
  <c r="L146" i="19"/>
  <c r="N146" i="19"/>
  <c r="P146" i="19"/>
  <c r="R146" i="19"/>
  <c r="S146" i="19"/>
  <c r="T146" i="19"/>
  <c r="V146" i="19"/>
  <c r="W146" i="19"/>
  <c r="X146" i="19"/>
  <c r="B147" i="19"/>
  <c r="C147" i="19"/>
  <c r="D147" i="19"/>
  <c r="F147" i="19"/>
  <c r="G147" i="19"/>
  <c r="H147" i="19"/>
  <c r="J147" i="19"/>
  <c r="K147" i="19"/>
  <c r="L147" i="19"/>
  <c r="N147" i="19"/>
  <c r="O147" i="19"/>
  <c r="P147" i="19"/>
  <c r="R147" i="19"/>
  <c r="S147" i="19"/>
  <c r="T147" i="19"/>
  <c r="V147" i="19"/>
  <c r="W147" i="19"/>
  <c r="X147" i="19"/>
  <c r="B148" i="19"/>
  <c r="C148" i="19"/>
  <c r="D148" i="19"/>
  <c r="F148" i="19"/>
  <c r="G148" i="19"/>
  <c r="H148" i="19"/>
  <c r="J148" i="19"/>
  <c r="K148" i="19"/>
  <c r="L148" i="19"/>
  <c r="N148" i="19"/>
  <c r="O148" i="19"/>
  <c r="P148" i="19"/>
  <c r="R148" i="19"/>
  <c r="S148" i="19"/>
  <c r="T148" i="19"/>
  <c r="V148" i="19"/>
  <c r="W148" i="19"/>
  <c r="X148" i="19"/>
  <c r="B149" i="19"/>
  <c r="C149" i="19"/>
  <c r="D149" i="19"/>
  <c r="F149" i="19"/>
  <c r="G149" i="19"/>
  <c r="H149" i="19"/>
  <c r="J149" i="19"/>
  <c r="K149" i="19"/>
  <c r="L149" i="19"/>
  <c r="N149" i="19"/>
  <c r="O149" i="19"/>
  <c r="P149" i="19"/>
  <c r="R149" i="19"/>
  <c r="S149" i="19"/>
  <c r="T149" i="19"/>
  <c r="V149" i="19"/>
  <c r="W149" i="19"/>
  <c r="X149" i="19"/>
  <c r="B150" i="19"/>
  <c r="C150" i="19"/>
  <c r="D150" i="19"/>
  <c r="F150" i="19"/>
  <c r="G150" i="19"/>
  <c r="H150" i="19"/>
  <c r="J150" i="19"/>
  <c r="K150" i="19"/>
  <c r="L150" i="19"/>
  <c r="N150" i="19"/>
  <c r="O150" i="19"/>
  <c r="P150" i="19"/>
  <c r="R150" i="19"/>
  <c r="S150" i="19"/>
  <c r="T150" i="19"/>
  <c r="V150" i="19"/>
  <c r="W150" i="19"/>
  <c r="X150" i="19"/>
  <c r="B151" i="19"/>
  <c r="C151" i="19"/>
  <c r="D151" i="19"/>
  <c r="F151" i="19"/>
  <c r="G151" i="19"/>
  <c r="H151" i="19"/>
  <c r="J151" i="19"/>
  <c r="K151" i="19"/>
  <c r="L151" i="19"/>
  <c r="N151" i="19"/>
  <c r="O151" i="19"/>
  <c r="P151" i="19"/>
  <c r="R151" i="19"/>
  <c r="S151" i="19"/>
  <c r="T151" i="19"/>
  <c r="V151" i="19"/>
  <c r="W151" i="19"/>
  <c r="X151" i="19"/>
  <c r="B152" i="19"/>
  <c r="C152" i="19"/>
  <c r="D152" i="19"/>
  <c r="F152" i="19"/>
  <c r="G152" i="19"/>
  <c r="H152" i="19"/>
  <c r="J152" i="19"/>
  <c r="K152" i="19"/>
  <c r="L152" i="19"/>
  <c r="N152" i="19"/>
  <c r="O152" i="19"/>
  <c r="P152" i="19"/>
  <c r="R152" i="19"/>
  <c r="S152" i="19"/>
  <c r="T152" i="19"/>
  <c r="V152" i="19"/>
  <c r="W152" i="19"/>
  <c r="X152" i="19"/>
  <c r="B153" i="19"/>
  <c r="C153" i="19"/>
  <c r="D153" i="19"/>
  <c r="F153" i="19"/>
  <c r="G153" i="19"/>
  <c r="H153" i="19"/>
  <c r="J153" i="19"/>
  <c r="K153" i="19"/>
  <c r="L153" i="19"/>
  <c r="N153" i="19"/>
  <c r="O153" i="19"/>
  <c r="P153" i="19"/>
  <c r="R153" i="19"/>
  <c r="S153" i="19"/>
  <c r="T153" i="19"/>
  <c r="V153" i="19"/>
  <c r="W153" i="19"/>
  <c r="X153" i="19"/>
  <c r="B154" i="19"/>
  <c r="C154" i="19"/>
  <c r="D154" i="19"/>
  <c r="F154" i="19"/>
  <c r="G154" i="19"/>
  <c r="H154" i="19"/>
  <c r="J154" i="19"/>
  <c r="K154" i="19"/>
  <c r="L154" i="19"/>
  <c r="N154" i="19"/>
  <c r="O154" i="19"/>
  <c r="P154" i="19"/>
  <c r="R154" i="19"/>
  <c r="S154" i="19"/>
  <c r="T154" i="19"/>
  <c r="V154" i="19"/>
  <c r="W154" i="19"/>
  <c r="X154" i="19"/>
  <c r="B155" i="19"/>
  <c r="C155" i="19"/>
  <c r="D155" i="19"/>
  <c r="F155" i="19"/>
  <c r="G155" i="19"/>
  <c r="H155" i="19"/>
  <c r="J155" i="19"/>
  <c r="K155" i="19"/>
  <c r="L155" i="19"/>
  <c r="N155" i="19"/>
  <c r="O155" i="19"/>
  <c r="P155" i="19"/>
  <c r="R155" i="19"/>
  <c r="S155" i="19"/>
  <c r="T155" i="19"/>
  <c r="V155" i="19"/>
  <c r="W155" i="19"/>
  <c r="X155" i="19"/>
  <c r="AB170" i="18"/>
  <c r="AA170" i="18"/>
  <c r="Z170" i="18"/>
  <c r="X170" i="18"/>
  <c r="W170" i="18"/>
  <c r="V170" i="18"/>
  <c r="T170" i="18"/>
  <c r="S170" i="18"/>
  <c r="R170" i="18"/>
  <c r="P170" i="18"/>
  <c r="O170" i="18"/>
  <c r="N170" i="18"/>
  <c r="L170" i="18"/>
  <c r="K170" i="18"/>
  <c r="J170" i="18"/>
  <c r="H170" i="18"/>
  <c r="G170" i="18"/>
  <c r="F170" i="18"/>
  <c r="D170" i="18"/>
  <c r="C170" i="18"/>
  <c r="B170" i="18"/>
  <c r="AB169" i="18"/>
  <c r="AA169" i="18"/>
  <c r="Z169" i="18"/>
  <c r="X169" i="18"/>
  <c r="W169" i="18"/>
  <c r="V169" i="18"/>
  <c r="T169" i="18"/>
  <c r="S169" i="18"/>
  <c r="R169" i="18"/>
  <c r="P169" i="18"/>
  <c r="O169" i="18"/>
  <c r="N169" i="18"/>
  <c r="L169" i="18"/>
  <c r="K169" i="18"/>
  <c r="J169" i="18"/>
  <c r="H169" i="18"/>
  <c r="G169" i="18"/>
  <c r="F169" i="18"/>
  <c r="D169" i="18"/>
  <c r="C169" i="18"/>
  <c r="B169" i="18"/>
  <c r="AB168" i="18"/>
  <c r="AA168" i="18"/>
  <c r="Z168" i="18"/>
  <c r="X168" i="18"/>
  <c r="W168" i="18"/>
  <c r="V168" i="18"/>
  <c r="T168" i="18"/>
  <c r="S168" i="18"/>
  <c r="R168" i="18"/>
  <c r="P168" i="18"/>
  <c r="O168" i="18"/>
  <c r="N168" i="18"/>
  <c r="L168" i="18"/>
  <c r="K168" i="18"/>
  <c r="J168" i="18"/>
  <c r="H168" i="18"/>
  <c r="G168" i="18"/>
  <c r="F168" i="18"/>
  <c r="D168" i="18"/>
  <c r="C168" i="18"/>
  <c r="B168" i="18"/>
  <c r="AB167" i="18"/>
  <c r="AA167" i="18"/>
  <c r="Z167" i="18"/>
  <c r="X167" i="18"/>
  <c r="W167" i="18"/>
  <c r="V167" i="18"/>
  <c r="T167" i="18"/>
  <c r="S167" i="18"/>
  <c r="R167" i="18"/>
  <c r="P167" i="18"/>
  <c r="O167" i="18"/>
  <c r="N167" i="18"/>
  <c r="L167" i="18"/>
  <c r="K167" i="18"/>
  <c r="J167" i="18"/>
  <c r="H167" i="18"/>
  <c r="G167" i="18"/>
  <c r="F167" i="18"/>
  <c r="D167" i="18"/>
  <c r="C167" i="18"/>
  <c r="B167" i="18"/>
  <c r="AB166" i="18"/>
  <c r="AA166" i="18"/>
  <c r="Z166" i="18"/>
  <c r="X166" i="18"/>
  <c r="W166" i="18"/>
  <c r="V166" i="18"/>
  <c r="T166" i="18"/>
  <c r="S166" i="18"/>
  <c r="R166" i="18"/>
  <c r="P166" i="18"/>
  <c r="O166" i="18"/>
  <c r="N166" i="18"/>
  <c r="L166" i="18"/>
  <c r="K166" i="18"/>
  <c r="J166" i="18"/>
  <c r="H166" i="18"/>
  <c r="G166" i="18"/>
  <c r="F166" i="18"/>
  <c r="D166" i="18"/>
  <c r="C166" i="18"/>
  <c r="B166" i="18"/>
  <c r="AB165" i="18"/>
  <c r="AA165" i="18"/>
  <c r="Z165" i="18"/>
  <c r="X165" i="18"/>
  <c r="W165" i="18"/>
  <c r="V165" i="18"/>
  <c r="T165" i="18"/>
  <c r="S165" i="18"/>
  <c r="R165" i="18"/>
  <c r="P165" i="18"/>
  <c r="O165" i="18"/>
  <c r="N165" i="18"/>
  <c r="L165" i="18"/>
  <c r="K165" i="18"/>
  <c r="J165" i="18"/>
  <c r="H165" i="18"/>
  <c r="G165" i="18"/>
  <c r="F165" i="18"/>
  <c r="D165" i="18"/>
  <c r="C165" i="18"/>
  <c r="B165" i="18"/>
  <c r="AB164" i="18"/>
  <c r="AA164" i="18"/>
  <c r="Z164" i="18"/>
  <c r="X164" i="18"/>
  <c r="W164" i="18"/>
  <c r="V164" i="18"/>
  <c r="T164" i="18"/>
  <c r="S164" i="18"/>
  <c r="R164" i="18"/>
  <c r="P164" i="18"/>
  <c r="O164" i="18"/>
  <c r="N164" i="18"/>
  <c r="L164" i="18"/>
  <c r="K164" i="18"/>
  <c r="J164" i="18"/>
  <c r="H164" i="18"/>
  <c r="G164" i="18"/>
  <c r="F164" i="18"/>
  <c r="D164" i="18"/>
  <c r="C164" i="18"/>
  <c r="B164" i="18"/>
  <c r="AB163" i="18"/>
  <c r="AA163" i="18"/>
  <c r="Z163" i="18"/>
  <c r="X163" i="18"/>
  <c r="W163" i="18"/>
  <c r="V163" i="18"/>
  <c r="T163" i="18"/>
  <c r="S163" i="18"/>
  <c r="R163" i="18"/>
  <c r="P163" i="18"/>
  <c r="O163" i="18"/>
  <c r="N163" i="18"/>
  <c r="L163" i="18"/>
  <c r="K163" i="18"/>
  <c r="J163" i="18"/>
  <c r="H163" i="18"/>
  <c r="G163" i="18"/>
  <c r="F163" i="18"/>
  <c r="D163" i="18"/>
  <c r="C163" i="18"/>
  <c r="B163" i="18"/>
  <c r="AB162" i="18"/>
  <c r="AA162" i="18"/>
  <c r="Z162" i="18"/>
  <c r="X162" i="18"/>
  <c r="W162" i="18"/>
  <c r="V162" i="18"/>
  <c r="T162" i="18"/>
  <c r="S162" i="18"/>
  <c r="R162" i="18"/>
  <c r="P162" i="18"/>
  <c r="O162" i="18"/>
  <c r="N162" i="18"/>
  <c r="L162" i="18"/>
  <c r="K162" i="18"/>
  <c r="J162" i="18"/>
  <c r="H162" i="18"/>
  <c r="G162" i="18"/>
  <c r="F162" i="18"/>
  <c r="D162" i="18"/>
  <c r="C162" i="18"/>
  <c r="B162" i="18"/>
  <c r="AB161" i="18"/>
  <c r="AA161" i="18"/>
  <c r="Z161" i="18"/>
  <c r="X161" i="18"/>
  <c r="W161" i="18"/>
  <c r="V161" i="18"/>
  <c r="T161" i="18"/>
  <c r="S161" i="18"/>
  <c r="R161" i="18"/>
  <c r="P161" i="18"/>
  <c r="O161" i="18"/>
  <c r="N161" i="18"/>
  <c r="L161" i="18"/>
  <c r="K161" i="18"/>
  <c r="J161" i="18"/>
  <c r="H161" i="18"/>
  <c r="G161" i="18"/>
  <c r="F161" i="18"/>
  <c r="D161" i="18"/>
  <c r="C161" i="18"/>
  <c r="B161" i="18"/>
  <c r="AB160" i="18"/>
  <c r="AA160" i="18"/>
  <c r="Z160" i="18"/>
  <c r="X160" i="18"/>
  <c r="W160" i="18"/>
  <c r="V160" i="18"/>
  <c r="T160" i="18"/>
  <c r="S160" i="18"/>
  <c r="R160" i="18"/>
  <c r="P160" i="18"/>
  <c r="O160" i="18"/>
  <c r="N160" i="18"/>
  <c r="L160" i="18"/>
  <c r="K160" i="18"/>
  <c r="J160" i="18"/>
  <c r="H160" i="18"/>
  <c r="G160" i="18"/>
  <c r="F160" i="18"/>
  <c r="D160" i="18"/>
  <c r="C160" i="18"/>
  <c r="B160" i="18"/>
  <c r="AB159" i="18"/>
  <c r="AA159" i="18"/>
  <c r="Z159" i="18"/>
  <c r="X159" i="18"/>
  <c r="W159" i="18"/>
  <c r="V159" i="18"/>
  <c r="T159" i="18"/>
  <c r="S159" i="18"/>
  <c r="R159" i="18"/>
  <c r="P159" i="18"/>
  <c r="O159" i="18"/>
  <c r="N159" i="18"/>
  <c r="L159" i="18"/>
  <c r="K159" i="18"/>
  <c r="J159" i="18"/>
  <c r="H159" i="18"/>
  <c r="G159" i="18"/>
  <c r="F159" i="18"/>
  <c r="D159" i="18"/>
  <c r="C159" i="18"/>
  <c r="B159" i="18"/>
  <c r="AB158" i="18"/>
  <c r="AA158" i="18"/>
  <c r="Z158" i="18"/>
  <c r="X158" i="18"/>
  <c r="W158" i="18"/>
  <c r="V158" i="18"/>
  <c r="T158" i="18"/>
  <c r="S158" i="18"/>
  <c r="R158" i="18"/>
  <c r="P158" i="18"/>
  <c r="O158" i="18"/>
  <c r="N158" i="18"/>
  <c r="L158" i="18"/>
  <c r="K158" i="18"/>
  <c r="J158" i="18"/>
  <c r="H158" i="18"/>
  <c r="G158" i="18"/>
  <c r="F158" i="18"/>
  <c r="D158" i="18"/>
  <c r="C158" i="18"/>
  <c r="B158" i="18"/>
  <c r="AB157" i="18"/>
  <c r="AA157" i="18"/>
  <c r="Z157" i="18"/>
  <c r="X157" i="18"/>
  <c r="W157" i="18"/>
  <c r="V157" i="18"/>
  <c r="T157" i="18"/>
  <c r="S157" i="18"/>
  <c r="R157" i="18"/>
  <c r="P157" i="18"/>
  <c r="O157" i="18"/>
  <c r="N157" i="18"/>
  <c r="L157" i="18"/>
  <c r="K157" i="18"/>
  <c r="J157" i="18"/>
  <c r="H157" i="18"/>
  <c r="G157" i="18"/>
  <c r="F157" i="18"/>
  <c r="D157" i="18"/>
  <c r="C157" i="18"/>
  <c r="B157" i="18"/>
  <c r="AB156" i="18"/>
  <c r="AA156" i="18"/>
  <c r="Z156" i="18"/>
  <c r="X156" i="18"/>
  <c r="W156" i="18"/>
  <c r="V156" i="18"/>
  <c r="T156" i="18"/>
  <c r="S156" i="18"/>
  <c r="R156" i="18"/>
  <c r="P156" i="18"/>
  <c r="O156" i="18"/>
  <c r="N156" i="18"/>
  <c r="L156" i="18"/>
  <c r="K156" i="18"/>
  <c r="J156" i="18"/>
  <c r="H156" i="18"/>
  <c r="G156" i="18"/>
  <c r="F156" i="18"/>
  <c r="D156" i="18"/>
  <c r="C156" i="18"/>
  <c r="B156" i="18"/>
  <c r="AB155" i="18"/>
  <c r="AA155" i="18"/>
  <c r="Z155" i="18"/>
  <c r="X155" i="18"/>
  <c r="W155" i="18"/>
  <c r="V155" i="18"/>
  <c r="T155" i="18"/>
  <c r="S155" i="18"/>
  <c r="R155" i="18"/>
  <c r="P155" i="18"/>
  <c r="O155" i="18"/>
  <c r="N155" i="18"/>
  <c r="L155" i="18"/>
  <c r="K155" i="18"/>
  <c r="J155" i="18"/>
  <c r="H155" i="18"/>
  <c r="G155" i="18"/>
  <c r="F155" i="18"/>
  <c r="D155" i="18"/>
  <c r="C155" i="18"/>
  <c r="B155" i="18"/>
  <c r="AB154" i="18"/>
  <c r="AA154" i="18"/>
  <c r="Z154" i="18"/>
  <c r="X154" i="18"/>
  <c r="W154" i="18"/>
  <c r="V154" i="18"/>
  <c r="T154" i="18"/>
  <c r="S154" i="18"/>
  <c r="R154" i="18"/>
  <c r="P154" i="18"/>
  <c r="O154" i="18"/>
  <c r="N154" i="18"/>
  <c r="L154" i="18"/>
  <c r="K154" i="18"/>
  <c r="J154" i="18"/>
  <c r="H154" i="18"/>
  <c r="G154" i="18"/>
  <c r="F154" i="18"/>
  <c r="D154" i="18"/>
  <c r="C154" i="18"/>
  <c r="B154" i="18"/>
  <c r="AB153" i="18"/>
  <c r="AA153" i="18"/>
  <c r="Z153" i="18"/>
  <c r="X153" i="18"/>
  <c r="W153" i="18"/>
  <c r="V153" i="18"/>
  <c r="T153" i="18"/>
  <c r="S153" i="18"/>
  <c r="R153" i="18"/>
  <c r="P153" i="18"/>
  <c r="O153" i="18"/>
  <c r="N153" i="18"/>
  <c r="L153" i="18"/>
  <c r="K153" i="18"/>
  <c r="J153" i="18"/>
  <c r="H153" i="18"/>
  <c r="G153" i="18"/>
  <c r="F153" i="18"/>
  <c r="D153" i="18"/>
  <c r="C153" i="18"/>
  <c r="B153" i="18"/>
  <c r="AB152" i="18"/>
  <c r="AA152" i="18"/>
  <c r="Z152" i="18"/>
  <c r="X152" i="18"/>
  <c r="W152" i="18"/>
  <c r="V152" i="18"/>
  <c r="T152" i="18"/>
  <c r="S152" i="18"/>
  <c r="R152" i="18"/>
  <c r="P152" i="18"/>
  <c r="O152" i="18"/>
  <c r="N152" i="18"/>
  <c r="L152" i="18"/>
  <c r="K152" i="18"/>
  <c r="J152" i="18"/>
  <c r="H152" i="18"/>
  <c r="G152" i="18"/>
  <c r="F152" i="18"/>
  <c r="D152" i="18"/>
  <c r="C152" i="18"/>
  <c r="B152" i="18"/>
  <c r="AB151" i="18"/>
  <c r="AA151" i="18"/>
  <c r="Z151" i="18"/>
  <c r="X151" i="18"/>
  <c r="W151" i="18"/>
  <c r="V151" i="18"/>
  <c r="T151" i="18"/>
  <c r="S151" i="18"/>
  <c r="R151" i="18"/>
  <c r="P151" i="18"/>
  <c r="O151" i="18"/>
  <c r="N151" i="18"/>
  <c r="L151" i="18"/>
  <c r="K151" i="18"/>
  <c r="J151" i="18"/>
  <c r="H151" i="18"/>
  <c r="G151" i="18"/>
  <c r="F151" i="18"/>
  <c r="D151" i="18"/>
  <c r="C151" i="18"/>
  <c r="B151" i="18"/>
  <c r="AB150" i="18"/>
  <c r="AA150" i="18"/>
  <c r="Z150" i="18"/>
  <c r="X150" i="18"/>
  <c r="W150" i="18"/>
  <c r="V150" i="18"/>
  <c r="T150" i="18"/>
  <c r="S150" i="18"/>
  <c r="R150" i="18"/>
  <c r="P150" i="18"/>
  <c r="O150" i="18"/>
  <c r="N150" i="18"/>
  <c r="L150" i="18"/>
  <c r="K150" i="18"/>
  <c r="J150" i="18"/>
  <c r="H150" i="18"/>
  <c r="G150" i="18"/>
  <c r="F150" i="18"/>
  <c r="D150" i="18"/>
  <c r="C150" i="18"/>
  <c r="B150" i="18"/>
  <c r="AB149" i="18"/>
  <c r="AA149" i="18"/>
  <c r="Z149" i="18"/>
  <c r="X149" i="18"/>
  <c r="W149" i="18"/>
  <c r="V149" i="18"/>
  <c r="T149" i="18"/>
  <c r="S149" i="18"/>
  <c r="R149" i="18"/>
  <c r="P149" i="18"/>
  <c r="O149" i="18"/>
  <c r="N149" i="18"/>
  <c r="L149" i="18"/>
  <c r="K149" i="18"/>
  <c r="J149" i="18"/>
  <c r="H149" i="18"/>
  <c r="G149" i="18"/>
  <c r="F149" i="18"/>
  <c r="D149" i="18"/>
  <c r="C149" i="18"/>
  <c r="B149" i="18"/>
  <c r="AB148" i="18"/>
  <c r="AA148" i="18"/>
  <c r="Z148" i="18"/>
  <c r="X148" i="18"/>
  <c r="W148" i="18"/>
  <c r="V148" i="18"/>
  <c r="T148" i="18"/>
  <c r="S148" i="18"/>
  <c r="R148" i="18"/>
  <c r="P148" i="18"/>
  <c r="O148" i="18"/>
  <c r="N148" i="18"/>
  <c r="L148" i="18"/>
  <c r="K148" i="18"/>
  <c r="J148" i="18"/>
  <c r="H148" i="18"/>
  <c r="G148" i="18"/>
  <c r="F148" i="18"/>
  <c r="D148" i="18"/>
  <c r="C148" i="18"/>
  <c r="B148" i="18"/>
  <c r="AB147" i="18"/>
  <c r="AA147" i="18"/>
  <c r="Z147" i="18"/>
  <c r="X147" i="18"/>
  <c r="W147" i="18"/>
  <c r="V147" i="18"/>
  <c r="T147" i="18"/>
  <c r="S147" i="18"/>
  <c r="R147" i="18"/>
  <c r="P147" i="18"/>
  <c r="O147" i="18"/>
  <c r="N147" i="18"/>
  <c r="L147" i="18"/>
  <c r="K147" i="18"/>
  <c r="J147" i="18"/>
  <c r="H147" i="18"/>
  <c r="G147" i="18"/>
  <c r="F147" i="18"/>
  <c r="D147" i="18"/>
  <c r="C147" i="18"/>
  <c r="B147" i="18"/>
  <c r="AB146" i="18"/>
  <c r="AA146" i="18"/>
  <c r="Z146" i="18"/>
  <c r="X146" i="18"/>
  <c r="W146" i="18"/>
  <c r="V146" i="18"/>
  <c r="T146" i="18"/>
  <c r="S146" i="18"/>
  <c r="R146" i="18"/>
  <c r="P146" i="18"/>
  <c r="O146" i="18"/>
  <c r="N146" i="18"/>
  <c r="L146" i="18"/>
  <c r="K146" i="18"/>
  <c r="J146" i="18"/>
  <c r="H146" i="18"/>
  <c r="G146" i="18"/>
  <c r="F146" i="18"/>
  <c r="D146" i="18"/>
  <c r="C146" i="18"/>
  <c r="B146" i="18"/>
  <c r="AB145" i="18"/>
  <c r="AA145" i="18"/>
  <c r="Z145" i="18"/>
  <c r="X145" i="18"/>
  <c r="W145" i="18"/>
  <c r="V145" i="18"/>
  <c r="T145" i="18"/>
  <c r="S145" i="18"/>
  <c r="R145" i="18"/>
  <c r="P145" i="18"/>
  <c r="O145" i="18"/>
  <c r="N145" i="18"/>
  <c r="L145" i="18"/>
  <c r="K145" i="18"/>
  <c r="J145" i="18"/>
  <c r="H145" i="18"/>
  <c r="G145" i="18"/>
  <c r="F145" i="18"/>
  <c r="D145" i="18"/>
  <c r="C145" i="18"/>
  <c r="B145" i="18"/>
  <c r="AB144" i="18"/>
  <c r="AA144" i="18"/>
  <c r="Z144" i="18"/>
  <c r="X144" i="18"/>
  <c r="W144" i="18"/>
  <c r="V144" i="18"/>
  <c r="T144" i="18"/>
  <c r="S144" i="18"/>
  <c r="R144" i="18"/>
  <c r="P144" i="18"/>
  <c r="O144" i="18"/>
  <c r="N144" i="18"/>
  <c r="L144" i="18"/>
  <c r="K144" i="18"/>
  <c r="J144" i="18"/>
  <c r="H144" i="18"/>
  <c r="G144" i="18"/>
  <c r="F144" i="18"/>
  <c r="D144" i="18"/>
  <c r="C144" i="18"/>
  <c r="B144" i="18"/>
  <c r="AB142" i="18"/>
  <c r="V142" i="18"/>
  <c r="R142" i="18"/>
  <c r="K142" i="18"/>
  <c r="G142" i="18"/>
  <c r="AB126" i="18"/>
  <c r="AA126" i="18"/>
  <c r="Z126" i="18"/>
  <c r="X126" i="18"/>
  <c r="W126" i="18"/>
  <c r="V126" i="18"/>
  <c r="T126" i="18"/>
  <c r="S126" i="18"/>
  <c r="R126" i="18"/>
  <c r="P126" i="18"/>
  <c r="O126" i="18"/>
  <c r="N126" i="18"/>
  <c r="L126" i="18"/>
  <c r="K126" i="18"/>
  <c r="J126" i="18"/>
  <c r="H126" i="18"/>
  <c r="G126" i="18"/>
  <c r="F126" i="18"/>
  <c r="D126" i="18"/>
  <c r="C126" i="18"/>
  <c r="B126" i="18"/>
  <c r="AB125" i="18"/>
  <c r="AA125" i="18"/>
  <c r="Z125" i="18"/>
  <c r="X125" i="18"/>
  <c r="W125" i="18"/>
  <c r="V125" i="18"/>
  <c r="T125" i="18"/>
  <c r="S125" i="18"/>
  <c r="R125" i="18"/>
  <c r="P125" i="18"/>
  <c r="O125" i="18"/>
  <c r="N125" i="18"/>
  <c r="L125" i="18"/>
  <c r="K125" i="18"/>
  <c r="J125" i="18"/>
  <c r="H125" i="18"/>
  <c r="G125" i="18"/>
  <c r="F125" i="18"/>
  <c r="D125" i="18"/>
  <c r="C125" i="18"/>
  <c r="B125" i="18"/>
  <c r="AB124" i="18"/>
  <c r="AA124" i="18"/>
  <c r="Z124" i="18"/>
  <c r="X124" i="18"/>
  <c r="W124" i="18"/>
  <c r="V124" i="18"/>
  <c r="T124" i="18"/>
  <c r="S124" i="18"/>
  <c r="R124" i="18"/>
  <c r="P124" i="18"/>
  <c r="O124" i="18"/>
  <c r="N124" i="18"/>
  <c r="L124" i="18"/>
  <c r="K124" i="18"/>
  <c r="J124" i="18"/>
  <c r="H124" i="18"/>
  <c r="G124" i="18"/>
  <c r="F124" i="18"/>
  <c r="D124" i="18"/>
  <c r="C124" i="18"/>
  <c r="B124" i="18"/>
  <c r="AB123" i="18"/>
  <c r="AA123" i="18"/>
  <c r="Z123" i="18"/>
  <c r="X123" i="18"/>
  <c r="W123" i="18"/>
  <c r="V123" i="18"/>
  <c r="T123" i="18"/>
  <c r="S123" i="18"/>
  <c r="R123" i="18"/>
  <c r="P123" i="18"/>
  <c r="O123" i="18"/>
  <c r="N123" i="18"/>
  <c r="L123" i="18"/>
  <c r="K123" i="18"/>
  <c r="J123" i="18"/>
  <c r="H123" i="18"/>
  <c r="G123" i="18"/>
  <c r="F123" i="18"/>
  <c r="D123" i="18"/>
  <c r="C123" i="18"/>
  <c r="B123" i="18"/>
  <c r="AB122" i="18"/>
  <c r="AA122" i="18"/>
  <c r="Z122" i="18"/>
  <c r="X122" i="18"/>
  <c r="W122" i="18"/>
  <c r="V122" i="18"/>
  <c r="T122" i="18"/>
  <c r="S122" i="18"/>
  <c r="R122" i="18"/>
  <c r="P122" i="18"/>
  <c r="O122" i="18"/>
  <c r="N122" i="18"/>
  <c r="L122" i="18"/>
  <c r="K122" i="18"/>
  <c r="J122" i="18"/>
  <c r="H122" i="18"/>
  <c r="G122" i="18"/>
  <c r="F122" i="18"/>
  <c r="D122" i="18"/>
  <c r="C122" i="18"/>
  <c r="B122" i="18"/>
  <c r="AB121" i="18"/>
  <c r="AA121" i="18"/>
  <c r="Z121" i="18"/>
  <c r="X121" i="18"/>
  <c r="W121" i="18"/>
  <c r="V121" i="18"/>
  <c r="T121" i="18"/>
  <c r="S121" i="18"/>
  <c r="R121" i="18"/>
  <c r="P121" i="18"/>
  <c r="O121" i="18"/>
  <c r="N121" i="18"/>
  <c r="L121" i="18"/>
  <c r="K121" i="18"/>
  <c r="J121" i="18"/>
  <c r="H121" i="18"/>
  <c r="G121" i="18"/>
  <c r="F121" i="18"/>
  <c r="D121" i="18"/>
  <c r="C121" i="18"/>
  <c r="B121" i="18"/>
  <c r="AB120" i="18"/>
  <c r="AA120" i="18"/>
  <c r="Z120" i="18"/>
  <c r="X120" i="18"/>
  <c r="W120" i="18"/>
  <c r="V120" i="18"/>
  <c r="T120" i="18"/>
  <c r="S120" i="18"/>
  <c r="R120" i="18"/>
  <c r="P120" i="18"/>
  <c r="O120" i="18"/>
  <c r="N120" i="18"/>
  <c r="L120" i="18"/>
  <c r="K120" i="18"/>
  <c r="J120" i="18"/>
  <c r="H120" i="18"/>
  <c r="G120" i="18"/>
  <c r="F120" i="18"/>
  <c r="D120" i="18"/>
  <c r="C120" i="18"/>
  <c r="B120" i="18"/>
  <c r="AB119" i="18"/>
  <c r="AA119" i="18"/>
  <c r="Z119" i="18"/>
  <c r="X119" i="18"/>
  <c r="W119" i="18"/>
  <c r="V119" i="18"/>
  <c r="T119" i="18"/>
  <c r="S119" i="18"/>
  <c r="R119" i="18"/>
  <c r="P119" i="18"/>
  <c r="O119" i="18"/>
  <c r="N119" i="18"/>
  <c r="L119" i="18"/>
  <c r="K119" i="18"/>
  <c r="J119" i="18"/>
  <c r="H119" i="18"/>
  <c r="G119" i="18"/>
  <c r="F119" i="18"/>
  <c r="D119" i="18"/>
  <c r="C119" i="18"/>
  <c r="B119" i="18"/>
  <c r="AB118" i="18"/>
  <c r="AA118" i="18"/>
  <c r="Z118" i="18"/>
  <c r="X118" i="18"/>
  <c r="W118" i="18"/>
  <c r="V118" i="18"/>
  <c r="T118" i="18"/>
  <c r="S118" i="18"/>
  <c r="R118" i="18"/>
  <c r="P118" i="18"/>
  <c r="O118" i="18"/>
  <c r="N118" i="18"/>
  <c r="L118" i="18"/>
  <c r="K118" i="18"/>
  <c r="J118" i="18"/>
  <c r="H118" i="18"/>
  <c r="G118" i="18"/>
  <c r="F118" i="18"/>
  <c r="D118" i="18"/>
  <c r="C118" i="18"/>
  <c r="B118" i="18"/>
  <c r="AB117" i="18"/>
  <c r="AA117" i="18"/>
  <c r="Z117" i="18"/>
  <c r="X117" i="18"/>
  <c r="W117" i="18"/>
  <c r="V117" i="18"/>
  <c r="T117" i="18"/>
  <c r="S117" i="18"/>
  <c r="R117" i="18"/>
  <c r="P117" i="18"/>
  <c r="O117" i="18"/>
  <c r="N117" i="18"/>
  <c r="L117" i="18"/>
  <c r="K117" i="18"/>
  <c r="J117" i="18"/>
  <c r="H117" i="18"/>
  <c r="G117" i="18"/>
  <c r="F117" i="18"/>
  <c r="D117" i="18"/>
  <c r="C117" i="18"/>
  <c r="B117" i="18"/>
  <c r="AB116" i="18"/>
  <c r="AA116" i="18"/>
  <c r="Z116" i="18"/>
  <c r="X116" i="18"/>
  <c r="W116" i="18"/>
  <c r="V116" i="18"/>
  <c r="T116" i="18"/>
  <c r="S116" i="18"/>
  <c r="R116" i="18"/>
  <c r="P116" i="18"/>
  <c r="O116" i="18"/>
  <c r="N116" i="18"/>
  <c r="L116" i="18"/>
  <c r="K116" i="18"/>
  <c r="J116" i="18"/>
  <c r="H116" i="18"/>
  <c r="G116" i="18"/>
  <c r="F116" i="18"/>
  <c r="D116" i="18"/>
  <c r="C116" i="18"/>
  <c r="B116" i="18"/>
  <c r="AB115" i="18"/>
  <c r="AA115" i="18"/>
  <c r="Z115" i="18"/>
  <c r="X115" i="18"/>
  <c r="W115" i="18"/>
  <c r="V115" i="18"/>
  <c r="T115" i="18"/>
  <c r="S115" i="18"/>
  <c r="R115" i="18"/>
  <c r="P115" i="18"/>
  <c r="O115" i="18"/>
  <c r="N115" i="18"/>
  <c r="L115" i="18"/>
  <c r="K115" i="18"/>
  <c r="J115" i="18"/>
  <c r="H115" i="18"/>
  <c r="G115" i="18"/>
  <c r="F115" i="18"/>
  <c r="D115" i="18"/>
  <c r="C115" i="18"/>
  <c r="B115" i="18"/>
  <c r="AB114" i="18"/>
  <c r="AA114" i="18"/>
  <c r="Z114" i="18"/>
  <c r="X114" i="18"/>
  <c r="W114" i="18"/>
  <c r="V114" i="18"/>
  <c r="T114" i="18"/>
  <c r="S114" i="18"/>
  <c r="R114" i="18"/>
  <c r="P114" i="18"/>
  <c r="O114" i="18"/>
  <c r="N114" i="18"/>
  <c r="L114" i="18"/>
  <c r="K114" i="18"/>
  <c r="J114" i="18"/>
  <c r="H114" i="18"/>
  <c r="G114" i="18"/>
  <c r="F114" i="18"/>
  <c r="D114" i="18"/>
  <c r="C114" i="18"/>
  <c r="B114" i="18"/>
  <c r="AB113" i="18"/>
  <c r="AA113" i="18"/>
  <c r="Z113" i="18"/>
  <c r="X113" i="18"/>
  <c r="W113" i="18"/>
  <c r="V113" i="18"/>
  <c r="T113" i="18"/>
  <c r="S113" i="18"/>
  <c r="R113" i="18"/>
  <c r="P113" i="18"/>
  <c r="O113" i="18"/>
  <c r="N113" i="18"/>
  <c r="L113" i="18"/>
  <c r="K113" i="18"/>
  <c r="J113" i="18"/>
  <c r="H113" i="18"/>
  <c r="G113" i="18"/>
  <c r="F113" i="18"/>
  <c r="D113" i="18"/>
  <c r="C113" i="18"/>
  <c r="B113" i="18"/>
  <c r="AB112" i="18"/>
  <c r="AA112" i="18"/>
  <c r="Z112" i="18"/>
  <c r="X112" i="18"/>
  <c r="W112" i="18"/>
  <c r="V112" i="18"/>
  <c r="T112" i="18"/>
  <c r="S112" i="18"/>
  <c r="R112" i="18"/>
  <c r="P112" i="18"/>
  <c r="O112" i="18"/>
  <c r="N112" i="18"/>
  <c r="L112" i="18"/>
  <c r="K112" i="18"/>
  <c r="J112" i="18"/>
  <c r="H112" i="18"/>
  <c r="G112" i="18"/>
  <c r="F112" i="18"/>
  <c r="D112" i="18"/>
  <c r="C112" i="18"/>
  <c r="B112" i="18"/>
  <c r="AB111" i="18"/>
  <c r="AA111" i="18"/>
  <c r="Z111" i="18"/>
  <c r="X111" i="18"/>
  <c r="W111" i="18"/>
  <c r="V111" i="18"/>
  <c r="T111" i="18"/>
  <c r="S111" i="18"/>
  <c r="R111" i="18"/>
  <c r="P111" i="18"/>
  <c r="O111" i="18"/>
  <c r="N111" i="18"/>
  <c r="L111" i="18"/>
  <c r="K111" i="18"/>
  <c r="J111" i="18"/>
  <c r="H111" i="18"/>
  <c r="G111" i="18"/>
  <c r="F111" i="18"/>
  <c r="D111" i="18"/>
  <c r="C111" i="18"/>
  <c r="B111" i="18"/>
  <c r="AB110" i="18"/>
  <c r="AA110" i="18"/>
  <c r="Z110" i="18"/>
  <c r="X110" i="18"/>
  <c r="W110" i="18"/>
  <c r="V110" i="18"/>
  <c r="T110" i="18"/>
  <c r="S110" i="18"/>
  <c r="R110" i="18"/>
  <c r="P110" i="18"/>
  <c r="O110" i="18"/>
  <c r="N110" i="18"/>
  <c r="L110" i="18"/>
  <c r="K110" i="18"/>
  <c r="J110" i="18"/>
  <c r="H110" i="18"/>
  <c r="G110" i="18"/>
  <c r="F110" i="18"/>
  <c r="D110" i="18"/>
  <c r="C110" i="18"/>
  <c r="B110" i="18"/>
  <c r="AB109" i="18"/>
  <c r="AA109" i="18"/>
  <c r="Z109" i="18"/>
  <c r="X109" i="18"/>
  <c r="W109" i="18"/>
  <c r="V109" i="18"/>
  <c r="T109" i="18"/>
  <c r="S109" i="18"/>
  <c r="R109" i="18"/>
  <c r="P109" i="18"/>
  <c r="O109" i="18"/>
  <c r="N109" i="18"/>
  <c r="L109" i="18"/>
  <c r="K109" i="18"/>
  <c r="J109" i="18"/>
  <c r="H109" i="18"/>
  <c r="G109" i="18"/>
  <c r="F109" i="18"/>
  <c r="D109" i="18"/>
  <c r="C109" i="18"/>
  <c r="B109" i="18"/>
  <c r="AB108" i="18"/>
  <c r="AA108" i="18"/>
  <c r="Z108" i="18"/>
  <c r="X108" i="18"/>
  <c r="W108" i="18"/>
  <c r="V108" i="18"/>
  <c r="T108" i="18"/>
  <c r="S108" i="18"/>
  <c r="R108" i="18"/>
  <c r="P108" i="18"/>
  <c r="O108" i="18"/>
  <c r="N108" i="18"/>
  <c r="L108" i="18"/>
  <c r="K108" i="18"/>
  <c r="J108" i="18"/>
  <c r="H108" i="18"/>
  <c r="G108" i="18"/>
  <c r="F108" i="18"/>
  <c r="D108" i="18"/>
  <c r="C108" i="18"/>
  <c r="B108" i="18"/>
  <c r="AB107" i="18"/>
  <c r="AA107" i="18"/>
  <c r="Z107" i="18"/>
  <c r="X107" i="18"/>
  <c r="W107" i="18"/>
  <c r="V107" i="18"/>
  <c r="T107" i="18"/>
  <c r="S107" i="18"/>
  <c r="R107" i="18"/>
  <c r="P107" i="18"/>
  <c r="O107" i="18"/>
  <c r="N107" i="18"/>
  <c r="L107" i="18"/>
  <c r="K107" i="18"/>
  <c r="J107" i="18"/>
  <c r="H107" i="18"/>
  <c r="G107" i="18"/>
  <c r="F107" i="18"/>
  <c r="D107" i="18"/>
  <c r="C107" i="18"/>
  <c r="B107" i="18"/>
  <c r="AB106" i="18"/>
  <c r="AA106" i="18"/>
  <c r="Z106" i="18"/>
  <c r="X106" i="18"/>
  <c r="W106" i="18"/>
  <c r="V106" i="18"/>
  <c r="T106" i="18"/>
  <c r="S106" i="18"/>
  <c r="R106" i="18"/>
  <c r="P106" i="18"/>
  <c r="O106" i="18"/>
  <c r="N106" i="18"/>
  <c r="L106" i="18"/>
  <c r="K106" i="18"/>
  <c r="J106" i="18"/>
  <c r="H106" i="18"/>
  <c r="G106" i="18"/>
  <c r="F106" i="18"/>
  <c r="D106" i="18"/>
  <c r="C106" i="18"/>
  <c r="B106" i="18"/>
  <c r="AB105" i="18"/>
  <c r="AA105" i="18"/>
  <c r="Z105" i="18"/>
  <c r="X105" i="18"/>
  <c r="W105" i="18"/>
  <c r="V105" i="18"/>
  <c r="T105" i="18"/>
  <c r="S105" i="18"/>
  <c r="R105" i="18"/>
  <c r="P105" i="18"/>
  <c r="O105" i="18"/>
  <c r="N105" i="18"/>
  <c r="L105" i="18"/>
  <c r="K105" i="18"/>
  <c r="J105" i="18"/>
  <c r="H105" i="18"/>
  <c r="G105" i="18"/>
  <c r="F105" i="18"/>
  <c r="D105" i="18"/>
  <c r="C105" i="18"/>
  <c r="B105" i="18"/>
  <c r="AB104" i="18"/>
  <c r="AA104" i="18"/>
  <c r="Z104" i="18"/>
  <c r="X104" i="18"/>
  <c r="W104" i="18"/>
  <c r="V104" i="18"/>
  <c r="T104" i="18"/>
  <c r="S104" i="18"/>
  <c r="R104" i="18"/>
  <c r="P104" i="18"/>
  <c r="O104" i="18"/>
  <c r="N104" i="18"/>
  <c r="L104" i="18"/>
  <c r="K104" i="18"/>
  <c r="J104" i="18"/>
  <c r="H104" i="18"/>
  <c r="G104" i="18"/>
  <c r="F104" i="18"/>
  <c r="D104" i="18"/>
  <c r="C104" i="18"/>
  <c r="B104" i="18"/>
  <c r="AB103" i="18"/>
  <c r="AA103" i="18"/>
  <c r="Z103" i="18"/>
  <c r="X103" i="18"/>
  <c r="W103" i="18"/>
  <c r="V103" i="18"/>
  <c r="T103" i="18"/>
  <c r="S103" i="18"/>
  <c r="R103" i="18"/>
  <c r="P103" i="18"/>
  <c r="O103" i="18"/>
  <c r="N103" i="18"/>
  <c r="L103" i="18"/>
  <c r="K103" i="18"/>
  <c r="J103" i="18"/>
  <c r="H103" i="18"/>
  <c r="G103" i="18"/>
  <c r="F103" i="18"/>
  <c r="D103" i="18"/>
  <c r="C103" i="18"/>
  <c r="B103" i="18"/>
  <c r="AB102" i="18"/>
  <c r="AA102" i="18"/>
  <c r="Z102" i="18"/>
  <c r="X102" i="18"/>
  <c r="W102" i="18"/>
  <c r="V102" i="18"/>
  <c r="T102" i="18"/>
  <c r="S102" i="18"/>
  <c r="R102" i="18"/>
  <c r="P102" i="18"/>
  <c r="O102" i="18"/>
  <c r="N102" i="18"/>
  <c r="L102" i="18"/>
  <c r="K102" i="18"/>
  <c r="J102" i="18"/>
  <c r="H102" i="18"/>
  <c r="G102" i="18"/>
  <c r="F102" i="18"/>
  <c r="D102" i="18"/>
  <c r="C102" i="18"/>
  <c r="B102" i="18"/>
  <c r="AB101" i="18"/>
  <c r="AA101" i="18"/>
  <c r="Z101" i="18"/>
  <c r="X101" i="18"/>
  <c r="W101" i="18"/>
  <c r="V101" i="18"/>
  <c r="T101" i="18"/>
  <c r="S101" i="18"/>
  <c r="R101" i="18"/>
  <c r="P101" i="18"/>
  <c r="O101" i="18"/>
  <c r="N101" i="18"/>
  <c r="L101" i="18"/>
  <c r="K101" i="18"/>
  <c r="J101" i="18"/>
  <c r="H101" i="18"/>
  <c r="G101" i="18"/>
  <c r="F101" i="18"/>
  <c r="D101" i="18"/>
  <c r="C101" i="18"/>
  <c r="B101" i="18"/>
  <c r="AB100" i="18"/>
  <c r="AA100" i="18"/>
  <c r="Z100" i="18"/>
  <c r="X100" i="18"/>
  <c r="W100" i="18"/>
  <c r="V100" i="18"/>
  <c r="T100" i="18"/>
  <c r="S100" i="18"/>
  <c r="R100" i="18"/>
  <c r="P100" i="18"/>
  <c r="O100" i="18"/>
  <c r="N100" i="18"/>
  <c r="L100" i="18"/>
  <c r="K100" i="18"/>
  <c r="J100" i="18"/>
  <c r="H100" i="18"/>
  <c r="G100" i="18"/>
  <c r="F100" i="18"/>
  <c r="D100" i="18"/>
  <c r="C100" i="18"/>
  <c r="B100" i="18"/>
  <c r="AA98" i="18"/>
  <c r="X98" i="18"/>
  <c r="W98" i="18"/>
  <c r="V98" i="18"/>
  <c r="P98" i="18"/>
  <c r="N98" i="18"/>
  <c r="L98" i="18"/>
  <c r="K98" i="18"/>
  <c r="F98" i="18"/>
  <c r="C98" i="18"/>
  <c r="B98" i="18"/>
  <c r="AB54" i="18"/>
  <c r="AA54" i="18"/>
  <c r="AA142" i="18" s="1"/>
  <c r="Z54" i="18"/>
  <c r="Z142" i="18" s="1"/>
  <c r="X54" i="18"/>
  <c r="X142" i="18" s="1"/>
  <c r="W54" i="18"/>
  <c r="W142" i="18" s="1"/>
  <c r="V54" i="18"/>
  <c r="T54" i="18"/>
  <c r="T142" i="18" s="1"/>
  <c r="S54" i="18"/>
  <c r="S142" i="18" s="1"/>
  <c r="R54" i="18"/>
  <c r="P54" i="18"/>
  <c r="P142" i="18" s="1"/>
  <c r="O54" i="18"/>
  <c r="O142" i="18" s="1"/>
  <c r="N54" i="18"/>
  <c r="N142" i="18" s="1"/>
  <c r="L54" i="18"/>
  <c r="L142" i="18" s="1"/>
  <c r="K54" i="18"/>
  <c r="J54" i="18"/>
  <c r="J142" i="18" s="1"/>
  <c r="H54" i="18"/>
  <c r="H142" i="18" s="1"/>
  <c r="G54" i="18"/>
  <c r="F54" i="18"/>
  <c r="F142" i="18" s="1"/>
  <c r="D54" i="18"/>
  <c r="D142" i="18" s="1"/>
  <c r="C54" i="18"/>
  <c r="C142" i="18" s="1"/>
  <c r="B54" i="18"/>
  <c r="B142" i="18" s="1"/>
  <c r="AB11" i="18"/>
  <c r="AB98" i="18" s="1"/>
  <c r="AA11" i="18"/>
  <c r="Z11" i="18"/>
  <c r="Z98" i="18" s="1"/>
  <c r="X11" i="18"/>
  <c r="W11" i="18"/>
  <c r="V11" i="18"/>
  <c r="T11" i="18"/>
  <c r="T98" i="18" s="1"/>
  <c r="S11" i="18"/>
  <c r="S98" i="18" s="1"/>
  <c r="R11" i="18"/>
  <c r="R98" i="18" s="1"/>
  <c r="P11" i="18"/>
  <c r="O11" i="18"/>
  <c r="O98" i="18" s="1"/>
  <c r="N11" i="18"/>
  <c r="L11" i="18"/>
  <c r="K11" i="18"/>
  <c r="J11" i="18"/>
  <c r="J98" i="18" s="1"/>
  <c r="H11" i="18"/>
  <c r="H98" i="18" s="1"/>
  <c r="G11" i="18"/>
  <c r="G98" i="18" s="1"/>
  <c r="F11" i="18"/>
  <c r="D11" i="18"/>
  <c r="D98" i="18" s="1"/>
  <c r="C11" i="18"/>
  <c r="B11" i="18"/>
  <c r="AB170" i="17"/>
  <c r="AA170" i="17"/>
  <c r="Z170" i="17"/>
  <c r="X170" i="17"/>
  <c r="W170" i="17"/>
  <c r="V170" i="17"/>
  <c r="T170" i="17"/>
  <c r="S170" i="17"/>
  <c r="R170" i="17"/>
  <c r="P170" i="17"/>
  <c r="O170" i="17"/>
  <c r="N170" i="17"/>
  <c r="L170" i="17"/>
  <c r="K170" i="17"/>
  <c r="J170" i="17"/>
  <c r="H170" i="17"/>
  <c r="G170" i="17"/>
  <c r="F170" i="17"/>
  <c r="D170" i="17"/>
  <c r="C170" i="17"/>
  <c r="B170" i="17"/>
  <c r="AB169" i="17"/>
  <c r="AA169" i="17"/>
  <c r="Z169" i="17"/>
  <c r="X169" i="17"/>
  <c r="W169" i="17"/>
  <c r="V169" i="17"/>
  <c r="T169" i="17"/>
  <c r="S169" i="17"/>
  <c r="R169" i="17"/>
  <c r="P169" i="17"/>
  <c r="O169" i="17"/>
  <c r="N169" i="17"/>
  <c r="L169" i="17"/>
  <c r="K169" i="17"/>
  <c r="J169" i="17"/>
  <c r="H169" i="17"/>
  <c r="G169" i="17"/>
  <c r="F169" i="17"/>
  <c r="D169" i="17"/>
  <c r="C169" i="17"/>
  <c r="B169" i="17"/>
  <c r="AB168" i="17"/>
  <c r="AA168" i="17"/>
  <c r="Z168" i="17"/>
  <c r="X168" i="17"/>
  <c r="W168" i="17"/>
  <c r="V168" i="17"/>
  <c r="T168" i="17"/>
  <c r="S168" i="17"/>
  <c r="R168" i="17"/>
  <c r="P168" i="17"/>
  <c r="O168" i="17"/>
  <c r="N168" i="17"/>
  <c r="L168" i="17"/>
  <c r="K168" i="17"/>
  <c r="J168" i="17"/>
  <c r="H168" i="17"/>
  <c r="G168" i="17"/>
  <c r="F168" i="17"/>
  <c r="D168" i="17"/>
  <c r="C168" i="17"/>
  <c r="B168" i="17"/>
  <c r="AB167" i="17"/>
  <c r="AA167" i="17"/>
  <c r="Z167" i="17"/>
  <c r="X167" i="17"/>
  <c r="W167" i="17"/>
  <c r="V167" i="17"/>
  <c r="T167" i="17"/>
  <c r="S167" i="17"/>
  <c r="R167" i="17"/>
  <c r="P167" i="17"/>
  <c r="O167" i="17"/>
  <c r="N167" i="17"/>
  <c r="L167" i="17"/>
  <c r="K167" i="17"/>
  <c r="J167" i="17"/>
  <c r="H167" i="17"/>
  <c r="G167" i="17"/>
  <c r="F167" i="17"/>
  <c r="D167" i="17"/>
  <c r="C167" i="17"/>
  <c r="B167" i="17"/>
  <c r="AB166" i="17"/>
  <c r="AA166" i="17"/>
  <c r="Z166" i="17"/>
  <c r="X166" i="17"/>
  <c r="W166" i="17"/>
  <c r="V166" i="17"/>
  <c r="T166" i="17"/>
  <c r="S166" i="17"/>
  <c r="R166" i="17"/>
  <c r="P166" i="17"/>
  <c r="O166" i="17"/>
  <c r="N166" i="17"/>
  <c r="L166" i="17"/>
  <c r="K166" i="17"/>
  <c r="J166" i="17"/>
  <c r="H166" i="17"/>
  <c r="G166" i="17"/>
  <c r="F166" i="17"/>
  <c r="D166" i="17"/>
  <c r="C166" i="17"/>
  <c r="B166" i="17"/>
  <c r="AB165" i="17"/>
  <c r="AA165" i="17"/>
  <c r="Z165" i="17"/>
  <c r="X165" i="17"/>
  <c r="W165" i="17"/>
  <c r="V165" i="17"/>
  <c r="T165" i="17"/>
  <c r="S165" i="17"/>
  <c r="R165" i="17"/>
  <c r="P165" i="17"/>
  <c r="O165" i="17"/>
  <c r="N165" i="17"/>
  <c r="L165" i="17"/>
  <c r="K165" i="17"/>
  <c r="J165" i="17"/>
  <c r="H165" i="17"/>
  <c r="G165" i="17"/>
  <c r="F165" i="17"/>
  <c r="D165" i="17"/>
  <c r="C165" i="17"/>
  <c r="B165" i="17"/>
  <c r="AB164" i="17"/>
  <c r="AA164" i="17"/>
  <c r="Z164" i="17"/>
  <c r="X164" i="17"/>
  <c r="W164" i="17"/>
  <c r="V164" i="17"/>
  <c r="T164" i="17"/>
  <c r="S164" i="17"/>
  <c r="R164" i="17"/>
  <c r="P164" i="17"/>
  <c r="O164" i="17"/>
  <c r="N164" i="17"/>
  <c r="L164" i="17"/>
  <c r="K164" i="17"/>
  <c r="J164" i="17"/>
  <c r="H164" i="17"/>
  <c r="G164" i="17"/>
  <c r="F164" i="17"/>
  <c r="D164" i="17"/>
  <c r="C164" i="17"/>
  <c r="B164" i="17"/>
  <c r="AB163" i="17"/>
  <c r="AA163" i="17"/>
  <c r="Z163" i="17"/>
  <c r="X163" i="17"/>
  <c r="W163" i="17"/>
  <c r="V163" i="17"/>
  <c r="T163" i="17"/>
  <c r="S163" i="17"/>
  <c r="R163" i="17"/>
  <c r="P163" i="17"/>
  <c r="O163" i="17"/>
  <c r="N163" i="17"/>
  <c r="L163" i="17"/>
  <c r="K163" i="17"/>
  <c r="J163" i="17"/>
  <c r="H163" i="17"/>
  <c r="G163" i="17"/>
  <c r="F163" i="17"/>
  <c r="D163" i="17"/>
  <c r="C163" i="17"/>
  <c r="B163" i="17"/>
  <c r="AB162" i="17"/>
  <c r="AA162" i="17"/>
  <c r="Z162" i="17"/>
  <c r="X162" i="17"/>
  <c r="W162" i="17"/>
  <c r="V162" i="17"/>
  <c r="T162" i="17"/>
  <c r="S162" i="17"/>
  <c r="R162" i="17"/>
  <c r="P162" i="17"/>
  <c r="O162" i="17"/>
  <c r="N162" i="17"/>
  <c r="L162" i="17"/>
  <c r="K162" i="17"/>
  <c r="J162" i="17"/>
  <c r="H162" i="17"/>
  <c r="G162" i="17"/>
  <c r="F162" i="17"/>
  <c r="D162" i="17"/>
  <c r="C162" i="17"/>
  <c r="B162" i="17"/>
  <c r="AB161" i="17"/>
  <c r="AA161" i="17"/>
  <c r="Z161" i="17"/>
  <c r="X161" i="17"/>
  <c r="W161" i="17"/>
  <c r="V161" i="17"/>
  <c r="T161" i="17"/>
  <c r="S161" i="17"/>
  <c r="R161" i="17"/>
  <c r="P161" i="17"/>
  <c r="O161" i="17"/>
  <c r="N161" i="17"/>
  <c r="L161" i="17"/>
  <c r="K161" i="17"/>
  <c r="J161" i="17"/>
  <c r="H161" i="17"/>
  <c r="G161" i="17"/>
  <c r="F161" i="17"/>
  <c r="D161" i="17"/>
  <c r="C161" i="17"/>
  <c r="B161" i="17"/>
  <c r="AB160" i="17"/>
  <c r="AA160" i="17"/>
  <c r="Z160" i="17"/>
  <c r="X160" i="17"/>
  <c r="W160" i="17"/>
  <c r="V160" i="17"/>
  <c r="T160" i="17"/>
  <c r="S160" i="17"/>
  <c r="R160" i="17"/>
  <c r="P160" i="17"/>
  <c r="O160" i="17"/>
  <c r="N160" i="17"/>
  <c r="L160" i="17"/>
  <c r="K160" i="17"/>
  <c r="J160" i="17"/>
  <c r="H160" i="17"/>
  <c r="G160" i="17"/>
  <c r="F160" i="17"/>
  <c r="D160" i="17"/>
  <c r="C160" i="17"/>
  <c r="B160" i="17"/>
  <c r="AB159" i="17"/>
  <c r="AA159" i="17"/>
  <c r="Z159" i="17"/>
  <c r="X159" i="17"/>
  <c r="W159" i="17"/>
  <c r="V159" i="17"/>
  <c r="T159" i="17"/>
  <c r="S159" i="17"/>
  <c r="R159" i="17"/>
  <c r="P159" i="17"/>
  <c r="O159" i="17"/>
  <c r="N159" i="17"/>
  <c r="L159" i="17"/>
  <c r="K159" i="17"/>
  <c r="J159" i="17"/>
  <c r="H159" i="17"/>
  <c r="G159" i="17"/>
  <c r="F159" i="17"/>
  <c r="D159" i="17"/>
  <c r="C159" i="17"/>
  <c r="B159" i="17"/>
  <c r="AB158" i="17"/>
  <c r="AA158" i="17"/>
  <c r="Z158" i="17"/>
  <c r="X158" i="17"/>
  <c r="W158" i="17"/>
  <c r="V158" i="17"/>
  <c r="T158" i="17"/>
  <c r="S158" i="17"/>
  <c r="R158" i="17"/>
  <c r="P158" i="17"/>
  <c r="O158" i="17"/>
  <c r="N158" i="17"/>
  <c r="L158" i="17"/>
  <c r="K158" i="17"/>
  <c r="J158" i="17"/>
  <c r="H158" i="17"/>
  <c r="G158" i="17"/>
  <c r="F158" i="17"/>
  <c r="D158" i="17"/>
  <c r="C158" i="17"/>
  <c r="B158" i="17"/>
  <c r="AB157" i="17"/>
  <c r="AA157" i="17"/>
  <c r="Z157" i="17"/>
  <c r="X157" i="17"/>
  <c r="W157" i="17"/>
  <c r="V157" i="17"/>
  <c r="T157" i="17"/>
  <c r="S157" i="17"/>
  <c r="R157" i="17"/>
  <c r="P157" i="17"/>
  <c r="O157" i="17"/>
  <c r="N157" i="17"/>
  <c r="L157" i="17"/>
  <c r="K157" i="17"/>
  <c r="J157" i="17"/>
  <c r="H157" i="17"/>
  <c r="G157" i="17"/>
  <c r="F157" i="17"/>
  <c r="D157" i="17"/>
  <c r="C157" i="17"/>
  <c r="B157" i="17"/>
  <c r="AB156" i="17"/>
  <c r="AA156" i="17"/>
  <c r="Z156" i="17"/>
  <c r="X156" i="17"/>
  <c r="W156" i="17"/>
  <c r="V156" i="17"/>
  <c r="T156" i="17"/>
  <c r="S156" i="17"/>
  <c r="R156" i="17"/>
  <c r="P156" i="17"/>
  <c r="O156" i="17"/>
  <c r="N156" i="17"/>
  <c r="L156" i="17"/>
  <c r="K156" i="17"/>
  <c r="J156" i="17"/>
  <c r="H156" i="17"/>
  <c r="G156" i="17"/>
  <c r="F156" i="17"/>
  <c r="D156" i="17"/>
  <c r="C156" i="17"/>
  <c r="B156" i="17"/>
  <c r="AB155" i="17"/>
  <c r="AA155" i="17"/>
  <c r="Z155" i="17"/>
  <c r="X155" i="17"/>
  <c r="W155" i="17"/>
  <c r="V155" i="17"/>
  <c r="T155" i="17"/>
  <c r="S155" i="17"/>
  <c r="R155" i="17"/>
  <c r="P155" i="17"/>
  <c r="O155" i="17"/>
  <c r="N155" i="17"/>
  <c r="L155" i="17"/>
  <c r="K155" i="17"/>
  <c r="J155" i="17"/>
  <c r="H155" i="17"/>
  <c r="G155" i="17"/>
  <c r="F155" i="17"/>
  <c r="D155" i="17"/>
  <c r="C155" i="17"/>
  <c r="B155" i="17"/>
  <c r="AB154" i="17"/>
  <c r="AA154" i="17"/>
  <c r="Z154" i="17"/>
  <c r="X154" i="17"/>
  <c r="W154" i="17"/>
  <c r="V154" i="17"/>
  <c r="T154" i="17"/>
  <c r="S154" i="17"/>
  <c r="R154" i="17"/>
  <c r="P154" i="17"/>
  <c r="O154" i="17"/>
  <c r="N154" i="17"/>
  <c r="L154" i="17"/>
  <c r="K154" i="17"/>
  <c r="J154" i="17"/>
  <c r="H154" i="17"/>
  <c r="G154" i="17"/>
  <c r="F154" i="17"/>
  <c r="D154" i="17"/>
  <c r="C154" i="17"/>
  <c r="B154" i="17"/>
  <c r="AB153" i="17"/>
  <c r="AA153" i="17"/>
  <c r="Z153" i="17"/>
  <c r="X153" i="17"/>
  <c r="W153" i="17"/>
  <c r="V153" i="17"/>
  <c r="T153" i="17"/>
  <c r="S153" i="17"/>
  <c r="R153" i="17"/>
  <c r="P153" i="17"/>
  <c r="O153" i="17"/>
  <c r="N153" i="17"/>
  <c r="L153" i="17"/>
  <c r="K153" i="17"/>
  <c r="J153" i="17"/>
  <c r="H153" i="17"/>
  <c r="G153" i="17"/>
  <c r="F153" i="17"/>
  <c r="D153" i="17"/>
  <c r="C153" i="17"/>
  <c r="B153" i="17"/>
  <c r="AB152" i="17"/>
  <c r="AA152" i="17"/>
  <c r="Z152" i="17"/>
  <c r="X152" i="17"/>
  <c r="W152" i="17"/>
  <c r="V152" i="17"/>
  <c r="T152" i="17"/>
  <c r="S152" i="17"/>
  <c r="R152" i="17"/>
  <c r="P152" i="17"/>
  <c r="O152" i="17"/>
  <c r="N152" i="17"/>
  <c r="L152" i="17"/>
  <c r="K152" i="17"/>
  <c r="J152" i="17"/>
  <c r="H152" i="17"/>
  <c r="G152" i="17"/>
  <c r="F152" i="17"/>
  <c r="D152" i="17"/>
  <c r="C152" i="17"/>
  <c r="B152" i="17"/>
  <c r="AB151" i="17"/>
  <c r="AA151" i="17"/>
  <c r="Z151" i="17"/>
  <c r="X151" i="17"/>
  <c r="W151" i="17"/>
  <c r="V151" i="17"/>
  <c r="T151" i="17"/>
  <c r="S151" i="17"/>
  <c r="R151" i="17"/>
  <c r="P151" i="17"/>
  <c r="O151" i="17"/>
  <c r="N151" i="17"/>
  <c r="L151" i="17"/>
  <c r="K151" i="17"/>
  <c r="J151" i="17"/>
  <c r="H151" i="17"/>
  <c r="G151" i="17"/>
  <c r="F151" i="17"/>
  <c r="D151" i="17"/>
  <c r="C151" i="17"/>
  <c r="B151" i="17"/>
  <c r="AB150" i="17"/>
  <c r="AA150" i="17"/>
  <c r="Z150" i="17"/>
  <c r="X150" i="17"/>
  <c r="W150" i="17"/>
  <c r="V150" i="17"/>
  <c r="T150" i="17"/>
  <c r="S150" i="17"/>
  <c r="R150" i="17"/>
  <c r="P150" i="17"/>
  <c r="O150" i="17"/>
  <c r="N150" i="17"/>
  <c r="L150" i="17"/>
  <c r="K150" i="17"/>
  <c r="J150" i="17"/>
  <c r="H150" i="17"/>
  <c r="G150" i="17"/>
  <c r="F150" i="17"/>
  <c r="D150" i="17"/>
  <c r="C150" i="17"/>
  <c r="B150" i="17"/>
  <c r="AB149" i="17"/>
  <c r="AA149" i="17"/>
  <c r="Z149" i="17"/>
  <c r="X149" i="17"/>
  <c r="W149" i="17"/>
  <c r="V149" i="17"/>
  <c r="T149" i="17"/>
  <c r="S149" i="17"/>
  <c r="R149" i="17"/>
  <c r="P149" i="17"/>
  <c r="O149" i="17"/>
  <c r="N149" i="17"/>
  <c r="L149" i="17"/>
  <c r="K149" i="17"/>
  <c r="J149" i="17"/>
  <c r="H149" i="17"/>
  <c r="G149" i="17"/>
  <c r="F149" i="17"/>
  <c r="D149" i="17"/>
  <c r="C149" i="17"/>
  <c r="B149" i="17"/>
  <c r="AB148" i="17"/>
  <c r="AA148" i="17"/>
  <c r="Z148" i="17"/>
  <c r="X148" i="17"/>
  <c r="W148" i="17"/>
  <c r="V148" i="17"/>
  <c r="T148" i="17"/>
  <c r="S148" i="17"/>
  <c r="R148" i="17"/>
  <c r="P148" i="17"/>
  <c r="O148" i="17"/>
  <c r="N148" i="17"/>
  <c r="L148" i="17"/>
  <c r="K148" i="17"/>
  <c r="J148" i="17"/>
  <c r="H148" i="17"/>
  <c r="G148" i="17"/>
  <c r="F148" i="17"/>
  <c r="D148" i="17"/>
  <c r="C148" i="17"/>
  <c r="B148" i="17"/>
  <c r="AB147" i="17"/>
  <c r="AA147" i="17"/>
  <c r="Z147" i="17"/>
  <c r="X147" i="17"/>
  <c r="W147" i="17"/>
  <c r="V147" i="17"/>
  <c r="T147" i="17"/>
  <c r="S147" i="17"/>
  <c r="R147" i="17"/>
  <c r="P147" i="17"/>
  <c r="O147" i="17"/>
  <c r="N147" i="17"/>
  <c r="L147" i="17"/>
  <c r="K147" i="17"/>
  <c r="J147" i="17"/>
  <c r="H147" i="17"/>
  <c r="G147" i="17"/>
  <c r="F147" i="17"/>
  <c r="D147" i="17"/>
  <c r="C147" i="17"/>
  <c r="B147" i="17"/>
  <c r="AB146" i="17"/>
  <c r="AA146" i="17"/>
  <c r="Z146" i="17"/>
  <c r="X146" i="17"/>
  <c r="W146" i="17"/>
  <c r="V146" i="17"/>
  <c r="T146" i="17"/>
  <c r="S146" i="17"/>
  <c r="R146" i="17"/>
  <c r="P146" i="17"/>
  <c r="O146" i="17"/>
  <c r="N146" i="17"/>
  <c r="L146" i="17"/>
  <c r="K146" i="17"/>
  <c r="J146" i="17"/>
  <c r="H146" i="17"/>
  <c r="G146" i="17"/>
  <c r="F146" i="17"/>
  <c r="D146" i="17"/>
  <c r="C146" i="17"/>
  <c r="B146" i="17"/>
  <c r="AB145" i="17"/>
  <c r="AA145" i="17"/>
  <c r="Z145" i="17"/>
  <c r="X145" i="17"/>
  <c r="W145" i="17"/>
  <c r="V145" i="17"/>
  <c r="T145" i="17"/>
  <c r="S145" i="17"/>
  <c r="R145" i="17"/>
  <c r="P145" i="17"/>
  <c r="O145" i="17"/>
  <c r="N145" i="17"/>
  <c r="L145" i="17"/>
  <c r="K145" i="17"/>
  <c r="J145" i="17"/>
  <c r="H145" i="17"/>
  <c r="G145" i="17"/>
  <c r="F145" i="17"/>
  <c r="D145" i="17"/>
  <c r="C145" i="17"/>
  <c r="B145" i="17"/>
  <c r="AB144" i="17"/>
  <c r="AA144" i="17"/>
  <c r="Z144" i="17"/>
  <c r="X144" i="17"/>
  <c r="W144" i="17"/>
  <c r="V144" i="17"/>
  <c r="T144" i="17"/>
  <c r="S144" i="17"/>
  <c r="R144" i="17"/>
  <c r="P144" i="17"/>
  <c r="O144" i="17"/>
  <c r="N144" i="17"/>
  <c r="L144" i="17"/>
  <c r="K144" i="17"/>
  <c r="J144" i="17"/>
  <c r="H144" i="17"/>
  <c r="G144" i="17"/>
  <c r="F144" i="17"/>
  <c r="D144" i="17"/>
  <c r="C144" i="17"/>
  <c r="B144" i="17"/>
  <c r="S142" i="17"/>
  <c r="H142" i="17"/>
  <c r="AB126" i="17"/>
  <c r="AA126" i="17"/>
  <c r="Z126" i="17"/>
  <c r="X126" i="17"/>
  <c r="W126" i="17"/>
  <c r="V126" i="17"/>
  <c r="T126" i="17"/>
  <c r="S126" i="17"/>
  <c r="R126" i="17"/>
  <c r="P126" i="17"/>
  <c r="O126" i="17"/>
  <c r="N126" i="17"/>
  <c r="L126" i="17"/>
  <c r="K126" i="17"/>
  <c r="J126" i="17"/>
  <c r="H126" i="17"/>
  <c r="G126" i="17"/>
  <c r="F126" i="17"/>
  <c r="D126" i="17"/>
  <c r="C126" i="17"/>
  <c r="B126" i="17"/>
  <c r="AB125" i="17"/>
  <c r="AA125" i="17"/>
  <c r="Z125" i="17"/>
  <c r="X125" i="17"/>
  <c r="W125" i="17"/>
  <c r="V125" i="17"/>
  <c r="T125" i="17"/>
  <c r="S125" i="17"/>
  <c r="R125" i="17"/>
  <c r="P125" i="17"/>
  <c r="O125" i="17"/>
  <c r="N125" i="17"/>
  <c r="L125" i="17"/>
  <c r="K125" i="17"/>
  <c r="J125" i="17"/>
  <c r="H125" i="17"/>
  <c r="G125" i="17"/>
  <c r="F125" i="17"/>
  <c r="D125" i="17"/>
  <c r="C125" i="17"/>
  <c r="B125" i="17"/>
  <c r="AB124" i="17"/>
  <c r="AA124" i="17"/>
  <c r="Z124" i="17"/>
  <c r="X124" i="17"/>
  <c r="W124" i="17"/>
  <c r="V124" i="17"/>
  <c r="T124" i="17"/>
  <c r="S124" i="17"/>
  <c r="R124" i="17"/>
  <c r="P124" i="17"/>
  <c r="O124" i="17"/>
  <c r="N124" i="17"/>
  <c r="L124" i="17"/>
  <c r="K124" i="17"/>
  <c r="J124" i="17"/>
  <c r="H124" i="17"/>
  <c r="G124" i="17"/>
  <c r="F124" i="17"/>
  <c r="D124" i="17"/>
  <c r="C124" i="17"/>
  <c r="B124" i="17"/>
  <c r="AB123" i="17"/>
  <c r="AA123" i="17"/>
  <c r="Z123" i="17"/>
  <c r="X123" i="17"/>
  <c r="W123" i="17"/>
  <c r="V123" i="17"/>
  <c r="T123" i="17"/>
  <c r="S123" i="17"/>
  <c r="R123" i="17"/>
  <c r="P123" i="17"/>
  <c r="O123" i="17"/>
  <c r="N123" i="17"/>
  <c r="L123" i="17"/>
  <c r="K123" i="17"/>
  <c r="J123" i="17"/>
  <c r="H123" i="17"/>
  <c r="G123" i="17"/>
  <c r="F123" i="17"/>
  <c r="D123" i="17"/>
  <c r="C123" i="17"/>
  <c r="B123" i="17"/>
  <c r="AB122" i="17"/>
  <c r="AA122" i="17"/>
  <c r="Z122" i="17"/>
  <c r="X122" i="17"/>
  <c r="W122" i="17"/>
  <c r="V122" i="17"/>
  <c r="T122" i="17"/>
  <c r="S122" i="17"/>
  <c r="R122" i="17"/>
  <c r="P122" i="17"/>
  <c r="O122" i="17"/>
  <c r="N122" i="17"/>
  <c r="L122" i="17"/>
  <c r="K122" i="17"/>
  <c r="J122" i="17"/>
  <c r="H122" i="17"/>
  <c r="G122" i="17"/>
  <c r="F122" i="17"/>
  <c r="D122" i="17"/>
  <c r="C122" i="17"/>
  <c r="B122" i="17"/>
  <c r="AB121" i="17"/>
  <c r="AA121" i="17"/>
  <c r="Z121" i="17"/>
  <c r="X121" i="17"/>
  <c r="W121" i="17"/>
  <c r="V121" i="17"/>
  <c r="T121" i="17"/>
  <c r="S121" i="17"/>
  <c r="R121" i="17"/>
  <c r="P121" i="17"/>
  <c r="O121" i="17"/>
  <c r="N121" i="17"/>
  <c r="L121" i="17"/>
  <c r="K121" i="17"/>
  <c r="J121" i="17"/>
  <c r="H121" i="17"/>
  <c r="G121" i="17"/>
  <c r="F121" i="17"/>
  <c r="D121" i="17"/>
  <c r="C121" i="17"/>
  <c r="B121" i="17"/>
  <c r="AB120" i="17"/>
  <c r="AA120" i="17"/>
  <c r="Z120" i="17"/>
  <c r="X120" i="17"/>
  <c r="W120" i="17"/>
  <c r="V120" i="17"/>
  <c r="T120" i="17"/>
  <c r="S120" i="17"/>
  <c r="R120" i="17"/>
  <c r="P120" i="17"/>
  <c r="O120" i="17"/>
  <c r="N120" i="17"/>
  <c r="L120" i="17"/>
  <c r="K120" i="17"/>
  <c r="J120" i="17"/>
  <c r="H120" i="17"/>
  <c r="G120" i="17"/>
  <c r="F120" i="17"/>
  <c r="D120" i="17"/>
  <c r="C120" i="17"/>
  <c r="B120" i="17"/>
  <c r="AB119" i="17"/>
  <c r="AA119" i="17"/>
  <c r="Z119" i="17"/>
  <c r="X119" i="17"/>
  <c r="W119" i="17"/>
  <c r="V119" i="17"/>
  <c r="T119" i="17"/>
  <c r="S119" i="17"/>
  <c r="R119" i="17"/>
  <c r="P119" i="17"/>
  <c r="O119" i="17"/>
  <c r="N119" i="17"/>
  <c r="L119" i="17"/>
  <c r="K119" i="17"/>
  <c r="J119" i="17"/>
  <c r="H119" i="17"/>
  <c r="G119" i="17"/>
  <c r="F119" i="17"/>
  <c r="D119" i="17"/>
  <c r="C119" i="17"/>
  <c r="B119" i="17"/>
  <c r="AB118" i="17"/>
  <c r="AA118" i="17"/>
  <c r="Z118" i="17"/>
  <c r="X118" i="17"/>
  <c r="W118" i="17"/>
  <c r="V118" i="17"/>
  <c r="T118" i="17"/>
  <c r="S118" i="17"/>
  <c r="R118" i="17"/>
  <c r="P118" i="17"/>
  <c r="O118" i="17"/>
  <c r="N118" i="17"/>
  <c r="L118" i="17"/>
  <c r="K118" i="17"/>
  <c r="J118" i="17"/>
  <c r="H118" i="17"/>
  <c r="G118" i="17"/>
  <c r="F118" i="17"/>
  <c r="D118" i="17"/>
  <c r="C118" i="17"/>
  <c r="B118" i="17"/>
  <c r="AB117" i="17"/>
  <c r="AA117" i="17"/>
  <c r="Z117" i="17"/>
  <c r="X117" i="17"/>
  <c r="W117" i="17"/>
  <c r="V117" i="17"/>
  <c r="T117" i="17"/>
  <c r="S117" i="17"/>
  <c r="R117" i="17"/>
  <c r="P117" i="17"/>
  <c r="O117" i="17"/>
  <c r="N117" i="17"/>
  <c r="L117" i="17"/>
  <c r="K117" i="17"/>
  <c r="J117" i="17"/>
  <c r="H117" i="17"/>
  <c r="G117" i="17"/>
  <c r="F117" i="17"/>
  <c r="D117" i="17"/>
  <c r="C117" i="17"/>
  <c r="B117" i="17"/>
  <c r="AB116" i="17"/>
  <c r="AA116" i="17"/>
  <c r="Z116" i="17"/>
  <c r="X116" i="17"/>
  <c r="W116" i="17"/>
  <c r="V116" i="17"/>
  <c r="T116" i="17"/>
  <c r="S116" i="17"/>
  <c r="R116" i="17"/>
  <c r="P116" i="17"/>
  <c r="O116" i="17"/>
  <c r="N116" i="17"/>
  <c r="L116" i="17"/>
  <c r="K116" i="17"/>
  <c r="J116" i="17"/>
  <c r="H116" i="17"/>
  <c r="G116" i="17"/>
  <c r="F116" i="17"/>
  <c r="D116" i="17"/>
  <c r="C116" i="17"/>
  <c r="B116" i="17"/>
  <c r="AB115" i="17"/>
  <c r="AA115" i="17"/>
  <c r="Z115" i="17"/>
  <c r="X115" i="17"/>
  <c r="W115" i="17"/>
  <c r="V115" i="17"/>
  <c r="T115" i="17"/>
  <c r="S115" i="17"/>
  <c r="R115" i="17"/>
  <c r="P115" i="17"/>
  <c r="O115" i="17"/>
  <c r="N115" i="17"/>
  <c r="L115" i="17"/>
  <c r="K115" i="17"/>
  <c r="J115" i="17"/>
  <c r="H115" i="17"/>
  <c r="G115" i="17"/>
  <c r="F115" i="17"/>
  <c r="D115" i="17"/>
  <c r="C115" i="17"/>
  <c r="B115" i="17"/>
  <c r="AB114" i="17"/>
  <c r="AA114" i="17"/>
  <c r="Z114" i="17"/>
  <c r="X114" i="17"/>
  <c r="W114" i="17"/>
  <c r="V114" i="17"/>
  <c r="T114" i="17"/>
  <c r="S114" i="17"/>
  <c r="R114" i="17"/>
  <c r="P114" i="17"/>
  <c r="O114" i="17"/>
  <c r="N114" i="17"/>
  <c r="L114" i="17"/>
  <c r="K114" i="17"/>
  <c r="J114" i="17"/>
  <c r="H114" i="17"/>
  <c r="G114" i="17"/>
  <c r="F114" i="17"/>
  <c r="D114" i="17"/>
  <c r="C114" i="17"/>
  <c r="B114" i="17"/>
  <c r="AB113" i="17"/>
  <c r="AA113" i="17"/>
  <c r="Z113" i="17"/>
  <c r="X113" i="17"/>
  <c r="W113" i="17"/>
  <c r="V113" i="17"/>
  <c r="T113" i="17"/>
  <c r="S113" i="17"/>
  <c r="R113" i="17"/>
  <c r="P113" i="17"/>
  <c r="O113" i="17"/>
  <c r="N113" i="17"/>
  <c r="L113" i="17"/>
  <c r="K113" i="17"/>
  <c r="J113" i="17"/>
  <c r="H113" i="17"/>
  <c r="G113" i="17"/>
  <c r="F113" i="17"/>
  <c r="D113" i="17"/>
  <c r="C113" i="17"/>
  <c r="B113" i="17"/>
  <c r="AB112" i="17"/>
  <c r="AA112" i="17"/>
  <c r="Z112" i="17"/>
  <c r="X112" i="17"/>
  <c r="W112" i="17"/>
  <c r="V112" i="17"/>
  <c r="T112" i="17"/>
  <c r="S112" i="17"/>
  <c r="R112" i="17"/>
  <c r="P112" i="17"/>
  <c r="O112" i="17"/>
  <c r="N112" i="17"/>
  <c r="L112" i="17"/>
  <c r="K112" i="17"/>
  <c r="J112" i="17"/>
  <c r="H112" i="17"/>
  <c r="G112" i="17"/>
  <c r="F112" i="17"/>
  <c r="D112" i="17"/>
  <c r="C112" i="17"/>
  <c r="B112" i="17"/>
  <c r="AB111" i="17"/>
  <c r="AA111" i="17"/>
  <c r="Z111" i="17"/>
  <c r="X111" i="17"/>
  <c r="W111" i="17"/>
  <c r="V111" i="17"/>
  <c r="T111" i="17"/>
  <c r="S111" i="17"/>
  <c r="R111" i="17"/>
  <c r="P111" i="17"/>
  <c r="O111" i="17"/>
  <c r="N111" i="17"/>
  <c r="L111" i="17"/>
  <c r="K111" i="17"/>
  <c r="J111" i="17"/>
  <c r="H111" i="17"/>
  <c r="G111" i="17"/>
  <c r="F111" i="17"/>
  <c r="D111" i="17"/>
  <c r="C111" i="17"/>
  <c r="B111" i="17"/>
  <c r="AB110" i="17"/>
  <c r="AA110" i="17"/>
  <c r="Z110" i="17"/>
  <c r="X110" i="17"/>
  <c r="W110" i="17"/>
  <c r="V110" i="17"/>
  <c r="T110" i="17"/>
  <c r="S110" i="17"/>
  <c r="R110" i="17"/>
  <c r="P110" i="17"/>
  <c r="O110" i="17"/>
  <c r="N110" i="17"/>
  <c r="L110" i="17"/>
  <c r="K110" i="17"/>
  <c r="J110" i="17"/>
  <c r="H110" i="17"/>
  <c r="G110" i="17"/>
  <c r="F110" i="17"/>
  <c r="D110" i="17"/>
  <c r="C110" i="17"/>
  <c r="B110" i="17"/>
  <c r="AB109" i="17"/>
  <c r="AA109" i="17"/>
  <c r="Z109" i="17"/>
  <c r="X109" i="17"/>
  <c r="W109" i="17"/>
  <c r="V109" i="17"/>
  <c r="T109" i="17"/>
  <c r="S109" i="17"/>
  <c r="R109" i="17"/>
  <c r="P109" i="17"/>
  <c r="O109" i="17"/>
  <c r="N109" i="17"/>
  <c r="L109" i="17"/>
  <c r="K109" i="17"/>
  <c r="J109" i="17"/>
  <c r="H109" i="17"/>
  <c r="G109" i="17"/>
  <c r="F109" i="17"/>
  <c r="D109" i="17"/>
  <c r="C109" i="17"/>
  <c r="B109" i="17"/>
  <c r="AB108" i="17"/>
  <c r="AA108" i="17"/>
  <c r="Z108" i="17"/>
  <c r="X108" i="17"/>
  <c r="W108" i="17"/>
  <c r="V108" i="17"/>
  <c r="T108" i="17"/>
  <c r="S108" i="17"/>
  <c r="R108" i="17"/>
  <c r="P108" i="17"/>
  <c r="O108" i="17"/>
  <c r="N108" i="17"/>
  <c r="L108" i="17"/>
  <c r="K108" i="17"/>
  <c r="J108" i="17"/>
  <c r="H108" i="17"/>
  <c r="G108" i="17"/>
  <c r="F108" i="17"/>
  <c r="D108" i="17"/>
  <c r="C108" i="17"/>
  <c r="B108" i="17"/>
  <c r="AB107" i="17"/>
  <c r="AA107" i="17"/>
  <c r="Z107" i="17"/>
  <c r="X107" i="17"/>
  <c r="W107" i="17"/>
  <c r="V107" i="17"/>
  <c r="T107" i="17"/>
  <c r="S107" i="17"/>
  <c r="R107" i="17"/>
  <c r="P107" i="17"/>
  <c r="O107" i="17"/>
  <c r="N107" i="17"/>
  <c r="L107" i="17"/>
  <c r="K107" i="17"/>
  <c r="J107" i="17"/>
  <c r="H107" i="17"/>
  <c r="G107" i="17"/>
  <c r="F107" i="17"/>
  <c r="D107" i="17"/>
  <c r="C107" i="17"/>
  <c r="B107" i="17"/>
  <c r="AB106" i="17"/>
  <c r="AA106" i="17"/>
  <c r="Z106" i="17"/>
  <c r="X106" i="17"/>
  <c r="W106" i="17"/>
  <c r="V106" i="17"/>
  <c r="T106" i="17"/>
  <c r="S106" i="17"/>
  <c r="R106" i="17"/>
  <c r="P106" i="17"/>
  <c r="O106" i="17"/>
  <c r="N106" i="17"/>
  <c r="L106" i="17"/>
  <c r="K106" i="17"/>
  <c r="J106" i="17"/>
  <c r="H106" i="17"/>
  <c r="G106" i="17"/>
  <c r="F106" i="17"/>
  <c r="D106" i="17"/>
  <c r="C106" i="17"/>
  <c r="B106" i="17"/>
  <c r="AB105" i="17"/>
  <c r="AA105" i="17"/>
  <c r="Z105" i="17"/>
  <c r="X105" i="17"/>
  <c r="W105" i="17"/>
  <c r="V105" i="17"/>
  <c r="T105" i="17"/>
  <c r="S105" i="17"/>
  <c r="R105" i="17"/>
  <c r="P105" i="17"/>
  <c r="O105" i="17"/>
  <c r="N105" i="17"/>
  <c r="L105" i="17"/>
  <c r="K105" i="17"/>
  <c r="J105" i="17"/>
  <c r="H105" i="17"/>
  <c r="G105" i="17"/>
  <c r="F105" i="17"/>
  <c r="D105" i="17"/>
  <c r="C105" i="17"/>
  <c r="B105" i="17"/>
  <c r="AB104" i="17"/>
  <c r="AA104" i="17"/>
  <c r="Z104" i="17"/>
  <c r="X104" i="17"/>
  <c r="W104" i="17"/>
  <c r="V104" i="17"/>
  <c r="T104" i="17"/>
  <c r="S104" i="17"/>
  <c r="R104" i="17"/>
  <c r="P104" i="17"/>
  <c r="O104" i="17"/>
  <c r="N104" i="17"/>
  <c r="L104" i="17"/>
  <c r="K104" i="17"/>
  <c r="J104" i="17"/>
  <c r="H104" i="17"/>
  <c r="G104" i="17"/>
  <c r="F104" i="17"/>
  <c r="D104" i="17"/>
  <c r="C104" i="17"/>
  <c r="B104" i="17"/>
  <c r="AB103" i="17"/>
  <c r="AA103" i="17"/>
  <c r="Z103" i="17"/>
  <c r="X103" i="17"/>
  <c r="W103" i="17"/>
  <c r="V103" i="17"/>
  <c r="T103" i="17"/>
  <c r="S103" i="17"/>
  <c r="R103" i="17"/>
  <c r="P103" i="17"/>
  <c r="O103" i="17"/>
  <c r="N103" i="17"/>
  <c r="L103" i="17"/>
  <c r="K103" i="17"/>
  <c r="J103" i="17"/>
  <c r="H103" i="17"/>
  <c r="G103" i="17"/>
  <c r="F103" i="17"/>
  <c r="D103" i="17"/>
  <c r="C103" i="17"/>
  <c r="B103" i="17"/>
  <c r="AB102" i="17"/>
  <c r="AA102" i="17"/>
  <c r="Z102" i="17"/>
  <c r="X102" i="17"/>
  <c r="W102" i="17"/>
  <c r="V102" i="17"/>
  <c r="T102" i="17"/>
  <c r="S102" i="17"/>
  <c r="R102" i="17"/>
  <c r="P102" i="17"/>
  <c r="O102" i="17"/>
  <c r="N102" i="17"/>
  <c r="L102" i="17"/>
  <c r="K102" i="17"/>
  <c r="J102" i="17"/>
  <c r="H102" i="17"/>
  <c r="G102" i="17"/>
  <c r="F102" i="17"/>
  <c r="D102" i="17"/>
  <c r="C102" i="17"/>
  <c r="B102" i="17"/>
  <c r="AB101" i="17"/>
  <c r="AA101" i="17"/>
  <c r="Z101" i="17"/>
  <c r="X101" i="17"/>
  <c r="W101" i="17"/>
  <c r="V101" i="17"/>
  <c r="T101" i="17"/>
  <c r="S101" i="17"/>
  <c r="R101" i="17"/>
  <c r="P101" i="17"/>
  <c r="O101" i="17"/>
  <c r="N101" i="17"/>
  <c r="L101" i="17"/>
  <c r="K101" i="17"/>
  <c r="J101" i="17"/>
  <c r="H101" i="17"/>
  <c r="G101" i="17"/>
  <c r="F101" i="17"/>
  <c r="D101" i="17"/>
  <c r="C101" i="17"/>
  <c r="B101" i="17"/>
  <c r="AB100" i="17"/>
  <c r="AA100" i="17"/>
  <c r="Z100" i="17"/>
  <c r="X100" i="17"/>
  <c r="W100" i="17"/>
  <c r="V100" i="17"/>
  <c r="T100" i="17"/>
  <c r="S100" i="17"/>
  <c r="R100" i="17"/>
  <c r="P100" i="17"/>
  <c r="O100" i="17"/>
  <c r="N100" i="17"/>
  <c r="L100" i="17"/>
  <c r="K100" i="17"/>
  <c r="J100" i="17"/>
  <c r="H100" i="17"/>
  <c r="G100" i="17"/>
  <c r="F100" i="17"/>
  <c r="D100" i="17"/>
  <c r="C100" i="17"/>
  <c r="B100" i="17"/>
  <c r="X98" i="17"/>
  <c r="N98" i="17"/>
  <c r="C98" i="17"/>
  <c r="AB54" i="17"/>
  <c r="AB142" i="17" s="1"/>
  <c r="AA54" i="17"/>
  <c r="AA142" i="17" s="1"/>
  <c r="Z54" i="17"/>
  <c r="Z142" i="17" s="1"/>
  <c r="X54" i="17"/>
  <c r="X142" i="17" s="1"/>
  <c r="W54" i="17"/>
  <c r="W142" i="17" s="1"/>
  <c r="V54" i="17"/>
  <c r="V142" i="17" s="1"/>
  <c r="T54" i="17"/>
  <c r="T142" i="17" s="1"/>
  <c r="S54" i="17"/>
  <c r="R54" i="17"/>
  <c r="R142" i="17" s="1"/>
  <c r="P54" i="17"/>
  <c r="P142" i="17" s="1"/>
  <c r="O54" i="17"/>
  <c r="O142" i="17" s="1"/>
  <c r="N54" i="17"/>
  <c r="N142" i="17" s="1"/>
  <c r="L54" i="17"/>
  <c r="L142" i="17" s="1"/>
  <c r="K54" i="17"/>
  <c r="K142" i="17" s="1"/>
  <c r="J54" i="17"/>
  <c r="J142" i="17" s="1"/>
  <c r="H54" i="17"/>
  <c r="G54" i="17"/>
  <c r="G142" i="17" s="1"/>
  <c r="F54" i="17"/>
  <c r="F142" i="17" s="1"/>
  <c r="D54" i="17"/>
  <c r="D142" i="17" s="1"/>
  <c r="C54" i="17"/>
  <c r="C142" i="17" s="1"/>
  <c r="B54" i="17"/>
  <c r="B142" i="17" s="1"/>
  <c r="AB11" i="17"/>
  <c r="AB98" i="17" s="1"/>
  <c r="AA11" i="17"/>
  <c r="AA98" i="17" s="1"/>
  <c r="Z11" i="17"/>
  <c r="Z98" i="17" s="1"/>
  <c r="X11" i="17"/>
  <c r="W11" i="17"/>
  <c r="W98" i="17" s="1"/>
  <c r="V11" i="17"/>
  <c r="V98" i="17" s="1"/>
  <c r="T11" i="17"/>
  <c r="T98" i="17" s="1"/>
  <c r="S11" i="17"/>
  <c r="S98" i="17" s="1"/>
  <c r="R11" i="17"/>
  <c r="R98" i="17" s="1"/>
  <c r="P11" i="17"/>
  <c r="P98" i="17" s="1"/>
  <c r="O11" i="17"/>
  <c r="O98" i="17" s="1"/>
  <c r="N11" i="17"/>
  <c r="L11" i="17"/>
  <c r="L98" i="17" s="1"/>
  <c r="K11" i="17"/>
  <c r="K98" i="17" s="1"/>
  <c r="J11" i="17"/>
  <c r="J98" i="17" s="1"/>
  <c r="H11" i="17"/>
  <c r="H98" i="17" s="1"/>
  <c r="G11" i="17"/>
  <c r="G98" i="17" s="1"/>
  <c r="F11" i="17"/>
  <c r="F98" i="17" s="1"/>
  <c r="D11" i="17"/>
  <c r="D98" i="17" s="1"/>
  <c r="C11" i="17"/>
  <c r="B11" i="17"/>
  <c r="B98" i="17" s="1"/>
  <c r="X95" i="16"/>
  <c r="W95" i="16"/>
  <c r="V95" i="16"/>
  <c r="T95" i="16"/>
  <c r="S95" i="16"/>
  <c r="R95" i="16"/>
  <c r="P95" i="16"/>
  <c r="O95" i="16"/>
  <c r="N95" i="16"/>
  <c r="L95" i="16"/>
  <c r="K95" i="16"/>
  <c r="J95" i="16"/>
  <c r="H95" i="16"/>
  <c r="G95" i="16"/>
  <c r="F95" i="16"/>
  <c r="D95" i="16"/>
  <c r="C95" i="16"/>
  <c r="B95" i="16"/>
  <c r="AB94" i="16"/>
  <c r="AA94" i="16"/>
  <c r="Z94" i="16"/>
  <c r="X94" i="16"/>
  <c r="W94" i="16"/>
  <c r="V94" i="16"/>
  <c r="T94" i="16"/>
  <c r="S94" i="16"/>
  <c r="R94" i="16"/>
  <c r="P94" i="16"/>
  <c r="O94" i="16"/>
  <c r="N94" i="16"/>
  <c r="L94" i="16"/>
  <c r="K94" i="16"/>
  <c r="J94" i="16"/>
  <c r="H94" i="16"/>
  <c r="G94" i="16"/>
  <c r="F94" i="16"/>
  <c r="D94" i="16"/>
  <c r="C94" i="16"/>
  <c r="B94" i="16"/>
  <c r="AB93" i="16"/>
  <c r="S93" i="16"/>
  <c r="R93" i="16"/>
  <c r="H93" i="16"/>
  <c r="G93" i="16"/>
  <c r="AB90" i="16"/>
  <c r="AA90" i="16"/>
  <c r="Z90" i="16"/>
  <c r="X90" i="16"/>
  <c r="W90" i="16"/>
  <c r="V90" i="16"/>
  <c r="T90" i="16"/>
  <c r="S90" i="16"/>
  <c r="R90" i="16"/>
  <c r="P90" i="16"/>
  <c r="O90" i="16"/>
  <c r="N90" i="16"/>
  <c r="L90" i="16"/>
  <c r="K90" i="16"/>
  <c r="J90" i="16"/>
  <c r="H90" i="16"/>
  <c r="G90" i="16"/>
  <c r="F90" i="16"/>
  <c r="D90" i="16"/>
  <c r="C90" i="16"/>
  <c r="B90" i="16"/>
  <c r="AB89" i="16"/>
  <c r="AA89" i="16"/>
  <c r="Z89" i="16"/>
  <c r="X89" i="16"/>
  <c r="W89" i="16"/>
  <c r="V89" i="16"/>
  <c r="T89" i="16"/>
  <c r="S89" i="16"/>
  <c r="R89" i="16"/>
  <c r="P89" i="16"/>
  <c r="O89" i="16"/>
  <c r="N89" i="16"/>
  <c r="L89" i="16"/>
  <c r="K89" i="16"/>
  <c r="J89" i="16"/>
  <c r="H89" i="16"/>
  <c r="G89" i="16"/>
  <c r="F89" i="16"/>
  <c r="D89" i="16"/>
  <c r="C89" i="16"/>
  <c r="B89" i="16"/>
  <c r="AB88" i="16"/>
  <c r="AA88" i="16"/>
  <c r="Z88" i="16"/>
  <c r="X88" i="16"/>
  <c r="W88" i="16"/>
  <c r="V88" i="16"/>
  <c r="T88" i="16"/>
  <c r="S88" i="16"/>
  <c r="R88" i="16"/>
  <c r="P88" i="16"/>
  <c r="O88" i="16"/>
  <c r="N88" i="16"/>
  <c r="L88" i="16"/>
  <c r="K88" i="16"/>
  <c r="J88" i="16"/>
  <c r="H88" i="16"/>
  <c r="G88" i="16"/>
  <c r="F88" i="16"/>
  <c r="D88" i="16"/>
  <c r="C88" i="16"/>
  <c r="B88" i="16"/>
  <c r="AB74" i="16"/>
  <c r="AA74" i="16"/>
  <c r="AA93" i="16" s="1"/>
  <c r="Z74" i="16"/>
  <c r="Z93" i="16" s="1"/>
  <c r="X74" i="16"/>
  <c r="X62" i="16" s="1"/>
  <c r="W74" i="16"/>
  <c r="W93" i="16" s="1"/>
  <c r="V74" i="16"/>
  <c r="V93" i="16" s="1"/>
  <c r="T74" i="16"/>
  <c r="T93" i="16" s="1"/>
  <c r="S74" i="16"/>
  <c r="R74" i="16"/>
  <c r="P74" i="16"/>
  <c r="P93" i="16" s="1"/>
  <c r="O74" i="16"/>
  <c r="O93" i="16" s="1"/>
  <c r="N74" i="16"/>
  <c r="N62" i="16" s="1"/>
  <c r="L74" i="16"/>
  <c r="L93" i="16" s="1"/>
  <c r="K74" i="16"/>
  <c r="K93" i="16" s="1"/>
  <c r="J74" i="16"/>
  <c r="J93" i="16" s="1"/>
  <c r="H74" i="16"/>
  <c r="G74" i="16"/>
  <c r="F74" i="16"/>
  <c r="F93" i="16" s="1"/>
  <c r="D74" i="16"/>
  <c r="D93" i="16" s="1"/>
  <c r="C74" i="16"/>
  <c r="C62" i="16" s="1"/>
  <c r="B74" i="16"/>
  <c r="B93" i="16" s="1"/>
  <c r="AB68" i="16"/>
  <c r="AB87" i="16" s="1"/>
  <c r="AA68" i="16"/>
  <c r="AA87" i="16" s="1"/>
  <c r="Z68" i="16"/>
  <c r="Z87" i="16" s="1"/>
  <c r="X68" i="16"/>
  <c r="W68" i="16"/>
  <c r="V68" i="16"/>
  <c r="V87" i="16" s="1"/>
  <c r="T68" i="16"/>
  <c r="T87" i="16" s="1"/>
  <c r="S68" i="16"/>
  <c r="S87" i="16" s="1"/>
  <c r="R68" i="16"/>
  <c r="R87" i="16" s="1"/>
  <c r="P68" i="16"/>
  <c r="P87" i="16" s="1"/>
  <c r="O68" i="16"/>
  <c r="O87" i="16" s="1"/>
  <c r="N68" i="16"/>
  <c r="L68" i="16"/>
  <c r="K68" i="16"/>
  <c r="K87" i="16" s="1"/>
  <c r="J68" i="16"/>
  <c r="J87" i="16" s="1"/>
  <c r="H68" i="16"/>
  <c r="H87" i="16" s="1"/>
  <c r="G68" i="16"/>
  <c r="G87" i="16" s="1"/>
  <c r="F68" i="16"/>
  <c r="F87" i="16" s="1"/>
  <c r="D68" i="16"/>
  <c r="D87" i="16" s="1"/>
  <c r="C68" i="16"/>
  <c r="B68" i="16"/>
  <c r="AB65" i="16"/>
  <c r="AB84" i="16" s="1"/>
  <c r="AA65" i="16"/>
  <c r="AA84" i="16" s="1"/>
  <c r="Z65" i="16"/>
  <c r="Z84" i="16" s="1"/>
  <c r="X65" i="16"/>
  <c r="X84" i="16" s="1"/>
  <c r="W65" i="16"/>
  <c r="W84" i="16" s="1"/>
  <c r="V65" i="16"/>
  <c r="V84" i="16" s="1"/>
  <c r="T65" i="16"/>
  <c r="S65" i="16"/>
  <c r="R65" i="16"/>
  <c r="R84" i="16" s="1"/>
  <c r="P65" i="16"/>
  <c r="P84" i="16" s="1"/>
  <c r="O65" i="16"/>
  <c r="O84" i="16" s="1"/>
  <c r="N65" i="16"/>
  <c r="N84" i="16" s="1"/>
  <c r="L65" i="16"/>
  <c r="L84" i="16" s="1"/>
  <c r="K65" i="16"/>
  <c r="K84" i="16" s="1"/>
  <c r="J65" i="16"/>
  <c r="H65" i="16"/>
  <c r="G65" i="16"/>
  <c r="G84" i="16" s="1"/>
  <c r="F65" i="16"/>
  <c r="F84" i="16" s="1"/>
  <c r="D65" i="16"/>
  <c r="D84" i="16" s="1"/>
  <c r="C65" i="16"/>
  <c r="C84" i="16" s="1"/>
  <c r="B65" i="16"/>
  <c r="B84" i="16" s="1"/>
  <c r="AB64" i="16"/>
  <c r="AB83" i="16" s="1"/>
  <c r="AA64" i="16"/>
  <c r="Z64" i="16"/>
  <c r="X64" i="16"/>
  <c r="X83" i="16" s="1"/>
  <c r="W64" i="16"/>
  <c r="W83" i="16" s="1"/>
  <c r="V64" i="16"/>
  <c r="V83" i="16" s="1"/>
  <c r="T64" i="16"/>
  <c r="T83" i="16" s="1"/>
  <c r="S64" i="16"/>
  <c r="S83" i="16" s="1"/>
  <c r="R64" i="16"/>
  <c r="R83" i="16" s="1"/>
  <c r="P64" i="16"/>
  <c r="O64" i="16"/>
  <c r="N64" i="16"/>
  <c r="N83" i="16" s="1"/>
  <c r="L64" i="16"/>
  <c r="L83" i="16" s="1"/>
  <c r="K64" i="16"/>
  <c r="K83" i="16" s="1"/>
  <c r="J64" i="16"/>
  <c r="J83" i="16" s="1"/>
  <c r="H64" i="16"/>
  <c r="H83" i="16" s="1"/>
  <c r="G64" i="16"/>
  <c r="G83" i="16" s="1"/>
  <c r="F64" i="16"/>
  <c r="D64" i="16"/>
  <c r="C64" i="16"/>
  <c r="C83" i="16" s="1"/>
  <c r="B64" i="16"/>
  <c r="B83" i="16" s="1"/>
  <c r="AB63" i="16"/>
  <c r="AB82" i="16" s="1"/>
  <c r="AA63" i="16"/>
  <c r="AA82" i="16" s="1"/>
  <c r="Z63" i="16"/>
  <c r="Z82" i="16" s="1"/>
  <c r="X63" i="16"/>
  <c r="X82" i="16" s="1"/>
  <c r="W63" i="16"/>
  <c r="V63" i="16"/>
  <c r="T63" i="16"/>
  <c r="T82" i="16" s="1"/>
  <c r="S63" i="16"/>
  <c r="S82" i="16" s="1"/>
  <c r="R63" i="16"/>
  <c r="R82" i="16" s="1"/>
  <c r="P63" i="16"/>
  <c r="P82" i="16" s="1"/>
  <c r="O63" i="16"/>
  <c r="O82" i="16" s="1"/>
  <c r="N63" i="16"/>
  <c r="N82" i="16" s="1"/>
  <c r="L63" i="16"/>
  <c r="K63" i="16"/>
  <c r="J63" i="16"/>
  <c r="J82" i="16" s="1"/>
  <c r="H63" i="16"/>
  <c r="H82" i="16" s="1"/>
  <c r="G63" i="16"/>
  <c r="G82" i="16" s="1"/>
  <c r="F63" i="16"/>
  <c r="F82" i="16" s="1"/>
  <c r="D63" i="16"/>
  <c r="D82" i="16" s="1"/>
  <c r="C63" i="16"/>
  <c r="C82" i="16" s="1"/>
  <c r="B63" i="16"/>
  <c r="AB62" i="16"/>
  <c r="AA62" i="16"/>
  <c r="AA81" i="16" s="1"/>
  <c r="Z62" i="16"/>
  <c r="Z81" i="16" s="1"/>
  <c r="W62" i="16"/>
  <c r="S62" i="16"/>
  <c r="R62" i="16"/>
  <c r="P62" i="16"/>
  <c r="P81" i="16" s="1"/>
  <c r="O62" i="16"/>
  <c r="O81" i="16" s="1"/>
  <c r="L62" i="16"/>
  <c r="H62" i="16"/>
  <c r="G62" i="16"/>
  <c r="F62" i="16"/>
  <c r="F81" i="16" s="1"/>
  <c r="D62" i="16"/>
  <c r="D81" i="16" s="1"/>
  <c r="B62" i="16"/>
  <c r="X45" i="16"/>
  <c r="W45" i="16"/>
  <c r="V45" i="16"/>
  <c r="T45" i="16"/>
  <c r="S45" i="16"/>
  <c r="R45" i="16"/>
  <c r="P45" i="16"/>
  <c r="O45" i="16"/>
  <c r="N45" i="16"/>
  <c r="L45" i="16"/>
  <c r="K45" i="16"/>
  <c r="J45" i="16"/>
  <c r="H45" i="16"/>
  <c r="G45" i="16"/>
  <c r="F45" i="16"/>
  <c r="D45" i="16"/>
  <c r="C45" i="16"/>
  <c r="B45" i="16"/>
  <c r="AB44" i="16"/>
  <c r="AA44" i="16"/>
  <c r="Z44" i="16"/>
  <c r="X44" i="16"/>
  <c r="W44" i="16"/>
  <c r="V44" i="16"/>
  <c r="T44" i="16"/>
  <c r="S44" i="16"/>
  <c r="R44" i="16"/>
  <c r="P44" i="16"/>
  <c r="O44" i="16"/>
  <c r="N44" i="16"/>
  <c r="L44" i="16"/>
  <c r="K44" i="16"/>
  <c r="J44" i="16"/>
  <c r="H44" i="16"/>
  <c r="G44" i="16"/>
  <c r="F44" i="16"/>
  <c r="D44" i="16"/>
  <c r="C44" i="16"/>
  <c r="B44" i="16"/>
  <c r="V43" i="16"/>
  <c r="T43" i="16"/>
  <c r="K43" i="16"/>
  <c r="J43" i="16"/>
  <c r="AB40" i="16"/>
  <c r="AA40" i="16"/>
  <c r="Z40" i="16"/>
  <c r="X40" i="16"/>
  <c r="W40" i="16"/>
  <c r="V40" i="16"/>
  <c r="T40" i="16"/>
  <c r="S40" i="16"/>
  <c r="R40" i="16"/>
  <c r="P40" i="16"/>
  <c r="O40" i="16"/>
  <c r="N40" i="16"/>
  <c r="L40" i="16"/>
  <c r="K40" i="16"/>
  <c r="J40" i="16"/>
  <c r="H40" i="16"/>
  <c r="G40" i="16"/>
  <c r="F40" i="16"/>
  <c r="D40" i="16"/>
  <c r="C40" i="16"/>
  <c r="B40" i="16"/>
  <c r="AB39" i="16"/>
  <c r="AA39" i="16"/>
  <c r="Z39" i="16"/>
  <c r="X39" i="16"/>
  <c r="W39" i="16"/>
  <c r="V39" i="16"/>
  <c r="T39" i="16"/>
  <c r="S39" i="16"/>
  <c r="R39" i="16"/>
  <c r="P39" i="16"/>
  <c r="O39" i="16"/>
  <c r="N39" i="16"/>
  <c r="L39" i="16"/>
  <c r="K39" i="16"/>
  <c r="J39" i="16"/>
  <c r="H39" i="16"/>
  <c r="G39" i="16"/>
  <c r="F39" i="16"/>
  <c r="D39" i="16"/>
  <c r="C39" i="16"/>
  <c r="B39" i="16"/>
  <c r="AB38" i="16"/>
  <c r="AA38" i="16"/>
  <c r="Z38" i="16"/>
  <c r="X38" i="16"/>
  <c r="W38" i="16"/>
  <c r="V38" i="16"/>
  <c r="T38" i="16"/>
  <c r="S38" i="16"/>
  <c r="R38" i="16"/>
  <c r="P38" i="16"/>
  <c r="O38" i="16"/>
  <c r="N38" i="16"/>
  <c r="L38" i="16"/>
  <c r="K38" i="16"/>
  <c r="J38" i="16"/>
  <c r="H38" i="16"/>
  <c r="G38" i="16"/>
  <c r="F38" i="16"/>
  <c r="D38" i="16"/>
  <c r="C38" i="16"/>
  <c r="B38" i="16"/>
  <c r="AA37" i="16"/>
  <c r="Z37" i="16"/>
  <c r="P37" i="16"/>
  <c r="O37" i="16"/>
  <c r="F37" i="16"/>
  <c r="D37" i="16"/>
  <c r="W34" i="16"/>
  <c r="V34" i="16"/>
  <c r="L34" i="16"/>
  <c r="K34" i="16"/>
  <c r="B34" i="16"/>
  <c r="AB33" i="16"/>
  <c r="S33" i="16"/>
  <c r="R33" i="16"/>
  <c r="H33" i="16"/>
  <c r="G33" i="16"/>
  <c r="Z32" i="16"/>
  <c r="X32" i="16"/>
  <c r="O32" i="16"/>
  <c r="N32" i="16"/>
  <c r="D32" i="16"/>
  <c r="C32" i="16"/>
  <c r="AB24" i="16"/>
  <c r="AB43" i="16" s="1"/>
  <c r="AA24" i="16"/>
  <c r="AA12" i="16" s="1"/>
  <c r="AA31" i="16" s="1"/>
  <c r="Z24" i="16"/>
  <c r="Z43" i="16" s="1"/>
  <c r="X24" i="16"/>
  <c r="X43" i="16" s="1"/>
  <c r="W24" i="16"/>
  <c r="W43" i="16" s="1"/>
  <c r="V24" i="16"/>
  <c r="T24" i="16"/>
  <c r="S24" i="16"/>
  <c r="S43" i="16" s="1"/>
  <c r="R24" i="16"/>
  <c r="R43" i="16" s="1"/>
  <c r="P24" i="16"/>
  <c r="P12" i="16" s="1"/>
  <c r="P31" i="16" s="1"/>
  <c r="O24" i="16"/>
  <c r="O43" i="16" s="1"/>
  <c r="N24" i="16"/>
  <c r="N43" i="16" s="1"/>
  <c r="L24" i="16"/>
  <c r="L43" i="16" s="1"/>
  <c r="K24" i="16"/>
  <c r="J24" i="16"/>
  <c r="H24" i="16"/>
  <c r="H43" i="16" s="1"/>
  <c r="G24" i="16"/>
  <c r="G43" i="16" s="1"/>
  <c r="F24" i="16"/>
  <c r="F12" i="16" s="1"/>
  <c r="F31" i="16" s="1"/>
  <c r="D24" i="16"/>
  <c r="D43" i="16" s="1"/>
  <c r="C24" i="16"/>
  <c r="C43" i="16" s="1"/>
  <c r="B24" i="16"/>
  <c r="B43" i="16" s="1"/>
  <c r="AB18" i="16"/>
  <c r="AB37" i="16" s="1"/>
  <c r="AA18" i="16"/>
  <c r="Z18" i="16"/>
  <c r="X18" i="16"/>
  <c r="X37" i="16" s="1"/>
  <c r="W18" i="16"/>
  <c r="W37" i="16" s="1"/>
  <c r="V18" i="16"/>
  <c r="V37" i="16" s="1"/>
  <c r="T18" i="16"/>
  <c r="T37" i="16" s="1"/>
  <c r="S18" i="16"/>
  <c r="S37" i="16" s="1"/>
  <c r="R18" i="16"/>
  <c r="R37" i="16" s="1"/>
  <c r="P18" i="16"/>
  <c r="O18" i="16"/>
  <c r="N18" i="16"/>
  <c r="N37" i="16" s="1"/>
  <c r="L18" i="16"/>
  <c r="L37" i="16" s="1"/>
  <c r="K18" i="16"/>
  <c r="K37" i="16" s="1"/>
  <c r="J18" i="16"/>
  <c r="J37" i="16" s="1"/>
  <c r="H18" i="16"/>
  <c r="H37" i="16" s="1"/>
  <c r="G18" i="16"/>
  <c r="G37" i="16" s="1"/>
  <c r="F18" i="16"/>
  <c r="D18" i="16"/>
  <c r="C18" i="16"/>
  <c r="C37" i="16" s="1"/>
  <c r="B18" i="16"/>
  <c r="B37" i="16" s="1"/>
  <c r="AB15" i="16"/>
  <c r="AB34" i="16" s="1"/>
  <c r="AA15" i="16"/>
  <c r="AA34" i="16" s="1"/>
  <c r="Z15" i="16"/>
  <c r="Z34" i="16" s="1"/>
  <c r="X15" i="16"/>
  <c r="X34" i="16" s="1"/>
  <c r="W15" i="16"/>
  <c r="V15" i="16"/>
  <c r="T15" i="16"/>
  <c r="T34" i="16" s="1"/>
  <c r="S15" i="16"/>
  <c r="S34" i="16" s="1"/>
  <c r="R15" i="16"/>
  <c r="R34" i="16" s="1"/>
  <c r="P15" i="16"/>
  <c r="P34" i="16" s="1"/>
  <c r="O15" i="16"/>
  <c r="O34" i="16" s="1"/>
  <c r="N15" i="16"/>
  <c r="N34" i="16" s="1"/>
  <c r="L15" i="16"/>
  <c r="K15" i="16"/>
  <c r="J15" i="16"/>
  <c r="J34" i="16" s="1"/>
  <c r="H15" i="16"/>
  <c r="H34" i="16" s="1"/>
  <c r="G15" i="16"/>
  <c r="G34" i="16" s="1"/>
  <c r="F15" i="16"/>
  <c r="F34" i="16" s="1"/>
  <c r="D15" i="16"/>
  <c r="D34" i="16" s="1"/>
  <c r="C15" i="16"/>
  <c r="C34" i="16" s="1"/>
  <c r="B15" i="16"/>
  <c r="AB14" i="16"/>
  <c r="AA14" i="16"/>
  <c r="AA33" i="16" s="1"/>
  <c r="Z14" i="16"/>
  <c r="Z33" i="16" s="1"/>
  <c r="X14" i="16"/>
  <c r="X33" i="16" s="1"/>
  <c r="W14" i="16"/>
  <c r="W33" i="16" s="1"/>
  <c r="V14" i="16"/>
  <c r="V33" i="16" s="1"/>
  <c r="T14" i="16"/>
  <c r="T33" i="16" s="1"/>
  <c r="S14" i="16"/>
  <c r="R14" i="16"/>
  <c r="P14" i="16"/>
  <c r="P33" i="16" s="1"/>
  <c r="O14" i="16"/>
  <c r="O33" i="16" s="1"/>
  <c r="N14" i="16"/>
  <c r="N33" i="16" s="1"/>
  <c r="L14" i="16"/>
  <c r="L33" i="16" s="1"/>
  <c r="K14" i="16"/>
  <c r="K33" i="16" s="1"/>
  <c r="J14" i="16"/>
  <c r="J33" i="16" s="1"/>
  <c r="H14" i="16"/>
  <c r="G14" i="16"/>
  <c r="F14" i="16"/>
  <c r="F33" i="16" s="1"/>
  <c r="D14" i="16"/>
  <c r="D33" i="16" s="1"/>
  <c r="C14" i="16"/>
  <c r="C33" i="16" s="1"/>
  <c r="B14" i="16"/>
  <c r="B33" i="16" s="1"/>
  <c r="AB13" i="16"/>
  <c r="AB32" i="16" s="1"/>
  <c r="AA13" i="16"/>
  <c r="AA32" i="16" s="1"/>
  <c r="Z13" i="16"/>
  <c r="X13" i="16"/>
  <c r="W13" i="16"/>
  <c r="W32" i="16" s="1"/>
  <c r="V13" i="16"/>
  <c r="V32" i="16" s="1"/>
  <c r="T13" i="16"/>
  <c r="T32" i="16" s="1"/>
  <c r="S13" i="16"/>
  <c r="S32" i="16" s="1"/>
  <c r="R13" i="16"/>
  <c r="R32" i="16" s="1"/>
  <c r="P13" i="16"/>
  <c r="P32" i="16" s="1"/>
  <c r="O13" i="16"/>
  <c r="N13" i="16"/>
  <c r="L13" i="16"/>
  <c r="L32" i="16" s="1"/>
  <c r="K13" i="16"/>
  <c r="K32" i="16" s="1"/>
  <c r="J13" i="16"/>
  <c r="J32" i="16" s="1"/>
  <c r="H13" i="16"/>
  <c r="H32" i="16" s="1"/>
  <c r="G13" i="16"/>
  <c r="G32" i="16" s="1"/>
  <c r="F13" i="16"/>
  <c r="F32" i="16" s="1"/>
  <c r="D13" i="16"/>
  <c r="C13" i="16"/>
  <c r="B13" i="16"/>
  <c r="B32" i="16" s="1"/>
  <c r="AB12" i="16"/>
  <c r="AB31" i="16" s="1"/>
  <c r="Z12" i="16"/>
  <c r="Z31" i="16" s="1"/>
  <c r="V12" i="16"/>
  <c r="T12" i="16"/>
  <c r="S12" i="16"/>
  <c r="S31" i="16" s="1"/>
  <c r="R12" i="16"/>
  <c r="R31" i="16" s="1"/>
  <c r="O12" i="16"/>
  <c r="O31" i="16" s="1"/>
  <c r="K12" i="16"/>
  <c r="J12" i="16"/>
  <c r="H12" i="16"/>
  <c r="H31" i="16" s="1"/>
  <c r="G12" i="16"/>
  <c r="G31" i="16" s="1"/>
  <c r="D12" i="16"/>
  <c r="D31" i="16" s="1"/>
  <c r="T57" i="15"/>
  <c r="S57" i="15"/>
  <c r="R57" i="15"/>
  <c r="P57" i="15"/>
  <c r="O57" i="15"/>
  <c r="N57" i="15"/>
  <c r="L57" i="15"/>
  <c r="K57" i="15"/>
  <c r="J57" i="15"/>
  <c r="H57" i="15"/>
  <c r="G57" i="15"/>
  <c r="F57" i="15"/>
  <c r="D57" i="15"/>
  <c r="C57" i="15"/>
  <c r="B57" i="15"/>
  <c r="T56" i="15"/>
  <c r="S56" i="15"/>
  <c r="R56" i="15"/>
  <c r="P56" i="15"/>
  <c r="O56" i="15"/>
  <c r="N56" i="15"/>
  <c r="L56" i="15"/>
  <c r="K56" i="15"/>
  <c r="J56" i="15"/>
  <c r="H56" i="15"/>
  <c r="G56" i="15"/>
  <c r="F56" i="15"/>
  <c r="D56" i="15"/>
  <c r="C56" i="15"/>
  <c r="B56" i="15"/>
  <c r="T55" i="15"/>
  <c r="S55" i="15"/>
  <c r="R55" i="15"/>
  <c r="P55" i="15"/>
  <c r="O55" i="15"/>
  <c r="N55" i="15"/>
  <c r="L55" i="15"/>
  <c r="K55" i="15"/>
  <c r="J55" i="15"/>
  <c r="H55" i="15"/>
  <c r="G55" i="15"/>
  <c r="F55" i="15"/>
  <c r="D55" i="15"/>
  <c r="C55" i="15"/>
  <c r="B55" i="15"/>
  <c r="S53" i="15"/>
  <c r="R53" i="15"/>
  <c r="H53" i="15"/>
  <c r="G53" i="15"/>
  <c r="T45" i="15"/>
  <c r="T53" i="15" s="1"/>
  <c r="S45" i="15"/>
  <c r="R45" i="15"/>
  <c r="P45" i="15"/>
  <c r="P53" i="15" s="1"/>
  <c r="O45" i="15"/>
  <c r="O53" i="15" s="1"/>
  <c r="N45" i="15"/>
  <c r="N53" i="15" s="1"/>
  <c r="L45" i="15"/>
  <c r="L53" i="15" s="1"/>
  <c r="K45" i="15"/>
  <c r="J45" i="15"/>
  <c r="J53" i="15" s="1"/>
  <c r="H45" i="15"/>
  <c r="G45" i="15"/>
  <c r="F45" i="15"/>
  <c r="F53" i="15" s="1"/>
  <c r="D45" i="15"/>
  <c r="D53" i="15" s="1"/>
  <c r="C45" i="15"/>
  <c r="C53" i="15" s="1"/>
  <c r="B45" i="15"/>
  <c r="B53" i="15" s="1"/>
  <c r="T24" i="15"/>
  <c r="S24" i="15"/>
  <c r="R24" i="15"/>
  <c r="P24" i="15"/>
  <c r="O24" i="15"/>
  <c r="N24" i="15"/>
  <c r="L24" i="15"/>
  <c r="K24" i="15"/>
  <c r="J24" i="15"/>
  <c r="H24" i="15"/>
  <c r="G24" i="15"/>
  <c r="F24" i="15"/>
  <c r="D24" i="15"/>
  <c r="C24" i="15"/>
  <c r="B24" i="15"/>
  <c r="T23" i="15"/>
  <c r="S23" i="15"/>
  <c r="R23" i="15"/>
  <c r="P23" i="15"/>
  <c r="O23" i="15"/>
  <c r="N23" i="15"/>
  <c r="L23" i="15"/>
  <c r="K23" i="15"/>
  <c r="J23" i="15"/>
  <c r="H23" i="15"/>
  <c r="G23" i="15"/>
  <c r="F23" i="15"/>
  <c r="D23" i="15"/>
  <c r="C23" i="15"/>
  <c r="B23" i="15"/>
  <c r="T22" i="15"/>
  <c r="S22" i="15"/>
  <c r="R22" i="15"/>
  <c r="P22" i="15"/>
  <c r="O22" i="15"/>
  <c r="N22" i="15"/>
  <c r="L22" i="15"/>
  <c r="K22" i="15"/>
  <c r="J22" i="15"/>
  <c r="H22" i="15"/>
  <c r="G22" i="15"/>
  <c r="F22" i="15"/>
  <c r="D22" i="15"/>
  <c r="C22" i="15"/>
  <c r="B22" i="15"/>
  <c r="O20" i="15"/>
  <c r="L20" i="15"/>
  <c r="K20" i="15"/>
  <c r="D20" i="15"/>
  <c r="B20" i="15"/>
  <c r="T12" i="15"/>
  <c r="T20" i="15" s="1"/>
  <c r="S12" i="15"/>
  <c r="S20" i="15" s="1"/>
  <c r="R12" i="15"/>
  <c r="R20" i="15" s="1"/>
  <c r="P12" i="15"/>
  <c r="P20" i="15" s="1"/>
  <c r="O12" i="15"/>
  <c r="N12" i="15"/>
  <c r="N20" i="15" s="1"/>
  <c r="L12" i="15"/>
  <c r="K12" i="15"/>
  <c r="K53" i="15" s="1"/>
  <c r="J12" i="15"/>
  <c r="J20" i="15" s="1"/>
  <c r="H12" i="15"/>
  <c r="H20" i="15" s="1"/>
  <c r="G12" i="15"/>
  <c r="G20" i="15" s="1"/>
  <c r="F12" i="15"/>
  <c r="F20" i="15" s="1"/>
  <c r="D12" i="15"/>
  <c r="C12" i="15"/>
  <c r="C20" i="15" s="1"/>
  <c r="B12" i="15"/>
  <c r="AB88" i="14"/>
  <c r="AA88" i="14"/>
  <c r="Z88" i="14"/>
  <c r="X88" i="14"/>
  <c r="W88" i="14"/>
  <c r="V88" i="14"/>
  <c r="T88" i="14"/>
  <c r="S88" i="14"/>
  <c r="R88" i="14"/>
  <c r="P88" i="14"/>
  <c r="O88" i="14"/>
  <c r="N88" i="14"/>
  <c r="L88" i="14"/>
  <c r="K88" i="14"/>
  <c r="J88" i="14"/>
  <c r="H88" i="14"/>
  <c r="G88" i="14"/>
  <c r="F88" i="14"/>
  <c r="D88" i="14"/>
  <c r="C88" i="14"/>
  <c r="B88" i="14"/>
  <c r="AB87" i="14"/>
  <c r="AA87" i="14"/>
  <c r="Z87" i="14"/>
  <c r="X87" i="14"/>
  <c r="W87" i="14"/>
  <c r="V87" i="14"/>
  <c r="T87" i="14"/>
  <c r="S87" i="14"/>
  <c r="R87" i="14"/>
  <c r="P87" i="14"/>
  <c r="O87" i="14"/>
  <c r="N87" i="14"/>
  <c r="L87" i="14"/>
  <c r="K87" i="14"/>
  <c r="J87" i="14"/>
  <c r="H87" i="14"/>
  <c r="G87" i="14"/>
  <c r="F87" i="14"/>
  <c r="D87" i="14"/>
  <c r="C87" i="14"/>
  <c r="B87" i="14"/>
  <c r="AB86" i="14"/>
  <c r="AA86" i="14"/>
  <c r="Z86" i="14"/>
  <c r="X86" i="14"/>
  <c r="W86" i="14"/>
  <c r="V86" i="14"/>
  <c r="T86" i="14"/>
  <c r="S86" i="14"/>
  <c r="R86" i="14"/>
  <c r="P86" i="14"/>
  <c r="O86" i="14"/>
  <c r="N86" i="14"/>
  <c r="L86" i="14"/>
  <c r="K86" i="14"/>
  <c r="J86" i="14"/>
  <c r="H86" i="14"/>
  <c r="G86" i="14"/>
  <c r="F86" i="14"/>
  <c r="D86" i="14"/>
  <c r="C86" i="14"/>
  <c r="B86" i="14"/>
  <c r="AB85" i="14"/>
  <c r="AA85" i="14"/>
  <c r="Z85" i="14"/>
  <c r="X85" i="14"/>
  <c r="W85" i="14"/>
  <c r="V85" i="14"/>
  <c r="T85" i="14"/>
  <c r="S85" i="14"/>
  <c r="R85" i="14"/>
  <c r="P85" i="14"/>
  <c r="O85" i="14"/>
  <c r="N85" i="14"/>
  <c r="L85" i="14"/>
  <c r="K85" i="14"/>
  <c r="J85" i="14"/>
  <c r="H85" i="14"/>
  <c r="G85" i="14"/>
  <c r="F85" i="14"/>
  <c r="D85" i="14"/>
  <c r="C85" i="14"/>
  <c r="B85" i="14"/>
  <c r="AB84" i="14"/>
  <c r="AA84" i="14"/>
  <c r="Z84" i="14"/>
  <c r="X84" i="14"/>
  <c r="W84" i="14"/>
  <c r="V84" i="14"/>
  <c r="T84" i="14"/>
  <c r="S84" i="14"/>
  <c r="R84" i="14"/>
  <c r="P84" i="14"/>
  <c r="O84" i="14"/>
  <c r="N84" i="14"/>
  <c r="L84" i="14"/>
  <c r="K84" i="14"/>
  <c r="J84" i="14"/>
  <c r="H84" i="14"/>
  <c r="G84" i="14"/>
  <c r="F84" i="14"/>
  <c r="D84" i="14"/>
  <c r="C84" i="14"/>
  <c r="B84" i="14"/>
  <c r="AB83" i="14"/>
  <c r="AA83" i="14"/>
  <c r="Z83" i="14"/>
  <c r="X83" i="14"/>
  <c r="W83" i="14"/>
  <c r="V83" i="14"/>
  <c r="T83" i="14"/>
  <c r="S83" i="14"/>
  <c r="R83" i="14"/>
  <c r="P83" i="14"/>
  <c r="O83" i="14"/>
  <c r="N83" i="14"/>
  <c r="L83" i="14"/>
  <c r="K83" i="14"/>
  <c r="J83" i="14"/>
  <c r="H83" i="14"/>
  <c r="G83" i="14"/>
  <c r="F83" i="14"/>
  <c r="D83" i="14"/>
  <c r="C83" i="14"/>
  <c r="B83" i="14"/>
  <c r="AB82" i="14"/>
  <c r="AA82" i="14"/>
  <c r="Z82" i="14"/>
  <c r="X82" i="14"/>
  <c r="W82" i="14"/>
  <c r="V82" i="14"/>
  <c r="T82" i="14"/>
  <c r="S82" i="14"/>
  <c r="R82" i="14"/>
  <c r="P82" i="14"/>
  <c r="O82" i="14"/>
  <c r="N82" i="14"/>
  <c r="L82" i="14"/>
  <c r="K82" i="14"/>
  <c r="J82" i="14"/>
  <c r="H82" i="14"/>
  <c r="G82" i="14"/>
  <c r="F82" i="14"/>
  <c r="D82" i="14"/>
  <c r="C82" i="14"/>
  <c r="B82" i="14"/>
  <c r="AB81" i="14"/>
  <c r="AA81" i="14"/>
  <c r="Z81" i="14"/>
  <c r="X81" i="14"/>
  <c r="W81" i="14"/>
  <c r="V81" i="14"/>
  <c r="T81" i="14"/>
  <c r="S81" i="14"/>
  <c r="R81" i="14"/>
  <c r="P81" i="14"/>
  <c r="O81" i="14"/>
  <c r="N81" i="14"/>
  <c r="L81" i="14"/>
  <c r="K81" i="14"/>
  <c r="J81" i="14"/>
  <c r="H81" i="14"/>
  <c r="G81" i="14"/>
  <c r="F81" i="14"/>
  <c r="D81" i="14"/>
  <c r="C81" i="14"/>
  <c r="B81" i="14"/>
  <c r="AB80" i="14"/>
  <c r="AA80" i="14"/>
  <c r="Z80" i="14"/>
  <c r="X80" i="14"/>
  <c r="W80" i="14"/>
  <c r="V80" i="14"/>
  <c r="T80" i="14"/>
  <c r="S80" i="14"/>
  <c r="R80" i="14"/>
  <c r="P80" i="14"/>
  <c r="O80" i="14"/>
  <c r="N80" i="14"/>
  <c r="L80" i="14"/>
  <c r="K80" i="14"/>
  <c r="J80" i="14"/>
  <c r="H80" i="14"/>
  <c r="G80" i="14"/>
  <c r="F80" i="14"/>
  <c r="D80" i="14"/>
  <c r="C80" i="14"/>
  <c r="B80" i="14"/>
  <c r="AB79" i="14"/>
  <c r="AA79" i="14"/>
  <c r="Z79" i="14"/>
  <c r="X79" i="14"/>
  <c r="W79" i="14"/>
  <c r="V79" i="14"/>
  <c r="T79" i="14"/>
  <c r="S79" i="14"/>
  <c r="R79" i="14"/>
  <c r="P79" i="14"/>
  <c r="O79" i="14"/>
  <c r="N79" i="14"/>
  <c r="L79" i="14"/>
  <c r="K79" i="14"/>
  <c r="J79" i="14"/>
  <c r="H79" i="14"/>
  <c r="G79" i="14"/>
  <c r="F79" i="14"/>
  <c r="D79" i="14"/>
  <c r="C79" i="14"/>
  <c r="B79" i="14"/>
  <c r="AB78" i="14"/>
  <c r="AA78" i="14"/>
  <c r="Z78" i="14"/>
  <c r="X78" i="14"/>
  <c r="W78" i="14"/>
  <c r="V78" i="14"/>
  <c r="T78" i="14"/>
  <c r="S78" i="14"/>
  <c r="R78" i="14"/>
  <c r="P78" i="14"/>
  <c r="O78" i="14"/>
  <c r="N78" i="14"/>
  <c r="L78" i="14"/>
  <c r="K78" i="14"/>
  <c r="J78" i="14"/>
  <c r="H78" i="14"/>
  <c r="G78" i="14"/>
  <c r="F78" i="14"/>
  <c r="D78" i="14"/>
  <c r="C78" i="14"/>
  <c r="B78" i="14"/>
  <c r="AB77" i="14"/>
  <c r="AA77" i="14"/>
  <c r="Z77" i="14"/>
  <c r="X77" i="14"/>
  <c r="W77" i="14"/>
  <c r="V77" i="14"/>
  <c r="T77" i="14"/>
  <c r="S77" i="14"/>
  <c r="R77" i="14"/>
  <c r="P77" i="14"/>
  <c r="O77" i="14"/>
  <c r="N77" i="14"/>
  <c r="L77" i="14"/>
  <c r="K77" i="14"/>
  <c r="J77" i="14"/>
  <c r="H77" i="14"/>
  <c r="G77" i="14"/>
  <c r="F77" i="14"/>
  <c r="D77" i="14"/>
  <c r="C77" i="14"/>
  <c r="B77" i="14"/>
  <c r="Z75" i="14"/>
  <c r="O75" i="14"/>
  <c r="D75" i="14"/>
  <c r="AB58" i="14"/>
  <c r="AB75" i="14" s="1"/>
  <c r="AA58" i="14"/>
  <c r="Z58" i="14"/>
  <c r="X58" i="14"/>
  <c r="X75" i="14" s="1"/>
  <c r="W58" i="14"/>
  <c r="W75" i="14" s="1"/>
  <c r="V58" i="14"/>
  <c r="V75" i="14" s="1"/>
  <c r="T58" i="14"/>
  <c r="T75" i="14" s="1"/>
  <c r="S58" i="14"/>
  <c r="S75" i="14" s="1"/>
  <c r="R58" i="14"/>
  <c r="R75" i="14" s="1"/>
  <c r="P58" i="14"/>
  <c r="O58" i="14"/>
  <c r="N58" i="14"/>
  <c r="N75" i="14" s="1"/>
  <c r="L58" i="14"/>
  <c r="L75" i="14" s="1"/>
  <c r="K58" i="14"/>
  <c r="K75" i="14" s="1"/>
  <c r="J58" i="14"/>
  <c r="J75" i="14" s="1"/>
  <c r="H58" i="14"/>
  <c r="H75" i="14" s="1"/>
  <c r="G58" i="14"/>
  <c r="G75" i="14" s="1"/>
  <c r="F58" i="14"/>
  <c r="D58" i="14"/>
  <c r="C58" i="14"/>
  <c r="C75" i="14" s="1"/>
  <c r="B58" i="14"/>
  <c r="B75" i="14" s="1"/>
  <c r="AB42" i="14"/>
  <c r="AA42" i="14"/>
  <c r="Z42" i="14"/>
  <c r="X42" i="14"/>
  <c r="W42" i="14"/>
  <c r="V42" i="14"/>
  <c r="T42" i="14"/>
  <c r="S42" i="14"/>
  <c r="R42" i="14"/>
  <c r="P42" i="14"/>
  <c r="O42" i="14"/>
  <c r="N42" i="14"/>
  <c r="L42" i="14"/>
  <c r="K42" i="14"/>
  <c r="J42" i="14"/>
  <c r="H42" i="14"/>
  <c r="G42" i="14"/>
  <c r="F42" i="14"/>
  <c r="D42" i="14"/>
  <c r="C42" i="14"/>
  <c r="B42" i="14"/>
  <c r="AB41" i="14"/>
  <c r="AA41" i="14"/>
  <c r="Z41" i="14"/>
  <c r="X41" i="14"/>
  <c r="W41" i="14"/>
  <c r="V41" i="14"/>
  <c r="T41" i="14"/>
  <c r="S41" i="14"/>
  <c r="R41" i="14"/>
  <c r="P41" i="14"/>
  <c r="O41" i="14"/>
  <c r="N41" i="14"/>
  <c r="L41" i="14"/>
  <c r="K41" i="14"/>
  <c r="J41" i="14"/>
  <c r="H41" i="14"/>
  <c r="G41" i="14"/>
  <c r="F41" i="14"/>
  <c r="D41" i="14"/>
  <c r="C41" i="14"/>
  <c r="B41" i="14"/>
  <c r="AB40" i="14"/>
  <c r="AA40" i="14"/>
  <c r="Z40" i="14"/>
  <c r="X40" i="14"/>
  <c r="W40" i="14"/>
  <c r="V40" i="14"/>
  <c r="T40" i="14"/>
  <c r="S40" i="14"/>
  <c r="R40" i="14"/>
  <c r="P40" i="14"/>
  <c r="O40" i="14"/>
  <c r="N40" i="14"/>
  <c r="L40" i="14"/>
  <c r="K40" i="14"/>
  <c r="J40" i="14"/>
  <c r="H40" i="14"/>
  <c r="G40" i="14"/>
  <c r="F40" i="14"/>
  <c r="D40" i="14"/>
  <c r="C40" i="14"/>
  <c r="B40" i="14"/>
  <c r="AB39" i="14"/>
  <c r="AA39" i="14"/>
  <c r="Z39" i="14"/>
  <c r="X39" i="14"/>
  <c r="W39" i="14"/>
  <c r="V39" i="14"/>
  <c r="T39" i="14"/>
  <c r="S39" i="14"/>
  <c r="R39" i="14"/>
  <c r="P39" i="14"/>
  <c r="O39" i="14"/>
  <c r="N39" i="14"/>
  <c r="L39" i="14"/>
  <c r="K39" i="14"/>
  <c r="J39" i="14"/>
  <c r="H39" i="14"/>
  <c r="G39" i="14"/>
  <c r="F39" i="14"/>
  <c r="D39" i="14"/>
  <c r="C39" i="14"/>
  <c r="B39" i="14"/>
  <c r="AB38" i="14"/>
  <c r="AA38" i="14"/>
  <c r="Z38" i="14"/>
  <c r="X38" i="14"/>
  <c r="W38" i="14"/>
  <c r="V38" i="14"/>
  <c r="T38" i="14"/>
  <c r="S38" i="14"/>
  <c r="R38" i="14"/>
  <c r="P38" i="14"/>
  <c r="O38" i="14"/>
  <c r="N38" i="14"/>
  <c r="L38" i="14"/>
  <c r="K38" i="14"/>
  <c r="J38" i="14"/>
  <c r="H38" i="14"/>
  <c r="G38" i="14"/>
  <c r="F38" i="14"/>
  <c r="D38" i="14"/>
  <c r="C38" i="14"/>
  <c r="B38" i="14"/>
  <c r="AB37" i="14"/>
  <c r="AA37" i="14"/>
  <c r="Z37" i="14"/>
  <c r="X37" i="14"/>
  <c r="W37" i="14"/>
  <c r="V37" i="14"/>
  <c r="T37" i="14"/>
  <c r="S37" i="14"/>
  <c r="R37" i="14"/>
  <c r="P37" i="14"/>
  <c r="O37" i="14"/>
  <c r="N37" i="14"/>
  <c r="L37" i="14"/>
  <c r="K37" i="14"/>
  <c r="J37" i="14"/>
  <c r="H37" i="14"/>
  <c r="G37" i="14"/>
  <c r="F37" i="14"/>
  <c r="D37" i="14"/>
  <c r="C37" i="14"/>
  <c r="B37" i="14"/>
  <c r="AB36" i="14"/>
  <c r="AA36" i="14"/>
  <c r="Z36" i="14"/>
  <c r="X36" i="14"/>
  <c r="W36" i="14"/>
  <c r="V36" i="14"/>
  <c r="T36" i="14"/>
  <c r="S36" i="14"/>
  <c r="R36" i="14"/>
  <c r="P36" i="14"/>
  <c r="O36" i="14"/>
  <c r="N36" i="14"/>
  <c r="L36" i="14"/>
  <c r="K36" i="14"/>
  <c r="J36" i="14"/>
  <c r="H36" i="14"/>
  <c r="G36" i="14"/>
  <c r="F36" i="14"/>
  <c r="D36" i="14"/>
  <c r="C36" i="14"/>
  <c r="B36" i="14"/>
  <c r="AB35" i="14"/>
  <c r="AA35" i="14"/>
  <c r="Z35" i="14"/>
  <c r="X35" i="14"/>
  <c r="W35" i="14"/>
  <c r="V35" i="14"/>
  <c r="T35" i="14"/>
  <c r="S35" i="14"/>
  <c r="R35" i="14"/>
  <c r="P35" i="14"/>
  <c r="O35" i="14"/>
  <c r="N35" i="14"/>
  <c r="L35" i="14"/>
  <c r="K35" i="14"/>
  <c r="J35" i="14"/>
  <c r="H35" i="14"/>
  <c r="G35" i="14"/>
  <c r="F35" i="14"/>
  <c r="D35" i="14"/>
  <c r="C35" i="14"/>
  <c r="B35" i="14"/>
  <c r="AB34" i="14"/>
  <c r="AA34" i="14"/>
  <c r="Z34" i="14"/>
  <c r="X34" i="14"/>
  <c r="W34" i="14"/>
  <c r="V34" i="14"/>
  <c r="T34" i="14"/>
  <c r="S34" i="14"/>
  <c r="R34" i="14"/>
  <c r="P34" i="14"/>
  <c r="O34" i="14"/>
  <c r="N34" i="14"/>
  <c r="L34" i="14"/>
  <c r="K34" i="14"/>
  <c r="J34" i="14"/>
  <c r="H34" i="14"/>
  <c r="G34" i="14"/>
  <c r="F34" i="14"/>
  <c r="D34" i="14"/>
  <c r="C34" i="14"/>
  <c r="B34" i="14"/>
  <c r="AB33" i="14"/>
  <c r="AA33" i="14"/>
  <c r="Z33" i="14"/>
  <c r="X33" i="14"/>
  <c r="W33" i="14"/>
  <c r="V33" i="14"/>
  <c r="T33" i="14"/>
  <c r="S33" i="14"/>
  <c r="R33" i="14"/>
  <c r="P33" i="14"/>
  <c r="O33" i="14"/>
  <c r="N33" i="14"/>
  <c r="L33" i="14"/>
  <c r="K33" i="14"/>
  <c r="J33" i="14"/>
  <c r="H33" i="14"/>
  <c r="G33" i="14"/>
  <c r="F33" i="14"/>
  <c r="D33" i="14"/>
  <c r="C33" i="14"/>
  <c r="B33" i="14"/>
  <c r="AB32" i="14"/>
  <c r="AA32" i="14"/>
  <c r="Z32" i="14"/>
  <c r="X32" i="14"/>
  <c r="W32" i="14"/>
  <c r="V32" i="14"/>
  <c r="T32" i="14"/>
  <c r="S32" i="14"/>
  <c r="R32" i="14"/>
  <c r="P32" i="14"/>
  <c r="O32" i="14"/>
  <c r="N32" i="14"/>
  <c r="L32" i="14"/>
  <c r="K32" i="14"/>
  <c r="J32" i="14"/>
  <c r="H32" i="14"/>
  <c r="G32" i="14"/>
  <c r="F32" i="14"/>
  <c r="D32" i="14"/>
  <c r="C32" i="14"/>
  <c r="B32" i="14"/>
  <c r="AB31" i="14"/>
  <c r="AA31" i="14"/>
  <c r="Z31" i="14"/>
  <c r="X31" i="14"/>
  <c r="W31" i="14"/>
  <c r="V31" i="14"/>
  <c r="T31" i="14"/>
  <c r="S31" i="14"/>
  <c r="R31" i="14"/>
  <c r="P31" i="14"/>
  <c r="O31" i="14"/>
  <c r="N31" i="14"/>
  <c r="L31" i="14"/>
  <c r="K31" i="14"/>
  <c r="J31" i="14"/>
  <c r="H31" i="14"/>
  <c r="G31" i="14"/>
  <c r="F31" i="14"/>
  <c r="D31" i="14"/>
  <c r="C31" i="14"/>
  <c r="B31" i="14"/>
  <c r="X29" i="14"/>
  <c r="W29" i="14"/>
  <c r="T29" i="14"/>
  <c r="N29" i="14"/>
  <c r="L29" i="14"/>
  <c r="J29" i="14"/>
  <c r="C29" i="14"/>
  <c r="B29" i="14"/>
  <c r="AB12" i="14"/>
  <c r="AB29" i="14" s="1"/>
  <c r="AA12" i="14"/>
  <c r="AA29" i="14" s="1"/>
  <c r="Z12" i="14"/>
  <c r="Z29" i="14" s="1"/>
  <c r="X12" i="14"/>
  <c r="W12" i="14"/>
  <c r="V12" i="14"/>
  <c r="V29" i="14" s="1"/>
  <c r="T12" i="14"/>
  <c r="S12" i="14"/>
  <c r="S29" i="14" s="1"/>
  <c r="R12" i="14"/>
  <c r="R29" i="14" s="1"/>
  <c r="P12" i="14"/>
  <c r="P29" i="14" s="1"/>
  <c r="O12" i="14"/>
  <c r="O29" i="14" s="1"/>
  <c r="N12" i="14"/>
  <c r="L12" i="14"/>
  <c r="K12" i="14"/>
  <c r="K29" i="14" s="1"/>
  <c r="J12" i="14"/>
  <c r="H12" i="14"/>
  <c r="H29" i="14" s="1"/>
  <c r="G12" i="14"/>
  <c r="G29" i="14" s="1"/>
  <c r="F12" i="14"/>
  <c r="F75" i="14" s="1"/>
  <c r="D12" i="14"/>
  <c r="D29" i="14" s="1"/>
  <c r="C12" i="14"/>
  <c r="B12" i="14"/>
  <c r="AB163" i="13"/>
  <c r="AA163" i="13"/>
  <c r="Z163" i="13"/>
  <c r="X163" i="13"/>
  <c r="W163" i="13"/>
  <c r="V163" i="13"/>
  <c r="T163" i="13"/>
  <c r="S163" i="13"/>
  <c r="R163" i="13"/>
  <c r="P163" i="13"/>
  <c r="O163" i="13"/>
  <c r="N163" i="13"/>
  <c r="L163" i="13"/>
  <c r="K163" i="13"/>
  <c r="J163" i="13"/>
  <c r="H163" i="13"/>
  <c r="G163" i="13"/>
  <c r="F163" i="13"/>
  <c r="D163" i="13"/>
  <c r="C163" i="13"/>
  <c r="B163" i="13"/>
  <c r="AB162" i="13"/>
  <c r="AA162" i="13"/>
  <c r="Z162" i="13"/>
  <c r="X162" i="13"/>
  <c r="W162" i="13"/>
  <c r="V162" i="13"/>
  <c r="T162" i="13"/>
  <c r="S162" i="13"/>
  <c r="R162" i="13"/>
  <c r="P162" i="13"/>
  <c r="O162" i="13"/>
  <c r="N162" i="13"/>
  <c r="L162" i="13"/>
  <c r="K162" i="13"/>
  <c r="J162" i="13"/>
  <c r="H162" i="13"/>
  <c r="G162" i="13"/>
  <c r="F162" i="13"/>
  <c r="D162" i="13"/>
  <c r="C162" i="13"/>
  <c r="B162" i="13"/>
  <c r="AB161" i="13"/>
  <c r="Z161" i="13"/>
  <c r="X161" i="13"/>
  <c r="W161" i="13"/>
  <c r="V161" i="13"/>
  <c r="T161" i="13"/>
  <c r="S161" i="13"/>
  <c r="R161" i="13"/>
  <c r="P161" i="13"/>
  <c r="O161" i="13"/>
  <c r="N161" i="13"/>
  <c r="L161" i="13"/>
  <c r="K161" i="13"/>
  <c r="J161" i="13"/>
  <c r="H161" i="13"/>
  <c r="G161" i="13"/>
  <c r="F161" i="13"/>
  <c r="D161" i="13"/>
  <c r="C161" i="13"/>
  <c r="B161" i="13"/>
  <c r="AB160" i="13"/>
  <c r="AA160" i="13"/>
  <c r="Z160" i="13"/>
  <c r="X160" i="13"/>
  <c r="W160" i="13"/>
  <c r="V160" i="13"/>
  <c r="T160" i="13"/>
  <c r="S160" i="13"/>
  <c r="R160" i="13"/>
  <c r="P160" i="13"/>
  <c r="O160" i="13"/>
  <c r="N160" i="13"/>
  <c r="L160" i="13"/>
  <c r="K160" i="13"/>
  <c r="J160" i="13"/>
  <c r="H160" i="13"/>
  <c r="G160" i="13"/>
  <c r="F160" i="13"/>
  <c r="D160" i="13"/>
  <c r="C160" i="13"/>
  <c r="B160" i="13"/>
  <c r="AB159" i="13"/>
  <c r="AA159" i="13"/>
  <c r="Z159" i="13"/>
  <c r="X159" i="13"/>
  <c r="W159" i="13"/>
  <c r="V159" i="13"/>
  <c r="T159" i="13"/>
  <c r="S159" i="13"/>
  <c r="R159" i="13"/>
  <c r="P159" i="13"/>
  <c r="O159" i="13"/>
  <c r="N159" i="13"/>
  <c r="L159" i="13"/>
  <c r="K159" i="13"/>
  <c r="J159" i="13"/>
  <c r="H159" i="13"/>
  <c r="G159" i="13"/>
  <c r="F159" i="13"/>
  <c r="D159" i="13"/>
  <c r="C159" i="13"/>
  <c r="B159" i="13"/>
  <c r="AB158" i="13"/>
  <c r="AA158" i="13"/>
  <c r="Z158" i="13"/>
  <c r="X158" i="13"/>
  <c r="W158" i="13"/>
  <c r="V158" i="13"/>
  <c r="T158" i="13"/>
  <c r="S158" i="13"/>
  <c r="R158" i="13"/>
  <c r="P158" i="13"/>
  <c r="O158" i="13"/>
  <c r="N158" i="13"/>
  <c r="L158" i="13"/>
  <c r="K158" i="13"/>
  <c r="J158" i="13"/>
  <c r="H158" i="13"/>
  <c r="G158" i="13"/>
  <c r="F158" i="13"/>
  <c r="D158" i="13"/>
  <c r="C158" i="13"/>
  <c r="B158" i="13"/>
  <c r="AB157" i="13"/>
  <c r="AA157" i="13"/>
  <c r="Z157" i="13"/>
  <c r="X157" i="13"/>
  <c r="W157" i="13"/>
  <c r="V157" i="13"/>
  <c r="T157" i="13"/>
  <c r="S157" i="13"/>
  <c r="R157" i="13"/>
  <c r="P157" i="13"/>
  <c r="O157" i="13"/>
  <c r="N157" i="13"/>
  <c r="L157" i="13"/>
  <c r="K157" i="13"/>
  <c r="J157" i="13"/>
  <c r="H157" i="13"/>
  <c r="G157" i="13"/>
  <c r="F157" i="13"/>
  <c r="D157" i="13"/>
  <c r="C157" i="13"/>
  <c r="B157" i="13"/>
  <c r="AB156" i="13"/>
  <c r="AA156" i="13"/>
  <c r="Z156" i="13"/>
  <c r="X156" i="13"/>
  <c r="W156" i="13"/>
  <c r="V156" i="13"/>
  <c r="T156" i="13"/>
  <c r="S156" i="13"/>
  <c r="R156" i="13"/>
  <c r="P156" i="13"/>
  <c r="O156" i="13"/>
  <c r="N156" i="13"/>
  <c r="L156" i="13"/>
  <c r="K156" i="13"/>
  <c r="J156" i="13"/>
  <c r="H156" i="13"/>
  <c r="G156" i="13"/>
  <c r="F156" i="13"/>
  <c r="D156" i="13"/>
  <c r="C156" i="13"/>
  <c r="B156" i="13"/>
  <c r="AB155" i="13"/>
  <c r="AA155" i="13"/>
  <c r="Z155" i="13"/>
  <c r="X155" i="13"/>
  <c r="W155" i="13"/>
  <c r="V155" i="13"/>
  <c r="T155" i="13"/>
  <c r="S155" i="13"/>
  <c r="R155" i="13"/>
  <c r="P155" i="13"/>
  <c r="O155" i="13"/>
  <c r="N155" i="13"/>
  <c r="L155" i="13"/>
  <c r="K155" i="13"/>
  <c r="J155" i="13"/>
  <c r="H155" i="13"/>
  <c r="G155" i="13"/>
  <c r="F155" i="13"/>
  <c r="D155" i="13"/>
  <c r="C155" i="13"/>
  <c r="B155" i="13"/>
  <c r="AB154" i="13"/>
  <c r="AA154" i="13"/>
  <c r="Z154" i="13"/>
  <c r="X154" i="13"/>
  <c r="W154" i="13"/>
  <c r="V154" i="13"/>
  <c r="T154" i="13"/>
  <c r="S154" i="13"/>
  <c r="R154" i="13"/>
  <c r="P154" i="13"/>
  <c r="O154" i="13"/>
  <c r="N154" i="13"/>
  <c r="L154" i="13"/>
  <c r="K154" i="13"/>
  <c r="J154" i="13"/>
  <c r="H154" i="13"/>
  <c r="G154" i="13"/>
  <c r="F154" i="13"/>
  <c r="D154" i="13"/>
  <c r="C154" i="13"/>
  <c r="B154" i="13"/>
  <c r="AB153" i="13"/>
  <c r="AA153" i="13"/>
  <c r="Z153" i="13"/>
  <c r="W153" i="13"/>
  <c r="V153" i="13"/>
  <c r="T153" i="13"/>
  <c r="S153" i="13"/>
  <c r="R153" i="13"/>
  <c r="P153" i="13"/>
  <c r="O153" i="13"/>
  <c r="N153" i="13"/>
  <c r="L153" i="13"/>
  <c r="K153" i="13"/>
  <c r="J153" i="13"/>
  <c r="H153" i="13"/>
  <c r="G153" i="13"/>
  <c r="F153" i="13"/>
  <c r="D153" i="13"/>
  <c r="C153" i="13"/>
  <c r="B153" i="13"/>
  <c r="AB152" i="13"/>
  <c r="AA152" i="13"/>
  <c r="Z152" i="13"/>
  <c r="X152" i="13"/>
  <c r="W152" i="13"/>
  <c r="V152" i="13"/>
  <c r="T152" i="13"/>
  <c r="S152" i="13"/>
  <c r="R152" i="13"/>
  <c r="P152" i="13"/>
  <c r="O152" i="13"/>
  <c r="N152" i="13"/>
  <c r="L152" i="13"/>
  <c r="K152" i="13"/>
  <c r="J152" i="13"/>
  <c r="H152" i="13"/>
  <c r="G152" i="13"/>
  <c r="F152" i="13"/>
  <c r="D152" i="13"/>
  <c r="C152" i="13"/>
  <c r="B152" i="13"/>
  <c r="AB151" i="13"/>
  <c r="AA151" i="13"/>
  <c r="Z151" i="13"/>
  <c r="X151" i="13"/>
  <c r="W151" i="13"/>
  <c r="V151" i="13"/>
  <c r="T151" i="13"/>
  <c r="S151" i="13"/>
  <c r="R151" i="13"/>
  <c r="P151" i="13"/>
  <c r="O151" i="13"/>
  <c r="N151" i="13"/>
  <c r="L151" i="13"/>
  <c r="K151" i="13"/>
  <c r="J151" i="13"/>
  <c r="H151" i="13"/>
  <c r="G151" i="13"/>
  <c r="F151" i="13"/>
  <c r="D151" i="13"/>
  <c r="C151" i="13"/>
  <c r="B151" i="13"/>
  <c r="AB150" i="13"/>
  <c r="AA150" i="13"/>
  <c r="Z150" i="13"/>
  <c r="X150" i="13"/>
  <c r="W150" i="13"/>
  <c r="V150" i="13"/>
  <c r="T150" i="13"/>
  <c r="S150" i="13"/>
  <c r="R150" i="13"/>
  <c r="P150" i="13"/>
  <c r="O150" i="13"/>
  <c r="N150" i="13"/>
  <c r="L150" i="13"/>
  <c r="K150" i="13"/>
  <c r="J150" i="13"/>
  <c r="H150" i="13"/>
  <c r="G150" i="13"/>
  <c r="F150" i="13"/>
  <c r="D150" i="13"/>
  <c r="C150" i="13"/>
  <c r="B150" i="13"/>
  <c r="AB149" i="13"/>
  <c r="AA149" i="13"/>
  <c r="Z149" i="13"/>
  <c r="X149" i="13"/>
  <c r="W149" i="13"/>
  <c r="V149" i="13"/>
  <c r="T149" i="13"/>
  <c r="S149" i="13"/>
  <c r="R149" i="13"/>
  <c r="P149" i="13"/>
  <c r="O149" i="13"/>
  <c r="N149" i="13"/>
  <c r="L149" i="13"/>
  <c r="K149" i="13"/>
  <c r="J149" i="13"/>
  <c r="H149" i="13"/>
  <c r="G149" i="13"/>
  <c r="F149" i="13"/>
  <c r="D149" i="13"/>
  <c r="C149" i="13"/>
  <c r="B149" i="13"/>
  <c r="AB148" i="13"/>
  <c r="AA148" i="13"/>
  <c r="Z148" i="13"/>
  <c r="X148" i="13"/>
  <c r="W148" i="13"/>
  <c r="V148" i="13"/>
  <c r="T148" i="13"/>
  <c r="S148" i="13"/>
  <c r="R148" i="13"/>
  <c r="P148" i="13"/>
  <c r="O148" i="13"/>
  <c r="N148" i="13"/>
  <c r="L148" i="13"/>
  <c r="K148" i="13"/>
  <c r="J148" i="13"/>
  <c r="H148" i="13"/>
  <c r="G148" i="13"/>
  <c r="F148" i="13"/>
  <c r="D148" i="13"/>
  <c r="C148" i="13"/>
  <c r="B148" i="13"/>
  <c r="AB147" i="13"/>
  <c r="AA147" i="13"/>
  <c r="Z147" i="13"/>
  <c r="X147" i="13"/>
  <c r="W147" i="13"/>
  <c r="V147" i="13"/>
  <c r="T147" i="13"/>
  <c r="S147" i="13"/>
  <c r="R147" i="13"/>
  <c r="P147" i="13"/>
  <c r="O147" i="13"/>
  <c r="N147" i="13"/>
  <c r="L147" i="13"/>
  <c r="K147" i="13"/>
  <c r="J147" i="13"/>
  <c r="H147" i="13"/>
  <c r="G147" i="13"/>
  <c r="F147" i="13"/>
  <c r="D147" i="13"/>
  <c r="C147" i="13"/>
  <c r="B147" i="13"/>
  <c r="AB146" i="13"/>
  <c r="AA146" i="13"/>
  <c r="Z146" i="13"/>
  <c r="X146" i="13"/>
  <c r="W146" i="13"/>
  <c r="V146" i="13"/>
  <c r="T146" i="13"/>
  <c r="S146" i="13"/>
  <c r="R146" i="13"/>
  <c r="P146" i="13"/>
  <c r="O146" i="13"/>
  <c r="N146" i="13"/>
  <c r="L146" i="13"/>
  <c r="K146" i="13"/>
  <c r="J146" i="13"/>
  <c r="H146" i="13"/>
  <c r="G146" i="13"/>
  <c r="F146" i="13"/>
  <c r="D146" i="13"/>
  <c r="C146" i="13"/>
  <c r="B146" i="13"/>
  <c r="AB145" i="13"/>
  <c r="AA145" i="13"/>
  <c r="Z145" i="13"/>
  <c r="X145" i="13"/>
  <c r="W145" i="13"/>
  <c r="V145" i="13"/>
  <c r="T145" i="13"/>
  <c r="S145" i="13"/>
  <c r="R145" i="13"/>
  <c r="P145" i="13"/>
  <c r="O145" i="13"/>
  <c r="N145" i="13"/>
  <c r="L145" i="13"/>
  <c r="K145" i="13"/>
  <c r="J145" i="13"/>
  <c r="H145" i="13"/>
  <c r="G145" i="13"/>
  <c r="F145" i="13"/>
  <c r="D145" i="13"/>
  <c r="C145" i="13"/>
  <c r="B145" i="13"/>
  <c r="AB144" i="13"/>
  <c r="AA144" i="13"/>
  <c r="Z144" i="13"/>
  <c r="X144" i="13"/>
  <c r="W144" i="13"/>
  <c r="V144" i="13"/>
  <c r="T144" i="13"/>
  <c r="S144" i="13"/>
  <c r="R144" i="13"/>
  <c r="P144" i="13"/>
  <c r="O144" i="13"/>
  <c r="N144" i="13"/>
  <c r="L144" i="13"/>
  <c r="K144" i="13"/>
  <c r="J144" i="13"/>
  <c r="H144" i="13"/>
  <c r="G144" i="13"/>
  <c r="F144" i="13"/>
  <c r="D144" i="13"/>
  <c r="C144" i="13"/>
  <c r="B144" i="13"/>
  <c r="AB143" i="13"/>
  <c r="AA143" i="13"/>
  <c r="Z143" i="13"/>
  <c r="X143" i="13"/>
  <c r="W143" i="13"/>
  <c r="V143" i="13"/>
  <c r="T143" i="13"/>
  <c r="S143" i="13"/>
  <c r="R143" i="13"/>
  <c r="P143" i="13"/>
  <c r="O143" i="13"/>
  <c r="N143" i="13"/>
  <c r="L143" i="13"/>
  <c r="K143" i="13"/>
  <c r="J143" i="13"/>
  <c r="H143" i="13"/>
  <c r="G143" i="13"/>
  <c r="F143" i="13"/>
  <c r="D143" i="13"/>
  <c r="C143" i="13"/>
  <c r="B143" i="13"/>
  <c r="AB142" i="13"/>
  <c r="AA142" i="13"/>
  <c r="Z142" i="13"/>
  <c r="X142" i="13"/>
  <c r="W142" i="13"/>
  <c r="V142" i="13"/>
  <c r="T142" i="13"/>
  <c r="S142" i="13"/>
  <c r="R142" i="13"/>
  <c r="P142" i="13"/>
  <c r="O142" i="13"/>
  <c r="N142" i="13"/>
  <c r="L142" i="13"/>
  <c r="K142" i="13"/>
  <c r="J142" i="13"/>
  <c r="H142" i="13"/>
  <c r="G142" i="13"/>
  <c r="F142" i="13"/>
  <c r="D142" i="13"/>
  <c r="C142" i="13"/>
  <c r="B142" i="13"/>
  <c r="AB141" i="13"/>
  <c r="AA141" i="13"/>
  <c r="Z141" i="13"/>
  <c r="X141" i="13"/>
  <c r="W141" i="13"/>
  <c r="V141" i="13"/>
  <c r="T141" i="13"/>
  <c r="S141" i="13"/>
  <c r="R141" i="13"/>
  <c r="P141" i="13"/>
  <c r="O141" i="13"/>
  <c r="N141" i="13"/>
  <c r="L141" i="13"/>
  <c r="K141" i="13"/>
  <c r="J141" i="13"/>
  <c r="H141" i="13"/>
  <c r="G141" i="13"/>
  <c r="F141" i="13"/>
  <c r="D141" i="13"/>
  <c r="C141" i="13"/>
  <c r="B141" i="13"/>
  <c r="AB120" i="13"/>
  <c r="AA120" i="13"/>
  <c r="Z120" i="13"/>
  <c r="X120" i="13"/>
  <c r="W120" i="13"/>
  <c r="V120" i="13"/>
  <c r="T120" i="13"/>
  <c r="S120" i="13"/>
  <c r="R120" i="13"/>
  <c r="P120" i="13"/>
  <c r="O120" i="13"/>
  <c r="N120" i="13"/>
  <c r="L120" i="13"/>
  <c r="K120" i="13"/>
  <c r="J120" i="13"/>
  <c r="H120" i="13"/>
  <c r="G120" i="13"/>
  <c r="F120" i="13"/>
  <c r="D120" i="13"/>
  <c r="C120" i="13"/>
  <c r="B120" i="13"/>
  <c r="AB119" i="13"/>
  <c r="AA119" i="13"/>
  <c r="Z119" i="13"/>
  <c r="X119" i="13"/>
  <c r="W119" i="13"/>
  <c r="V119" i="13"/>
  <c r="T119" i="13"/>
  <c r="S119" i="13"/>
  <c r="R119" i="13"/>
  <c r="P119" i="13"/>
  <c r="O119" i="13"/>
  <c r="N119" i="13"/>
  <c r="L119" i="13"/>
  <c r="K119" i="13"/>
  <c r="J119" i="13"/>
  <c r="H119" i="13"/>
  <c r="G119" i="13"/>
  <c r="F119" i="13"/>
  <c r="D119" i="13"/>
  <c r="C119" i="13"/>
  <c r="B119" i="13"/>
  <c r="AB118" i="13"/>
  <c r="Z118" i="13"/>
  <c r="X118" i="13"/>
  <c r="W118" i="13"/>
  <c r="V118" i="13"/>
  <c r="T118" i="13"/>
  <c r="S118" i="13"/>
  <c r="R118" i="13"/>
  <c r="P118" i="13"/>
  <c r="O118" i="13"/>
  <c r="N118" i="13"/>
  <c r="L118" i="13"/>
  <c r="K118" i="13"/>
  <c r="J118" i="13"/>
  <c r="H118" i="13"/>
  <c r="G118" i="13"/>
  <c r="F118" i="13"/>
  <c r="D118" i="13"/>
  <c r="C118" i="13"/>
  <c r="B118" i="13"/>
  <c r="AB117" i="13"/>
  <c r="AA117" i="13"/>
  <c r="Z117" i="13"/>
  <c r="X117" i="13"/>
  <c r="W117" i="13"/>
  <c r="V117" i="13"/>
  <c r="T117" i="13"/>
  <c r="S117" i="13"/>
  <c r="R117" i="13"/>
  <c r="P117" i="13"/>
  <c r="O117" i="13"/>
  <c r="N117" i="13"/>
  <c r="L117" i="13"/>
  <c r="K117" i="13"/>
  <c r="J117" i="13"/>
  <c r="H117" i="13"/>
  <c r="G117" i="13"/>
  <c r="F117" i="13"/>
  <c r="D117" i="13"/>
  <c r="C117" i="13"/>
  <c r="B117" i="13"/>
  <c r="AB116" i="13"/>
  <c r="AA116" i="13"/>
  <c r="Z116" i="13"/>
  <c r="X116" i="13"/>
  <c r="W116" i="13"/>
  <c r="V116" i="13"/>
  <c r="T116" i="13"/>
  <c r="S116" i="13"/>
  <c r="R116" i="13"/>
  <c r="P116" i="13"/>
  <c r="O116" i="13"/>
  <c r="N116" i="13"/>
  <c r="L116" i="13"/>
  <c r="K116" i="13"/>
  <c r="J116" i="13"/>
  <c r="H116" i="13"/>
  <c r="G116" i="13"/>
  <c r="F116" i="13"/>
  <c r="D116" i="13"/>
  <c r="C116" i="13"/>
  <c r="B116" i="13"/>
  <c r="AB115" i="13"/>
  <c r="AA115" i="13"/>
  <c r="Z115" i="13"/>
  <c r="X115" i="13"/>
  <c r="W115" i="13"/>
  <c r="V115" i="13"/>
  <c r="T115" i="13"/>
  <c r="S115" i="13"/>
  <c r="R115" i="13"/>
  <c r="P115" i="13"/>
  <c r="O115" i="13"/>
  <c r="N115" i="13"/>
  <c r="L115" i="13"/>
  <c r="K115" i="13"/>
  <c r="J115" i="13"/>
  <c r="H115" i="13"/>
  <c r="G115" i="13"/>
  <c r="F115" i="13"/>
  <c r="D115" i="13"/>
  <c r="C115" i="13"/>
  <c r="B115" i="13"/>
  <c r="AB114" i="13"/>
  <c r="AA114" i="13"/>
  <c r="Z114" i="13"/>
  <c r="X114" i="13"/>
  <c r="W114" i="13"/>
  <c r="V114" i="13"/>
  <c r="T114" i="13"/>
  <c r="S114" i="13"/>
  <c r="R114" i="13"/>
  <c r="P114" i="13"/>
  <c r="O114" i="13"/>
  <c r="N114" i="13"/>
  <c r="L114" i="13"/>
  <c r="K114" i="13"/>
  <c r="J114" i="13"/>
  <c r="H114" i="13"/>
  <c r="G114" i="13"/>
  <c r="F114" i="13"/>
  <c r="D114" i="13"/>
  <c r="C114" i="13"/>
  <c r="B114" i="13"/>
  <c r="AB113" i="13"/>
  <c r="AA113" i="13"/>
  <c r="Z113" i="13"/>
  <c r="X113" i="13"/>
  <c r="W113" i="13"/>
  <c r="V113" i="13"/>
  <c r="T113" i="13"/>
  <c r="S113" i="13"/>
  <c r="R113" i="13"/>
  <c r="P113" i="13"/>
  <c r="O113" i="13"/>
  <c r="N113" i="13"/>
  <c r="L113" i="13"/>
  <c r="K113" i="13"/>
  <c r="J113" i="13"/>
  <c r="H113" i="13"/>
  <c r="G113" i="13"/>
  <c r="F113" i="13"/>
  <c r="D113" i="13"/>
  <c r="C113" i="13"/>
  <c r="B113" i="13"/>
  <c r="AB112" i="13"/>
  <c r="AA112" i="13"/>
  <c r="Z112" i="13"/>
  <c r="X112" i="13"/>
  <c r="W112" i="13"/>
  <c r="V112" i="13"/>
  <c r="T112" i="13"/>
  <c r="S112" i="13"/>
  <c r="R112" i="13"/>
  <c r="P112" i="13"/>
  <c r="O112" i="13"/>
  <c r="N112" i="13"/>
  <c r="L112" i="13"/>
  <c r="K112" i="13"/>
  <c r="J112" i="13"/>
  <c r="H112" i="13"/>
  <c r="G112" i="13"/>
  <c r="F112" i="13"/>
  <c r="D112" i="13"/>
  <c r="C112" i="13"/>
  <c r="B112" i="13"/>
  <c r="AB111" i="13"/>
  <c r="AA111" i="13"/>
  <c r="Z111" i="13"/>
  <c r="X111" i="13"/>
  <c r="W111" i="13"/>
  <c r="V111" i="13"/>
  <c r="T111" i="13"/>
  <c r="S111" i="13"/>
  <c r="R111" i="13"/>
  <c r="P111" i="13"/>
  <c r="O111" i="13"/>
  <c r="N111" i="13"/>
  <c r="L111" i="13"/>
  <c r="K111" i="13"/>
  <c r="J111" i="13"/>
  <c r="H111" i="13"/>
  <c r="G111" i="13"/>
  <c r="F111" i="13"/>
  <c r="D111" i="13"/>
  <c r="C111" i="13"/>
  <c r="B111" i="13"/>
  <c r="AB110" i="13"/>
  <c r="AA110" i="13"/>
  <c r="Z110" i="13"/>
  <c r="W110" i="13"/>
  <c r="V110" i="13"/>
  <c r="T110" i="13"/>
  <c r="S110" i="13"/>
  <c r="R110" i="13"/>
  <c r="P110" i="13"/>
  <c r="O110" i="13"/>
  <c r="N110" i="13"/>
  <c r="L110" i="13"/>
  <c r="K110" i="13"/>
  <c r="J110" i="13"/>
  <c r="H110" i="13"/>
  <c r="G110" i="13"/>
  <c r="F110" i="13"/>
  <c r="D110" i="13"/>
  <c r="C110" i="13"/>
  <c r="B110" i="13"/>
  <c r="AB109" i="13"/>
  <c r="AA109" i="13"/>
  <c r="Z109" i="13"/>
  <c r="X109" i="13"/>
  <c r="W109" i="13"/>
  <c r="V109" i="13"/>
  <c r="T109" i="13"/>
  <c r="S109" i="13"/>
  <c r="R109" i="13"/>
  <c r="P109" i="13"/>
  <c r="O109" i="13"/>
  <c r="N109" i="13"/>
  <c r="L109" i="13"/>
  <c r="K109" i="13"/>
  <c r="J109" i="13"/>
  <c r="H109" i="13"/>
  <c r="G109" i="13"/>
  <c r="F109" i="13"/>
  <c r="D109" i="13"/>
  <c r="C109" i="13"/>
  <c r="B109" i="13"/>
  <c r="AB108" i="13"/>
  <c r="AA108" i="13"/>
  <c r="Z108" i="13"/>
  <c r="X108" i="13"/>
  <c r="W108" i="13"/>
  <c r="V108" i="13"/>
  <c r="T108" i="13"/>
  <c r="S108" i="13"/>
  <c r="R108" i="13"/>
  <c r="P108" i="13"/>
  <c r="O108" i="13"/>
  <c r="N108" i="13"/>
  <c r="L108" i="13"/>
  <c r="K108" i="13"/>
  <c r="J108" i="13"/>
  <c r="H108" i="13"/>
  <c r="G108" i="13"/>
  <c r="F108" i="13"/>
  <c r="D108" i="13"/>
  <c r="C108" i="13"/>
  <c r="B108" i="13"/>
  <c r="AB107" i="13"/>
  <c r="AA107" i="13"/>
  <c r="Z107" i="13"/>
  <c r="X107" i="13"/>
  <c r="W107" i="13"/>
  <c r="V107" i="13"/>
  <c r="T107" i="13"/>
  <c r="S107" i="13"/>
  <c r="R107" i="13"/>
  <c r="P107" i="13"/>
  <c r="O107" i="13"/>
  <c r="N107" i="13"/>
  <c r="L107" i="13"/>
  <c r="K107" i="13"/>
  <c r="J107" i="13"/>
  <c r="H107" i="13"/>
  <c r="G107" i="13"/>
  <c r="F107" i="13"/>
  <c r="D107" i="13"/>
  <c r="C107" i="13"/>
  <c r="B107" i="13"/>
  <c r="AB106" i="13"/>
  <c r="AA106" i="13"/>
  <c r="Z106" i="13"/>
  <c r="X106" i="13"/>
  <c r="W106" i="13"/>
  <c r="V106" i="13"/>
  <c r="T106" i="13"/>
  <c r="S106" i="13"/>
  <c r="R106" i="13"/>
  <c r="P106" i="13"/>
  <c r="O106" i="13"/>
  <c r="N106" i="13"/>
  <c r="L106" i="13"/>
  <c r="K106" i="13"/>
  <c r="J106" i="13"/>
  <c r="H106" i="13"/>
  <c r="G106" i="13"/>
  <c r="F106" i="13"/>
  <c r="D106" i="13"/>
  <c r="C106" i="13"/>
  <c r="B106" i="13"/>
  <c r="AB105" i="13"/>
  <c r="AA105" i="13"/>
  <c r="Z105" i="13"/>
  <c r="X105" i="13"/>
  <c r="W105" i="13"/>
  <c r="V105" i="13"/>
  <c r="T105" i="13"/>
  <c r="S105" i="13"/>
  <c r="R105" i="13"/>
  <c r="P105" i="13"/>
  <c r="O105" i="13"/>
  <c r="N105" i="13"/>
  <c r="L105" i="13"/>
  <c r="K105" i="13"/>
  <c r="J105" i="13"/>
  <c r="H105" i="13"/>
  <c r="G105" i="13"/>
  <c r="F105" i="13"/>
  <c r="D105" i="13"/>
  <c r="C105" i="13"/>
  <c r="B105" i="13"/>
  <c r="AB104" i="13"/>
  <c r="AA104" i="13"/>
  <c r="Z104" i="13"/>
  <c r="X104" i="13"/>
  <c r="W104" i="13"/>
  <c r="V104" i="13"/>
  <c r="T104" i="13"/>
  <c r="S104" i="13"/>
  <c r="R104" i="13"/>
  <c r="P104" i="13"/>
  <c r="O104" i="13"/>
  <c r="N104" i="13"/>
  <c r="L104" i="13"/>
  <c r="K104" i="13"/>
  <c r="J104" i="13"/>
  <c r="H104" i="13"/>
  <c r="G104" i="13"/>
  <c r="F104" i="13"/>
  <c r="D104" i="13"/>
  <c r="C104" i="13"/>
  <c r="B104" i="13"/>
  <c r="AB103" i="13"/>
  <c r="AA103" i="13"/>
  <c r="Z103" i="13"/>
  <c r="X103" i="13"/>
  <c r="W103" i="13"/>
  <c r="V103" i="13"/>
  <c r="T103" i="13"/>
  <c r="S103" i="13"/>
  <c r="R103" i="13"/>
  <c r="P103" i="13"/>
  <c r="O103" i="13"/>
  <c r="N103" i="13"/>
  <c r="L103" i="13"/>
  <c r="K103" i="13"/>
  <c r="J103" i="13"/>
  <c r="H103" i="13"/>
  <c r="G103" i="13"/>
  <c r="F103" i="13"/>
  <c r="D103" i="13"/>
  <c r="C103" i="13"/>
  <c r="B103" i="13"/>
  <c r="AB102" i="13"/>
  <c r="AA102" i="13"/>
  <c r="Z102" i="13"/>
  <c r="X102" i="13"/>
  <c r="W102" i="13"/>
  <c r="V102" i="13"/>
  <c r="T102" i="13"/>
  <c r="S102" i="13"/>
  <c r="R102" i="13"/>
  <c r="P102" i="13"/>
  <c r="O102" i="13"/>
  <c r="N102" i="13"/>
  <c r="L102" i="13"/>
  <c r="K102" i="13"/>
  <c r="J102" i="13"/>
  <c r="H102" i="13"/>
  <c r="G102" i="13"/>
  <c r="F102" i="13"/>
  <c r="D102" i="13"/>
  <c r="C102" i="13"/>
  <c r="B102" i="13"/>
  <c r="AB101" i="13"/>
  <c r="AA101" i="13"/>
  <c r="Z101" i="13"/>
  <c r="X101" i="13"/>
  <c r="W101" i="13"/>
  <c r="V101" i="13"/>
  <c r="T101" i="13"/>
  <c r="S101" i="13"/>
  <c r="R101" i="13"/>
  <c r="P101" i="13"/>
  <c r="O101" i="13"/>
  <c r="N101" i="13"/>
  <c r="L101" i="13"/>
  <c r="K101" i="13"/>
  <c r="J101" i="13"/>
  <c r="H101" i="13"/>
  <c r="G101" i="13"/>
  <c r="F101" i="13"/>
  <c r="D101" i="13"/>
  <c r="C101" i="13"/>
  <c r="B101" i="13"/>
  <c r="AB100" i="13"/>
  <c r="AA100" i="13"/>
  <c r="Z100" i="13"/>
  <c r="X100" i="13"/>
  <c r="W100" i="13"/>
  <c r="V100" i="13"/>
  <c r="T100" i="13"/>
  <c r="S100" i="13"/>
  <c r="R100" i="13"/>
  <c r="P100" i="13"/>
  <c r="O100" i="13"/>
  <c r="N100" i="13"/>
  <c r="L100" i="13"/>
  <c r="K100" i="13"/>
  <c r="J100" i="13"/>
  <c r="H100" i="13"/>
  <c r="G100" i="13"/>
  <c r="F100" i="13"/>
  <c r="D100" i="13"/>
  <c r="C100" i="13"/>
  <c r="B100" i="13"/>
  <c r="AB99" i="13"/>
  <c r="AA99" i="13"/>
  <c r="Z99" i="13"/>
  <c r="X99" i="13"/>
  <c r="W99" i="13"/>
  <c r="V99" i="13"/>
  <c r="T99" i="13"/>
  <c r="S99" i="13"/>
  <c r="R99" i="13"/>
  <c r="P99" i="13"/>
  <c r="O99" i="13"/>
  <c r="N99" i="13"/>
  <c r="L99" i="13"/>
  <c r="K99" i="13"/>
  <c r="J99" i="13"/>
  <c r="H99" i="13"/>
  <c r="G99" i="13"/>
  <c r="F99" i="13"/>
  <c r="D99" i="13"/>
  <c r="C99" i="13"/>
  <c r="B99" i="13"/>
  <c r="AB98" i="13"/>
  <c r="AA98" i="13"/>
  <c r="Z98" i="13"/>
  <c r="X98" i="13"/>
  <c r="W98" i="13"/>
  <c r="V98" i="13"/>
  <c r="T98" i="13"/>
  <c r="S98" i="13"/>
  <c r="R98" i="13"/>
  <c r="P98" i="13"/>
  <c r="O98" i="13"/>
  <c r="N98" i="13"/>
  <c r="L98" i="13"/>
  <c r="K98" i="13"/>
  <c r="J98" i="13"/>
  <c r="H98" i="13"/>
  <c r="G98" i="13"/>
  <c r="F98" i="13"/>
  <c r="D98" i="13"/>
  <c r="C98" i="13"/>
  <c r="B98" i="13"/>
  <c r="T96" i="13"/>
  <c r="S96" i="13"/>
  <c r="J96" i="13"/>
  <c r="H96" i="13"/>
  <c r="AB53" i="13"/>
  <c r="AB139" i="13" s="1"/>
  <c r="AA53" i="13"/>
  <c r="AA139" i="13" s="1"/>
  <c r="Z53" i="13"/>
  <c r="Z139" i="13" s="1"/>
  <c r="X53" i="13"/>
  <c r="X139" i="13" s="1"/>
  <c r="W53" i="13"/>
  <c r="V53" i="13"/>
  <c r="T53" i="13"/>
  <c r="T139" i="13" s="1"/>
  <c r="S53" i="13"/>
  <c r="S139" i="13" s="1"/>
  <c r="R53" i="13"/>
  <c r="R139" i="13" s="1"/>
  <c r="P53" i="13"/>
  <c r="P139" i="13" s="1"/>
  <c r="O53" i="13"/>
  <c r="O139" i="13" s="1"/>
  <c r="N53" i="13"/>
  <c r="N139" i="13" s="1"/>
  <c r="L53" i="13"/>
  <c r="K53" i="13"/>
  <c r="J53" i="13"/>
  <c r="J139" i="13" s="1"/>
  <c r="H53" i="13"/>
  <c r="H139" i="13" s="1"/>
  <c r="G53" i="13"/>
  <c r="G139" i="13" s="1"/>
  <c r="F53" i="13"/>
  <c r="F139" i="13" s="1"/>
  <c r="D53" i="13"/>
  <c r="D139" i="13" s="1"/>
  <c r="C53" i="13"/>
  <c r="C139" i="13" s="1"/>
  <c r="B53" i="13"/>
  <c r="AB11" i="13"/>
  <c r="AB96" i="13" s="1"/>
  <c r="AA11" i="13"/>
  <c r="AA96" i="13" s="1"/>
  <c r="Z11" i="13"/>
  <c r="Z96" i="13" s="1"/>
  <c r="X11" i="13"/>
  <c r="X96" i="13" s="1"/>
  <c r="W11" i="13"/>
  <c r="W96" i="13" s="1"/>
  <c r="V11" i="13"/>
  <c r="V96" i="13" s="1"/>
  <c r="T11" i="13"/>
  <c r="S11" i="13"/>
  <c r="R11" i="13"/>
  <c r="R96" i="13" s="1"/>
  <c r="P11" i="13"/>
  <c r="P96" i="13" s="1"/>
  <c r="O11" i="13"/>
  <c r="O96" i="13" s="1"/>
  <c r="N11" i="13"/>
  <c r="N96" i="13" s="1"/>
  <c r="L11" i="13"/>
  <c r="L96" i="13" s="1"/>
  <c r="K11" i="13"/>
  <c r="K139" i="13" s="1"/>
  <c r="J11" i="13"/>
  <c r="H11" i="13"/>
  <c r="G11" i="13"/>
  <c r="G96" i="13" s="1"/>
  <c r="F11" i="13"/>
  <c r="F96" i="13" s="1"/>
  <c r="D11" i="13"/>
  <c r="D96" i="13" s="1"/>
  <c r="C11" i="13"/>
  <c r="C96" i="13" s="1"/>
  <c r="B11" i="13"/>
  <c r="B96" i="13" s="1"/>
  <c r="Z133" i="19" l="1"/>
  <c r="O133" i="19"/>
  <c r="D133" i="19"/>
  <c r="N81" i="16"/>
  <c r="V82" i="16"/>
  <c r="S84" i="16"/>
  <c r="S81" i="16"/>
  <c r="P83" i="16"/>
  <c r="N87" i="16"/>
  <c r="R81" i="16"/>
  <c r="H84" i="16"/>
  <c r="B82" i="16"/>
  <c r="J84" i="16"/>
  <c r="AB81" i="16"/>
  <c r="Z83" i="16"/>
  <c r="W87" i="16"/>
  <c r="W82" i="16"/>
  <c r="T84" i="16"/>
  <c r="B12" i="16"/>
  <c r="B31" i="16" s="1"/>
  <c r="L12" i="16"/>
  <c r="L31" i="16" s="1"/>
  <c r="W12" i="16"/>
  <c r="W31" i="16" s="1"/>
  <c r="J62" i="16"/>
  <c r="T62" i="16"/>
  <c r="K82" i="16"/>
  <c r="O83" i="16"/>
  <c r="B87" i="16"/>
  <c r="F83" i="16"/>
  <c r="C87" i="16"/>
  <c r="C12" i="16"/>
  <c r="C31" i="16" s="1"/>
  <c r="N12" i="16"/>
  <c r="N31" i="16" s="1"/>
  <c r="X12" i="16"/>
  <c r="X31" i="16" s="1"/>
  <c r="F43" i="16"/>
  <c r="P43" i="16"/>
  <c r="AA43" i="16"/>
  <c r="K62" i="16"/>
  <c r="V62" i="16"/>
  <c r="C93" i="16"/>
  <c r="N93" i="16"/>
  <c r="X93" i="16"/>
  <c r="G81" i="16"/>
  <c r="D83" i="16"/>
  <c r="L87" i="16"/>
  <c r="H81" i="16"/>
  <c r="L82" i="16"/>
  <c r="AA83" i="16"/>
  <c r="X87" i="16"/>
  <c r="P75" i="14"/>
  <c r="AA75" i="14"/>
  <c r="F29" i="14"/>
  <c r="W139" i="13"/>
  <c r="V139" i="13"/>
  <c r="L139" i="13"/>
  <c r="K96" i="13"/>
  <c r="B139" i="13"/>
  <c r="J31" i="16" l="1"/>
  <c r="J81" i="16"/>
  <c r="V81" i="16"/>
  <c r="V31" i="16"/>
  <c r="B81" i="16"/>
  <c r="K31" i="16"/>
  <c r="K81" i="16"/>
  <c r="C81" i="16"/>
  <c r="L81" i="16"/>
  <c r="T31" i="16"/>
  <c r="T81" i="16"/>
  <c r="X81" i="16"/>
  <c r="W81" i="16"/>
  <c r="AB170" i="11" l="1"/>
  <c r="AA170" i="11"/>
  <c r="Z170" i="11"/>
  <c r="X170" i="11"/>
  <c r="W170" i="11"/>
  <c r="V170" i="11"/>
  <c r="T170" i="11"/>
  <c r="S170" i="11"/>
  <c r="R170" i="11"/>
  <c r="P170" i="11"/>
  <c r="O170" i="11"/>
  <c r="N170" i="11"/>
  <c r="L170" i="11"/>
  <c r="K170" i="11"/>
  <c r="J170" i="11"/>
  <c r="H170" i="11"/>
  <c r="G170" i="11"/>
  <c r="F170" i="11"/>
  <c r="D170" i="11"/>
  <c r="C170" i="11"/>
  <c r="B170" i="11"/>
  <c r="AB169" i="11"/>
  <c r="AA169" i="11"/>
  <c r="Z169" i="11"/>
  <c r="X169" i="11"/>
  <c r="W169" i="11"/>
  <c r="V169" i="11"/>
  <c r="T169" i="11"/>
  <c r="S169" i="11"/>
  <c r="R169" i="11"/>
  <c r="P169" i="11"/>
  <c r="O169" i="11"/>
  <c r="N169" i="11"/>
  <c r="L169" i="11"/>
  <c r="K169" i="11"/>
  <c r="J169" i="11"/>
  <c r="H169" i="11"/>
  <c r="G169" i="11"/>
  <c r="F169" i="11"/>
  <c r="D169" i="11"/>
  <c r="C169" i="11"/>
  <c r="B169" i="11"/>
  <c r="AB168" i="11"/>
  <c r="AA168" i="11"/>
  <c r="Z168" i="11"/>
  <c r="X168" i="11"/>
  <c r="W168" i="11"/>
  <c r="V168" i="11"/>
  <c r="T168" i="11"/>
  <c r="S168" i="11"/>
  <c r="R168" i="11"/>
  <c r="P168" i="11"/>
  <c r="O168" i="11"/>
  <c r="N168" i="11"/>
  <c r="L168" i="11"/>
  <c r="K168" i="11"/>
  <c r="J168" i="11"/>
  <c r="H168" i="11"/>
  <c r="G168" i="11"/>
  <c r="F168" i="11"/>
  <c r="D168" i="11"/>
  <c r="C168" i="11"/>
  <c r="B168" i="11"/>
  <c r="AB167" i="11"/>
  <c r="AA167" i="11"/>
  <c r="Z167" i="11"/>
  <c r="X167" i="11"/>
  <c r="W167" i="11"/>
  <c r="V167" i="11"/>
  <c r="T167" i="11"/>
  <c r="S167" i="11"/>
  <c r="R167" i="11"/>
  <c r="P167" i="11"/>
  <c r="O167" i="11"/>
  <c r="N167" i="11"/>
  <c r="L167" i="11"/>
  <c r="K167" i="11"/>
  <c r="J167" i="11"/>
  <c r="H167" i="11"/>
  <c r="G167" i="11"/>
  <c r="F167" i="11"/>
  <c r="D167" i="11"/>
  <c r="C167" i="11"/>
  <c r="B167" i="11"/>
  <c r="AB166" i="11"/>
  <c r="AA166" i="11"/>
  <c r="Z166" i="11"/>
  <c r="X166" i="11"/>
  <c r="W166" i="11"/>
  <c r="V166" i="11"/>
  <c r="T166" i="11"/>
  <c r="S166" i="11"/>
  <c r="R166" i="11"/>
  <c r="P166" i="11"/>
  <c r="O166" i="11"/>
  <c r="N166" i="11"/>
  <c r="L166" i="11"/>
  <c r="K166" i="11"/>
  <c r="J166" i="11"/>
  <c r="H166" i="11"/>
  <c r="G166" i="11"/>
  <c r="F166" i="11"/>
  <c r="D166" i="11"/>
  <c r="C166" i="11"/>
  <c r="B166" i="11"/>
  <c r="AB165" i="11"/>
  <c r="AA165" i="11"/>
  <c r="Z165" i="11"/>
  <c r="X165" i="11"/>
  <c r="W165" i="11"/>
  <c r="V165" i="11"/>
  <c r="T165" i="11"/>
  <c r="S165" i="11"/>
  <c r="R165" i="11"/>
  <c r="P165" i="11"/>
  <c r="O165" i="11"/>
  <c r="N165" i="11"/>
  <c r="L165" i="11"/>
  <c r="K165" i="11"/>
  <c r="J165" i="11"/>
  <c r="H165" i="11"/>
  <c r="G165" i="11"/>
  <c r="F165" i="11"/>
  <c r="D165" i="11"/>
  <c r="C165" i="11"/>
  <c r="B165" i="11"/>
  <c r="AB164" i="11"/>
  <c r="AA164" i="11"/>
  <c r="Z164" i="11"/>
  <c r="X164" i="11"/>
  <c r="W164" i="11"/>
  <c r="V164" i="11"/>
  <c r="T164" i="11"/>
  <c r="S164" i="11"/>
  <c r="R164" i="11"/>
  <c r="P164" i="11"/>
  <c r="O164" i="11"/>
  <c r="N164" i="11"/>
  <c r="L164" i="11"/>
  <c r="K164" i="11"/>
  <c r="J164" i="11"/>
  <c r="H164" i="11"/>
  <c r="G164" i="11"/>
  <c r="F164" i="11"/>
  <c r="D164" i="11"/>
  <c r="C164" i="11"/>
  <c r="B164" i="11"/>
  <c r="AB163" i="11"/>
  <c r="AA163" i="11"/>
  <c r="Z163" i="11"/>
  <c r="X163" i="11"/>
  <c r="W163" i="11"/>
  <c r="V163" i="11"/>
  <c r="T163" i="11"/>
  <c r="S163" i="11"/>
  <c r="R163" i="11"/>
  <c r="P163" i="11"/>
  <c r="O163" i="11"/>
  <c r="N163" i="11"/>
  <c r="L163" i="11"/>
  <c r="K163" i="11"/>
  <c r="J163" i="11"/>
  <c r="H163" i="11"/>
  <c r="G163" i="11"/>
  <c r="F163" i="11"/>
  <c r="D163" i="11"/>
  <c r="C163" i="11"/>
  <c r="B163" i="11"/>
  <c r="AB162" i="11"/>
  <c r="AA162" i="11"/>
  <c r="Z162" i="11"/>
  <c r="X162" i="11"/>
  <c r="W162" i="11"/>
  <c r="V162" i="11"/>
  <c r="T162" i="11"/>
  <c r="S162" i="11"/>
  <c r="R162" i="11"/>
  <c r="P162" i="11"/>
  <c r="O162" i="11"/>
  <c r="N162" i="11"/>
  <c r="L162" i="11"/>
  <c r="K162" i="11"/>
  <c r="J162" i="11"/>
  <c r="H162" i="11"/>
  <c r="G162" i="11"/>
  <c r="F162" i="11"/>
  <c r="D162" i="11"/>
  <c r="C162" i="11"/>
  <c r="B162" i="11"/>
  <c r="AB161" i="11"/>
  <c r="AA161" i="11"/>
  <c r="Z161" i="11"/>
  <c r="X161" i="11"/>
  <c r="W161" i="11"/>
  <c r="V161" i="11"/>
  <c r="T161" i="11"/>
  <c r="S161" i="11"/>
  <c r="R161" i="11"/>
  <c r="P161" i="11"/>
  <c r="O161" i="11"/>
  <c r="N161" i="11"/>
  <c r="L161" i="11"/>
  <c r="K161" i="11"/>
  <c r="J161" i="11"/>
  <c r="H161" i="11"/>
  <c r="G161" i="11"/>
  <c r="F161" i="11"/>
  <c r="D161" i="11"/>
  <c r="C161" i="11"/>
  <c r="B161" i="11"/>
  <c r="AB160" i="11"/>
  <c r="AA160" i="11"/>
  <c r="Z160" i="11"/>
  <c r="X160" i="11"/>
  <c r="W160" i="11"/>
  <c r="V160" i="11"/>
  <c r="T160" i="11"/>
  <c r="S160" i="11"/>
  <c r="R160" i="11"/>
  <c r="P160" i="11"/>
  <c r="O160" i="11"/>
  <c r="N160" i="11"/>
  <c r="L160" i="11"/>
  <c r="K160" i="11"/>
  <c r="J160" i="11"/>
  <c r="H160" i="11"/>
  <c r="G160" i="11"/>
  <c r="F160" i="11"/>
  <c r="D160" i="11"/>
  <c r="C160" i="11"/>
  <c r="B160" i="11"/>
  <c r="AB159" i="11"/>
  <c r="AA159" i="11"/>
  <c r="Z159" i="11"/>
  <c r="X159" i="11"/>
  <c r="W159" i="11"/>
  <c r="V159" i="11"/>
  <c r="T159" i="11"/>
  <c r="S159" i="11"/>
  <c r="R159" i="11"/>
  <c r="P159" i="11"/>
  <c r="O159" i="11"/>
  <c r="N159" i="11"/>
  <c r="L159" i="11"/>
  <c r="K159" i="11"/>
  <c r="J159" i="11"/>
  <c r="H159" i="11"/>
  <c r="G159" i="11"/>
  <c r="F159" i="11"/>
  <c r="D159" i="11"/>
  <c r="C159" i="11"/>
  <c r="B159" i="11"/>
  <c r="AB158" i="11"/>
  <c r="AA158" i="11"/>
  <c r="Z158" i="11"/>
  <c r="X158" i="11"/>
  <c r="W158" i="11"/>
  <c r="V158" i="11"/>
  <c r="T158" i="11"/>
  <c r="S158" i="11"/>
  <c r="R158" i="11"/>
  <c r="P158" i="11"/>
  <c r="O158" i="11"/>
  <c r="N158" i="11"/>
  <c r="L158" i="11"/>
  <c r="K158" i="11"/>
  <c r="J158" i="11"/>
  <c r="H158" i="11"/>
  <c r="G158" i="11"/>
  <c r="F158" i="11"/>
  <c r="D158" i="11"/>
  <c r="C158" i="11"/>
  <c r="B158" i="11"/>
  <c r="AB157" i="11"/>
  <c r="AA157" i="11"/>
  <c r="Z157" i="11"/>
  <c r="X157" i="11"/>
  <c r="W157" i="11"/>
  <c r="V157" i="11"/>
  <c r="T157" i="11"/>
  <c r="S157" i="11"/>
  <c r="R157" i="11"/>
  <c r="P157" i="11"/>
  <c r="O157" i="11"/>
  <c r="N157" i="11"/>
  <c r="L157" i="11"/>
  <c r="K157" i="11"/>
  <c r="J157" i="11"/>
  <c r="H157" i="11"/>
  <c r="G157" i="11"/>
  <c r="F157" i="11"/>
  <c r="D157" i="11"/>
  <c r="C157" i="11"/>
  <c r="B157" i="11"/>
  <c r="AB156" i="11"/>
  <c r="AA156" i="11"/>
  <c r="Z156" i="11"/>
  <c r="X156" i="11"/>
  <c r="W156" i="11"/>
  <c r="V156" i="11"/>
  <c r="T156" i="11"/>
  <c r="S156" i="11"/>
  <c r="R156" i="11"/>
  <c r="P156" i="11"/>
  <c r="O156" i="11"/>
  <c r="N156" i="11"/>
  <c r="L156" i="11"/>
  <c r="K156" i="11"/>
  <c r="J156" i="11"/>
  <c r="H156" i="11"/>
  <c r="G156" i="11"/>
  <c r="F156" i="11"/>
  <c r="D156" i="11"/>
  <c r="C156" i="11"/>
  <c r="B156" i="11"/>
  <c r="AB155" i="11"/>
  <c r="AA155" i="11"/>
  <c r="Z155" i="11"/>
  <c r="X155" i="11"/>
  <c r="W155" i="11"/>
  <c r="V155" i="11"/>
  <c r="T155" i="11"/>
  <c r="S155" i="11"/>
  <c r="R155" i="11"/>
  <c r="P155" i="11"/>
  <c r="O155" i="11"/>
  <c r="N155" i="11"/>
  <c r="L155" i="11"/>
  <c r="K155" i="11"/>
  <c r="J155" i="11"/>
  <c r="H155" i="11"/>
  <c r="G155" i="11"/>
  <c r="F155" i="11"/>
  <c r="D155" i="11"/>
  <c r="C155" i="11"/>
  <c r="B155" i="11"/>
  <c r="AB154" i="11"/>
  <c r="AA154" i="11"/>
  <c r="Z154" i="11"/>
  <c r="X154" i="11"/>
  <c r="W154" i="11"/>
  <c r="V154" i="11"/>
  <c r="T154" i="11"/>
  <c r="S154" i="11"/>
  <c r="R154" i="11"/>
  <c r="P154" i="11"/>
  <c r="O154" i="11"/>
  <c r="N154" i="11"/>
  <c r="L154" i="11"/>
  <c r="K154" i="11"/>
  <c r="J154" i="11"/>
  <c r="H154" i="11"/>
  <c r="G154" i="11"/>
  <c r="F154" i="11"/>
  <c r="D154" i="11"/>
  <c r="C154" i="11"/>
  <c r="B154" i="11"/>
  <c r="AB153" i="11"/>
  <c r="AA153" i="11"/>
  <c r="Z153" i="11"/>
  <c r="X153" i="11"/>
  <c r="W153" i="11"/>
  <c r="V153" i="11"/>
  <c r="T153" i="11"/>
  <c r="S153" i="11"/>
  <c r="R153" i="11"/>
  <c r="P153" i="11"/>
  <c r="O153" i="11"/>
  <c r="N153" i="11"/>
  <c r="L153" i="11"/>
  <c r="K153" i="11"/>
  <c r="J153" i="11"/>
  <c r="H153" i="11"/>
  <c r="G153" i="11"/>
  <c r="F153" i="11"/>
  <c r="D153" i="11"/>
  <c r="C153" i="11"/>
  <c r="B153" i="11"/>
  <c r="AB152" i="11"/>
  <c r="AA152" i="11"/>
  <c r="Z152" i="11"/>
  <c r="X152" i="11"/>
  <c r="W152" i="11"/>
  <c r="V152" i="11"/>
  <c r="T152" i="11"/>
  <c r="S152" i="11"/>
  <c r="R152" i="11"/>
  <c r="P152" i="11"/>
  <c r="O152" i="11"/>
  <c r="N152" i="11"/>
  <c r="L152" i="11"/>
  <c r="K152" i="11"/>
  <c r="J152" i="11"/>
  <c r="H152" i="11"/>
  <c r="G152" i="11"/>
  <c r="F152" i="11"/>
  <c r="D152" i="11"/>
  <c r="C152" i="11"/>
  <c r="B152" i="11"/>
  <c r="AB151" i="11"/>
  <c r="AA151" i="11"/>
  <c r="Z151" i="11"/>
  <c r="X151" i="11"/>
  <c r="W151" i="11"/>
  <c r="V151" i="11"/>
  <c r="T151" i="11"/>
  <c r="S151" i="11"/>
  <c r="R151" i="11"/>
  <c r="P151" i="11"/>
  <c r="O151" i="11"/>
  <c r="N151" i="11"/>
  <c r="L151" i="11"/>
  <c r="K151" i="11"/>
  <c r="J151" i="11"/>
  <c r="H151" i="11"/>
  <c r="G151" i="11"/>
  <c r="F151" i="11"/>
  <c r="D151" i="11"/>
  <c r="C151" i="11"/>
  <c r="B151" i="11"/>
  <c r="AB150" i="11"/>
  <c r="AA150" i="11"/>
  <c r="Z150" i="11"/>
  <c r="X150" i="11"/>
  <c r="W150" i="11"/>
  <c r="V150" i="11"/>
  <c r="T150" i="11"/>
  <c r="S150" i="11"/>
  <c r="R150" i="11"/>
  <c r="P150" i="11"/>
  <c r="O150" i="11"/>
  <c r="N150" i="11"/>
  <c r="L150" i="11"/>
  <c r="K150" i="11"/>
  <c r="J150" i="11"/>
  <c r="H150" i="11"/>
  <c r="G150" i="11"/>
  <c r="F150" i="11"/>
  <c r="D150" i="11"/>
  <c r="C150" i="11"/>
  <c r="B150" i="11"/>
  <c r="AB149" i="11"/>
  <c r="AA149" i="11"/>
  <c r="Z149" i="11"/>
  <c r="X149" i="11"/>
  <c r="W149" i="11"/>
  <c r="V149" i="11"/>
  <c r="T149" i="11"/>
  <c r="S149" i="11"/>
  <c r="R149" i="11"/>
  <c r="P149" i="11"/>
  <c r="O149" i="11"/>
  <c r="N149" i="11"/>
  <c r="L149" i="11"/>
  <c r="K149" i="11"/>
  <c r="J149" i="11"/>
  <c r="H149" i="11"/>
  <c r="G149" i="11"/>
  <c r="F149" i="11"/>
  <c r="D149" i="11"/>
  <c r="C149" i="11"/>
  <c r="B149" i="11"/>
  <c r="AB148" i="11"/>
  <c r="AA148" i="11"/>
  <c r="Z148" i="11"/>
  <c r="X148" i="11"/>
  <c r="W148" i="11"/>
  <c r="V148" i="11"/>
  <c r="T148" i="11"/>
  <c r="S148" i="11"/>
  <c r="R148" i="11"/>
  <c r="P148" i="11"/>
  <c r="O148" i="11"/>
  <c r="N148" i="11"/>
  <c r="L148" i="11"/>
  <c r="K148" i="11"/>
  <c r="J148" i="11"/>
  <c r="H148" i="11"/>
  <c r="G148" i="11"/>
  <c r="F148" i="11"/>
  <c r="D148" i="11"/>
  <c r="C148" i="11"/>
  <c r="B148" i="11"/>
  <c r="AB147" i="11"/>
  <c r="AA147" i="11"/>
  <c r="Z147" i="11"/>
  <c r="X147" i="11"/>
  <c r="W147" i="11"/>
  <c r="V147" i="11"/>
  <c r="T147" i="11"/>
  <c r="S147" i="11"/>
  <c r="R147" i="11"/>
  <c r="P147" i="11"/>
  <c r="O147" i="11"/>
  <c r="N147" i="11"/>
  <c r="L147" i="11"/>
  <c r="K147" i="11"/>
  <c r="J147" i="11"/>
  <c r="H147" i="11"/>
  <c r="G147" i="11"/>
  <c r="F147" i="11"/>
  <c r="D147" i="11"/>
  <c r="C147" i="11"/>
  <c r="B147" i="11"/>
  <c r="AB146" i="11"/>
  <c r="AA146" i="11"/>
  <c r="Z146" i="11"/>
  <c r="X146" i="11"/>
  <c r="W146" i="11"/>
  <c r="V146" i="11"/>
  <c r="T146" i="11"/>
  <c r="S146" i="11"/>
  <c r="R146" i="11"/>
  <c r="P146" i="11"/>
  <c r="O146" i="11"/>
  <c r="N146" i="11"/>
  <c r="L146" i="11"/>
  <c r="K146" i="11"/>
  <c r="J146" i="11"/>
  <c r="H146" i="11"/>
  <c r="G146" i="11"/>
  <c r="F146" i="11"/>
  <c r="D146" i="11"/>
  <c r="C146" i="11"/>
  <c r="B146" i="11"/>
  <c r="AB145" i="11"/>
  <c r="AA145" i="11"/>
  <c r="Z145" i="11"/>
  <c r="X145" i="11"/>
  <c r="W145" i="11"/>
  <c r="V145" i="11"/>
  <c r="T145" i="11"/>
  <c r="S145" i="11"/>
  <c r="R145" i="11"/>
  <c r="P145" i="11"/>
  <c r="O145" i="11"/>
  <c r="N145" i="11"/>
  <c r="L145" i="11"/>
  <c r="K145" i="11"/>
  <c r="J145" i="11"/>
  <c r="H145" i="11"/>
  <c r="G145" i="11"/>
  <c r="F145" i="11"/>
  <c r="D145" i="11"/>
  <c r="C145" i="11"/>
  <c r="B145" i="11"/>
  <c r="AB144" i="11"/>
  <c r="AA144" i="11"/>
  <c r="Z144" i="11"/>
  <c r="X144" i="11"/>
  <c r="W144" i="11"/>
  <c r="V144" i="11"/>
  <c r="T144" i="11"/>
  <c r="S144" i="11"/>
  <c r="R144" i="11"/>
  <c r="P144" i="11"/>
  <c r="O144" i="11"/>
  <c r="N144" i="11"/>
  <c r="L144" i="11"/>
  <c r="K144" i="11"/>
  <c r="J144" i="11"/>
  <c r="H144" i="11"/>
  <c r="G144" i="11"/>
  <c r="F144" i="11"/>
  <c r="D144" i="11"/>
  <c r="C144" i="11"/>
  <c r="B144" i="11"/>
  <c r="AB142" i="11"/>
  <c r="R142" i="11"/>
  <c r="G142" i="11"/>
  <c r="AB126" i="11"/>
  <c r="AA126" i="11"/>
  <c r="Z126" i="11"/>
  <c r="X126" i="11"/>
  <c r="W126" i="11"/>
  <c r="V126" i="11"/>
  <c r="T126" i="11"/>
  <c r="S126" i="11"/>
  <c r="R126" i="11"/>
  <c r="P126" i="11"/>
  <c r="O126" i="11"/>
  <c r="N126" i="11"/>
  <c r="L126" i="11"/>
  <c r="K126" i="11"/>
  <c r="J126" i="11"/>
  <c r="H126" i="11"/>
  <c r="G126" i="11"/>
  <c r="F126" i="11"/>
  <c r="D126" i="11"/>
  <c r="C126" i="11"/>
  <c r="B126" i="11"/>
  <c r="AB125" i="11"/>
  <c r="AA125" i="11"/>
  <c r="Z125" i="11"/>
  <c r="X125" i="11"/>
  <c r="W125" i="11"/>
  <c r="V125" i="11"/>
  <c r="T125" i="11"/>
  <c r="S125" i="11"/>
  <c r="R125" i="11"/>
  <c r="P125" i="11"/>
  <c r="O125" i="11"/>
  <c r="N125" i="11"/>
  <c r="L125" i="11"/>
  <c r="K125" i="11"/>
  <c r="J125" i="11"/>
  <c r="H125" i="11"/>
  <c r="G125" i="11"/>
  <c r="F125" i="11"/>
  <c r="D125" i="11"/>
  <c r="C125" i="11"/>
  <c r="B125" i="11"/>
  <c r="AB124" i="11"/>
  <c r="AA124" i="11"/>
  <c r="Z124" i="11"/>
  <c r="X124" i="11"/>
  <c r="W124" i="11"/>
  <c r="V124" i="11"/>
  <c r="T124" i="11"/>
  <c r="S124" i="11"/>
  <c r="R124" i="11"/>
  <c r="P124" i="11"/>
  <c r="O124" i="11"/>
  <c r="N124" i="11"/>
  <c r="L124" i="11"/>
  <c r="K124" i="11"/>
  <c r="J124" i="11"/>
  <c r="H124" i="11"/>
  <c r="G124" i="11"/>
  <c r="F124" i="11"/>
  <c r="D124" i="11"/>
  <c r="C124" i="11"/>
  <c r="B124" i="11"/>
  <c r="AB123" i="11"/>
  <c r="AA123" i="11"/>
  <c r="Z123" i="11"/>
  <c r="X123" i="11"/>
  <c r="W123" i="11"/>
  <c r="V123" i="11"/>
  <c r="T123" i="11"/>
  <c r="S123" i="11"/>
  <c r="R123" i="11"/>
  <c r="P123" i="11"/>
  <c r="O123" i="11"/>
  <c r="N123" i="11"/>
  <c r="L123" i="11"/>
  <c r="K123" i="11"/>
  <c r="J123" i="11"/>
  <c r="H123" i="11"/>
  <c r="G123" i="11"/>
  <c r="F123" i="11"/>
  <c r="D123" i="11"/>
  <c r="C123" i="11"/>
  <c r="B123" i="11"/>
  <c r="AB122" i="11"/>
  <c r="AA122" i="11"/>
  <c r="Z122" i="11"/>
  <c r="X122" i="11"/>
  <c r="W122" i="11"/>
  <c r="V122" i="11"/>
  <c r="T122" i="11"/>
  <c r="S122" i="11"/>
  <c r="R122" i="11"/>
  <c r="P122" i="11"/>
  <c r="O122" i="11"/>
  <c r="N122" i="11"/>
  <c r="L122" i="11"/>
  <c r="K122" i="11"/>
  <c r="J122" i="11"/>
  <c r="H122" i="11"/>
  <c r="G122" i="11"/>
  <c r="F122" i="11"/>
  <c r="D122" i="11"/>
  <c r="C122" i="11"/>
  <c r="B122" i="11"/>
  <c r="AB121" i="11"/>
  <c r="AA121" i="11"/>
  <c r="Z121" i="11"/>
  <c r="X121" i="11"/>
  <c r="W121" i="11"/>
  <c r="V121" i="11"/>
  <c r="T121" i="11"/>
  <c r="S121" i="11"/>
  <c r="R121" i="11"/>
  <c r="P121" i="11"/>
  <c r="O121" i="11"/>
  <c r="N121" i="11"/>
  <c r="L121" i="11"/>
  <c r="K121" i="11"/>
  <c r="J121" i="11"/>
  <c r="H121" i="11"/>
  <c r="G121" i="11"/>
  <c r="F121" i="11"/>
  <c r="D121" i="11"/>
  <c r="C121" i="11"/>
  <c r="B121" i="11"/>
  <c r="AB120" i="11"/>
  <c r="AA120" i="11"/>
  <c r="Z120" i="11"/>
  <c r="X120" i="11"/>
  <c r="W120" i="11"/>
  <c r="V120" i="11"/>
  <c r="T120" i="11"/>
  <c r="S120" i="11"/>
  <c r="R120" i="11"/>
  <c r="P120" i="11"/>
  <c r="O120" i="11"/>
  <c r="N120" i="11"/>
  <c r="L120" i="11"/>
  <c r="K120" i="11"/>
  <c r="J120" i="11"/>
  <c r="H120" i="11"/>
  <c r="G120" i="11"/>
  <c r="F120" i="11"/>
  <c r="D120" i="11"/>
  <c r="C120" i="11"/>
  <c r="B120" i="11"/>
  <c r="AB119" i="11"/>
  <c r="AA119" i="11"/>
  <c r="Z119" i="11"/>
  <c r="X119" i="11"/>
  <c r="W119" i="11"/>
  <c r="V119" i="11"/>
  <c r="T119" i="11"/>
  <c r="S119" i="11"/>
  <c r="R119" i="11"/>
  <c r="P119" i="11"/>
  <c r="O119" i="11"/>
  <c r="N119" i="11"/>
  <c r="L119" i="11"/>
  <c r="K119" i="11"/>
  <c r="J119" i="11"/>
  <c r="H119" i="11"/>
  <c r="G119" i="11"/>
  <c r="F119" i="11"/>
  <c r="D119" i="11"/>
  <c r="C119" i="11"/>
  <c r="B119" i="11"/>
  <c r="AB118" i="11"/>
  <c r="AA118" i="11"/>
  <c r="Z118" i="11"/>
  <c r="X118" i="11"/>
  <c r="W118" i="11"/>
  <c r="V118" i="11"/>
  <c r="T118" i="11"/>
  <c r="S118" i="11"/>
  <c r="R118" i="11"/>
  <c r="P118" i="11"/>
  <c r="O118" i="11"/>
  <c r="N118" i="11"/>
  <c r="L118" i="11"/>
  <c r="K118" i="11"/>
  <c r="J118" i="11"/>
  <c r="H118" i="11"/>
  <c r="G118" i="11"/>
  <c r="F118" i="11"/>
  <c r="D118" i="11"/>
  <c r="C118" i="11"/>
  <c r="B118" i="11"/>
  <c r="AB117" i="11"/>
  <c r="AA117" i="11"/>
  <c r="Z117" i="11"/>
  <c r="X117" i="11"/>
  <c r="W117" i="11"/>
  <c r="V117" i="11"/>
  <c r="T117" i="11"/>
  <c r="S117" i="11"/>
  <c r="R117" i="11"/>
  <c r="P117" i="11"/>
  <c r="O117" i="11"/>
  <c r="N117" i="11"/>
  <c r="L117" i="11"/>
  <c r="K117" i="11"/>
  <c r="J117" i="11"/>
  <c r="H117" i="11"/>
  <c r="G117" i="11"/>
  <c r="F117" i="11"/>
  <c r="D117" i="11"/>
  <c r="C117" i="11"/>
  <c r="B117" i="11"/>
  <c r="AB116" i="11"/>
  <c r="AA116" i="11"/>
  <c r="Z116" i="11"/>
  <c r="X116" i="11"/>
  <c r="W116" i="11"/>
  <c r="V116" i="11"/>
  <c r="T116" i="11"/>
  <c r="S116" i="11"/>
  <c r="R116" i="11"/>
  <c r="P116" i="11"/>
  <c r="O116" i="11"/>
  <c r="N116" i="11"/>
  <c r="L116" i="11"/>
  <c r="K116" i="11"/>
  <c r="J116" i="11"/>
  <c r="H116" i="11"/>
  <c r="G116" i="11"/>
  <c r="F116" i="11"/>
  <c r="D116" i="11"/>
  <c r="C116" i="11"/>
  <c r="B116" i="11"/>
  <c r="AB115" i="11"/>
  <c r="AA115" i="11"/>
  <c r="Z115" i="11"/>
  <c r="X115" i="11"/>
  <c r="W115" i="11"/>
  <c r="V115" i="11"/>
  <c r="T115" i="11"/>
  <c r="S115" i="11"/>
  <c r="R115" i="11"/>
  <c r="P115" i="11"/>
  <c r="O115" i="11"/>
  <c r="N115" i="11"/>
  <c r="L115" i="11"/>
  <c r="K115" i="11"/>
  <c r="J115" i="11"/>
  <c r="H115" i="11"/>
  <c r="G115" i="11"/>
  <c r="F115" i="11"/>
  <c r="D115" i="11"/>
  <c r="C115" i="11"/>
  <c r="B115" i="11"/>
  <c r="AB114" i="11"/>
  <c r="AA114" i="11"/>
  <c r="Z114" i="11"/>
  <c r="X114" i="11"/>
  <c r="W114" i="11"/>
  <c r="V114" i="11"/>
  <c r="T114" i="11"/>
  <c r="S114" i="11"/>
  <c r="R114" i="11"/>
  <c r="P114" i="11"/>
  <c r="O114" i="11"/>
  <c r="N114" i="11"/>
  <c r="L114" i="11"/>
  <c r="K114" i="11"/>
  <c r="J114" i="11"/>
  <c r="H114" i="11"/>
  <c r="G114" i="11"/>
  <c r="F114" i="11"/>
  <c r="D114" i="11"/>
  <c r="C114" i="11"/>
  <c r="B114" i="11"/>
  <c r="AB113" i="11"/>
  <c r="AA113" i="11"/>
  <c r="Z113" i="11"/>
  <c r="X113" i="11"/>
  <c r="W113" i="11"/>
  <c r="V113" i="11"/>
  <c r="T113" i="11"/>
  <c r="S113" i="11"/>
  <c r="R113" i="11"/>
  <c r="P113" i="11"/>
  <c r="O113" i="11"/>
  <c r="N113" i="11"/>
  <c r="L113" i="11"/>
  <c r="K113" i="11"/>
  <c r="J113" i="11"/>
  <c r="H113" i="11"/>
  <c r="G113" i="11"/>
  <c r="F113" i="11"/>
  <c r="D113" i="11"/>
  <c r="C113" i="11"/>
  <c r="B113" i="11"/>
  <c r="AB112" i="11"/>
  <c r="AA112" i="11"/>
  <c r="Z112" i="11"/>
  <c r="X112" i="11"/>
  <c r="W112" i="11"/>
  <c r="V112" i="11"/>
  <c r="T112" i="11"/>
  <c r="S112" i="11"/>
  <c r="R112" i="11"/>
  <c r="P112" i="11"/>
  <c r="O112" i="11"/>
  <c r="N112" i="11"/>
  <c r="L112" i="11"/>
  <c r="K112" i="11"/>
  <c r="J112" i="11"/>
  <c r="H112" i="11"/>
  <c r="G112" i="11"/>
  <c r="F112" i="11"/>
  <c r="D112" i="11"/>
  <c r="C112" i="11"/>
  <c r="B112" i="11"/>
  <c r="AB111" i="11"/>
  <c r="AA111" i="11"/>
  <c r="Z111" i="11"/>
  <c r="X111" i="11"/>
  <c r="W111" i="11"/>
  <c r="V111" i="11"/>
  <c r="T111" i="11"/>
  <c r="S111" i="11"/>
  <c r="R111" i="11"/>
  <c r="P111" i="11"/>
  <c r="O111" i="11"/>
  <c r="N111" i="11"/>
  <c r="L111" i="11"/>
  <c r="K111" i="11"/>
  <c r="J111" i="11"/>
  <c r="H111" i="11"/>
  <c r="G111" i="11"/>
  <c r="F111" i="11"/>
  <c r="D111" i="11"/>
  <c r="C111" i="11"/>
  <c r="B111" i="11"/>
  <c r="AB110" i="11"/>
  <c r="AA110" i="11"/>
  <c r="Z110" i="11"/>
  <c r="X110" i="11"/>
  <c r="W110" i="11"/>
  <c r="V110" i="11"/>
  <c r="T110" i="11"/>
  <c r="S110" i="11"/>
  <c r="R110" i="11"/>
  <c r="P110" i="11"/>
  <c r="O110" i="11"/>
  <c r="N110" i="11"/>
  <c r="L110" i="11"/>
  <c r="K110" i="11"/>
  <c r="J110" i="11"/>
  <c r="H110" i="11"/>
  <c r="G110" i="11"/>
  <c r="F110" i="11"/>
  <c r="D110" i="11"/>
  <c r="C110" i="11"/>
  <c r="B110" i="11"/>
  <c r="AB109" i="11"/>
  <c r="AA109" i="11"/>
  <c r="Z109" i="11"/>
  <c r="X109" i="11"/>
  <c r="W109" i="11"/>
  <c r="V109" i="11"/>
  <c r="T109" i="11"/>
  <c r="S109" i="11"/>
  <c r="R109" i="11"/>
  <c r="P109" i="11"/>
  <c r="O109" i="11"/>
  <c r="N109" i="11"/>
  <c r="L109" i="11"/>
  <c r="K109" i="11"/>
  <c r="J109" i="11"/>
  <c r="H109" i="11"/>
  <c r="G109" i="11"/>
  <c r="F109" i="11"/>
  <c r="D109" i="11"/>
  <c r="C109" i="11"/>
  <c r="B109" i="11"/>
  <c r="AB108" i="11"/>
  <c r="AA108" i="11"/>
  <c r="Z108" i="11"/>
  <c r="X108" i="11"/>
  <c r="W108" i="11"/>
  <c r="V108" i="11"/>
  <c r="T108" i="11"/>
  <c r="S108" i="11"/>
  <c r="R108" i="11"/>
  <c r="P108" i="11"/>
  <c r="O108" i="11"/>
  <c r="N108" i="11"/>
  <c r="L108" i="11"/>
  <c r="K108" i="11"/>
  <c r="J108" i="11"/>
  <c r="H108" i="11"/>
  <c r="G108" i="11"/>
  <c r="F108" i="11"/>
  <c r="D108" i="11"/>
  <c r="C108" i="11"/>
  <c r="B108" i="11"/>
  <c r="AB107" i="11"/>
  <c r="AA107" i="11"/>
  <c r="Z107" i="11"/>
  <c r="X107" i="11"/>
  <c r="W107" i="11"/>
  <c r="V107" i="11"/>
  <c r="T107" i="11"/>
  <c r="S107" i="11"/>
  <c r="R107" i="11"/>
  <c r="P107" i="11"/>
  <c r="O107" i="11"/>
  <c r="N107" i="11"/>
  <c r="L107" i="11"/>
  <c r="K107" i="11"/>
  <c r="J107" i="11"/>
  <c r="H107" i="11"/>
  <c r="G107" i="11"/>
  <c r="F107" i="11"/>
  <c r="D107" i="11"/>
  <c r="C107" i="11"/>
  <c r="B107" i="11"/>
  <c r="AB106" i="11"/>
  <c r="AA106" i="11"/>
  <c r="Z106" i="11"/>
  <c r="X106" i="11"/>
  <c r="W106" i="11"/>
  <c r="V106" i="11"/>
  <c r="T106" i="11"/>
  <c r="S106" i="11"/>
  <c r="R106" i="11"/>
  <c r="P106" i="11"/>
  <c r="O106" i="11"/>
  <c r="N106" i="11"/>
  <c r="L106" i="11"/>
  <c r="K106" i="11"/>
  <c r="J106" i="11"/>
  <c r="H106" i="11"/>
  <c r="G106" i="11"/>
  <c r="F106" i="11"/>
  <c r="D106" i="11"/>
  <c r="C106" i="11"/>
  <c r="B106" i="11"/>
  <c r="AB105" i="11"/>
  <c r="AA105" i="11"/>
  <c r="Z105" i="11"/>
  <c r="X105" i="11"/>
  <c r="W105" i="11"/>
  <c r="V105" i="11"/>
  <c r="T105" i="11"/>
  <c r="S105" i="11"/>
  <c r="R105" i="11"/>
  <c r="P105" i="11"/>
  <c r="O105" i="11"/>
  <c r="N105" i="11"/>
  <c r="L105" i="11"/>
  <c r="K105" i="11"/>
  <c r="J105" i="11"/>
  <c r="H105" i="11"/>
  <c r="G105" i="11"/>
  <c r="F105" i="11"/>
  <c r="D105" i="11"/>
  <c r="C105" i="11"/>
  <c r="B105" i="11"/>
  <c r="AB104" i="11"/>
  <c r="AA104" i="11"/>
  <c r="Z104" i="11"/>
  <c r="X104" i="11"/>
  <c r="W104" i="11"/>
  <c r="V104" i="11"/>
  <c r="T104" i="11"/>
  <c r="S104" i="11"/>
  <c r="R104" i="11"/>
  <c r="P104" i="11"/>
  <c r="O104" i="11"/>
  <c r="N104" i="11"/>
  <c r="L104" i="11"/>
  <c r="K104" i="11"/>
  <c r="J104" i="11"/>
  <c r="H104" i="11"/>
  <c r="G104" i="11"/>
  <c r="F104" i="11"/>
  <c r="D104" i="11"/>
  <c r="C104" i="11"/>
  <c r="B104" i="11"/>
  <c r="AB103" i="11"/>
  <c r="AA103" i="11"/>
  <c r="Z103" i="11"/>
  <c r="X103" i="11"/>
  <c r="W103" i="11"/>
  <c r="V103" i="11"/>
  <c r="T103" i="11"/>
  <c r="S103" i="11"/>
  <c r="R103" i="11"/>
  <c r="P103" i="11"/>
  <c r="O103" i="11"/>
  <c r="N103" i="11"/>
  <c r="L103" i="11"/>
  <c r="K103" i="11"/>
  <c r="J103" i="11"/>
  <c r="H103" i="11"/>
  <c r="G103" i="11"/>
  <c r="F103" i="11"/>
  <c r="D103" i="11"/>
  <c r="C103" i="11"/>
  <c r="B103" i="11"/>
  <c r="AB102" i="11"/>
  <c r="AA102" i="11"/>
  <c r="Z102" i="11"/>
  <c r="X102" i="11"/>
  <c r="W102" i="11"/>
  <c r="V102" i="11"/>
  <c r="T102" i="11"/>
  <c r="S102" i="11"/>
  <c r="R102" i="11"/>
  <c r="P102" i="11"/>
  <c r="O102" i="11"/>
  <c r="N102" i="11"/>
  <c r="L102" i="11"/>
  <c r="K102" i="11"/>
  <c r="J102" i="11"/>
  <c r="H102" i="11"/>
  <c r="G102" i="11"/>
  <c r="F102" i="11"/>
  <c r="D102" i="11"/>
  <c r="C102" i="11"/>
  <c r="B102" i="11"/>
  <c r="AB101" i="11"/>
  <c r="AA101" i="11"/>
  <c r="Z101" i="11"/>
  <c r="X101" i="11"/>
  <c r="W101" i="11"/>
  <c r="V101" i="11"/>
  <c r="T101" i="11"/>
  <c r="S101" i="11"/>
  <c r="R101" i="11"/>
  <c r="P101" i="11"/>
  <c r="O101" i="11"/>
  <c r="N101" i="11"/>
  <c r="L101" i="11"/>
  <c r="K101" i="11"/>
  <c r="J101" i="11"/>
  <c r="H101" i="11"/>
  <c r="G101" i="11"/>
  <c r="F101" i="11"/>
  <c r="D101" i="11"/>
  <c r="C101" i="11"/>
  <c r="B101" i="11"/>
  <c r="AB100" i="11"/>
  <c r="AA100" i="11"/>
  <c r="Z100" i="11"/>
  <c r="X100" i="11"/>
  <c r="W100" i="11"/>
  <c r="V100" i="11"/>
  <c r="T100" i="11"/>
  <c r="S100" i="11"/>
  <c r="R100" i="11"/>
  <c r="P100" i="11"/>
  <c r="O100" i="11"/>
  <c r="N100" i="11"/>
  <c r="L100" i="11"/>
  <c r="K100" i="11"/>
  <c r="J100" i="11"/>
  <c r="H100" i="11"/>
  <c r="G100" i="11"/>
  <c r="F100" i="11"/>
  <c r="D100" i="11"/>
  <c r="C100" i="11"/>
  <c r="B100" i="11"/>
  <c r="T98" i="11"/>
  <c r="J98" i="11"/>
  <c r="AB54" i="11"/>
  <c r="AA54" i="11"/>
  <c r="AA142" i="11" s="1"/>
  <c r="Z54" i="11"/>
  <c r="X54" i="11"/>
  <c r="X142" i="11" s="1"/>
  <c r="W54" i="11"/>
  <c r="W142" i="11" s="1"/>
  <c r="V54" i="11"/>
  <c r="V142" i="11" s="1"/>
  <c r="T54" i="11"/>
  <c r="T142" i="11" s="1"/>
  <c r="S54" i="11"/>
  <c r="S142" i="11" s="1"/>
  <c r="R54" i="11"/>
  <c r="P54" i="11"/>
  <c r="P142" i="11" s="1"/>
  <c r="O54" i="11"/>
  <c r="N54" i="11"/>
  <c r="N142" i="11" s="1"/>
  <c r="L54" i="11"/>
  <c r="L142" i="11" s="1"/>
  <c r="K54" i="11"/>
  <c r="K142" i="11" s="1"/>
  <c r="J54" i="11"/>
  <c r="J142" i="11" s="1"/>
  <c r="H54" i="11"/>
  <c r="H142" i="11" s="1"/>
  <c r="G54" i="11"/>
  <c r="F54" i="11"/>
  <c r="F142" i="11" s="1"/>
  <c r="D54" i="11"/>
  <c r="C54" i="11"/>
  <c r="C142" i="11" s="1"/>
  <c r="B54" i="11"/>
  <c r="B142" i="11" s="1"/>
  <c r="AB11" i="11"/>
  <c r="AB98" i="11" s="1"/>
  <c r="AA11" i="11"/>
  <c r="AA98" i="11" s="1"/>
  <c r="Z11" i="11"/>
  <c r="Z142" i="11" s="1"/>
  <c r="X11" i="11"/>
  <c r="X98" i="11" s="1"/>
  <c r="W11" i="11"/>
  <c r="W98" i="11" s="1"/>
  <c r="V11" i="11"/>
  <c r="V98" i="11" s="1"/>
  <c r="T11" i="11"/>
  <c r="S11" i="11"/>
  <c r="S98" i="11" s="1"/>
  <c r="R11" i="11"/>
  <c r="R98" i="11" s="1"/>
  <c r="P11" i="11"/>
  <c r="P98" i="11" s="1"/>
  <c r="O11" i="11"/>
  <c r="O142" i="11" s="1"/>
  <c r="N11" i="11"/>
  <c r="N98" i="11" s="1"/>
  <c r="L11" i="11"/>
  <c r="L98" i="11" s="1"/>
  <c r="K11" i="11"/>
  <c r="K98" i="11" s="1"/>
  <c r="J11" i="11"/>
  <c r="H11" i="11"/>
  <c r="H98" i="11" s="1"/>
  <c r="G11" i="11"/>
  <c r="G98" i="11" s="1"/>
  <c r="F11" i="11"/>
  <c r="F98" i="11" s="1"/>
  <c r="D11" i="11"/>
  <c r="D142" i="11" s="1"/>
  <c r="C11" i="11"/>
  <c r="C98" i="11" s="1"/>
  <c r="B11" i="11"/>
  <c r="B98" i="11" s="1"/>
  <c r="AB95" i="10"/>
  <c r="AA95" i="10"/>
  <c r="Z95" i="10"/>
  <c r="X95" i="10"/>
  <c r="W95" i="10"/>
  <c r="V95" i="10"/>
  <c r="T95" i="10"/>
  <c r="S95" i="10"/>
  <c r="R95" i="10"/>
  <c r="P95" i="10"/>
  <c r="O95" i="10"/>
  <c r="N95" i="10"/>
  <c r="L95" i="10"/>
  <c r="K95" i="10"/>
  <c r="J95" i="10"/>
  <c r="H95" i="10"/>
  <c r="G95" i="10"/>
  <c r="F95" i="10"/>
  <c r="D95" i="10"/>
  <c r="C95" i="10"/>
  <c r="B95" i="10"/>
  <c r="AB94" i="10"/>
  <c r="AA94" i="10"/>
  <c r="Z94" i="10"/>
  <c r="X94" i="10"/>
  <c r="W94" i="10"/>
  <c r="V94" i="10"/>
  <c r="T94" i="10"/>
  <c r="S94" i="10"/>
  <c r="R94" i="10"/>
  <c r="P94" i="10"/>
  <c r="O94" i="10"/>
  <c r="N94" i="10"/>
  <c r="L94" i="10"/>
  <c r="K94" i="10"/>
  <c r="J94" i="10"/>
  <c r="H94" i="10"/>
  <c r="G94" i="10"/>
  <c r="F94" i="10"/>
  <c r="D94" i="10"/>
  <c r="C94" i="10"/>
  <c r="B94" i="10"/>
  <c r="Z93" i="10"/>
  <c r="O93" i="10"/>
  <c r="D93" i="10"/>
  <c r="AB90" i="10"/>
  <c r="AA90" i="10"/>
  <c r="Z90" i="10"/>
  <c r="X90" i="10"/>
  <c r="W90" i="10"/>
  <c r="V90" i="10"/>
  <c r="T90" i="10"/>
  <c r="S90" i="10"/>
  <c r="R90" i="10"/>
  <c r="P90" i="10"/>
  <c r="O90" i="10"/>
  <c r="N90" i="10"/>
  <c r="L90" i="10"/>
  <c r="K90" i="10"/>
  <c r="J90" i="10"/>
  <c r="H90" i="10"/>
  <c r="G90" i="10"/>
  <c r="F90" i="10"/>
  <c r="D90" i="10"/>
  <c r="C90" i="10"/>
  <c r="B90" i="10"/>
  <c r="AB89" i="10"/>
  <c r="AA89" i="10"/>
  <c r="Z89" i="10"/>
  <c r="X89" i="10"/>
  <c r="W89" i="10"/>
  <c r="V89" i="10"/>
  <c r="T89" i="10"/>
  <c r="S89" i="10"/>
  <c r="R89" i="10"/>
  <c r="P89" i="10"/>
  <c r="O89" i="10"/>
  <c r="N89" i="10"/>
  <c r="L89" i="10"/>
  <c r="K89" i="10"/>
  <c r="J89" i="10"/>
  <c r="H89" i="10"/>
  <c r="G89" i="10"/>
  <c r="F89" i="10"/>
  <c r="D89" i="10"/>
  <c r="C89" i="10"/>
  <c r="B89" i="10"/>
  <c r="AB88" i="10"/>
  <c r="AA88" i="10"/>
  <c r="Z88" i="10"/>
  <c r="X88" i="10"/>
  <c r="W88" i="10"/>
  <c r="V88" i="10"/>
  <c r="T88" i="10"/>
  <c r="S88" i="10"/>
  <c r="R88" i="10"/>
  <c r="P88" i="10"/>
  <c r="O88" i="10"/>
  <c r="N88" i="10"/>
  <c r="L88" i="10"/>
  <c r="K88" i="10"/>
  <c r="J88" i="10"/>
  <c r="H88" i="10"/>
  <c r="G88" i="10"/>
  <c r="F88" i="10"/>
  <c r="D88" i="10"/>
  <c r="C88" i="10"/>
  <c r="B88" i="10"/>
  <c r="AA87" i="10"/>
  <c r="P87" i="10"/>
  <c r="F87" i="10"/>
  <c r="W84" i="10"/>
  <c r="L84" i="10"/>
  <c r="B84" i="10"/>
  <c r="S83" i="10"/>
  <c r="H83" i="10"/>
  <c r="Z82" i="10"/>
  <c r="O82" i="10"/>
  <c r="D82" i="10"/>
  <c r="AB74" i="10"/>
  <c r="AB93" i="10" s="1"/>
  <c r="AA74" i="10"/>
  <c r="AA93" i="10" s="1"/>
  <c r="Z74" i="10"/>
  <c r="X74" i="10"/>
  <c r="X93" i="10" s="1"/>
  <c r="W74" i="10"/>
  <c r="W93" i="10" s="1"/>
  <c r="V74" i="10"/>
  <c r="V62" i="10" s="1"/>
  <c r="T74" i="10"/>
  <c r="T93" i="10" s="1"/>
  <c r="S74" i="10"/>
  <c r="S93" i="10" s="1"/>
  <c r="R74" i="10"/>
  <c r="R93" i="10" s="1"/>
  <c r="P74" i="10"/>
  <c r="P93" i="10" s="1"/>
  <c r="O74" i="10"/>
  <c r="N74" i="10"/>
  <c r="N93" i="10" s="1"/>
  <c r="L74" i="10"/>
  <c r="L93" i="10" s="1"/>
  <c r="K74" i="10"/>
  <c r="K62" i="10" s="1"/>
  <c r="J74" i="10"/>
  <c r="J93" i="10" s="1"/>
  <c r="H74" i="10"/>
  <c r="H93" i="10" s="1"/>
  <c r="G74" i="10"/>
  <c r="G93" i="10" s="1"/>
  <c r="F74" i="10"/>
  <c r="F93" i="10" s="1"/>
  <c r="D74" i="10"/>
  <c r="C74" i="10"/>
  <c r="C93" i="10" s="1"/>
  <c r="B74" i="10"/>
  <c r="B93" i="10" s="1"/>
  <c r="AB68" i="10"/>
  <c r="AB62" i="10" s="1"/>
  <c r="AA68" i="10"/>
  <c r="Z68" i="10"/>
  <c r="Z87" i="10" s="1"/>
  <c r="X68" i="10"/>
  <c r="X87" i="10" s="1"/>
  <c r="W68" i="10"/>
  <c r="W87" i="10" s="1"/>
  <c r="V68" i="10"/>
  <c r="V87" i="10" s="1"/>
  <c r="T68" i="10"/>
  <c r="T62" i="10" s="1"/>
  <c r="S68" i="10"/>
  <c r="S87" i="10" s="1"/>
  <c r="R68" i="10"/>
  <c r="R62" i="10" s="1"/>
  <c r="P68" i="10"/>
  <c r="O68" i="10"/>
  <c r="O87" i="10" s="1"/>
  <c r="N68" i="10"/>
  <c r="N87" i="10" s="1"/>
  <c r="L68" i="10"/>
  <c r="L87" i="10" s="1"/>
  <c r="K68" i="10"/>
  <c r="K87" i="10" s="1"/>
  <c r="J68" i="10"/>
  <c r="J62" i="10" s="1"/>
  <c r="H68" i="10"/>
  <c r="H87" i="10" s="1"/>
  <c r="G68" i="10"/>
  <c r="G62" i="10" s="1"/>
  <c r="F68" i="10"/>
  <c r="D68" i="10"/>
  <c r="D87" i="10" s="1"/>
  <c r="C68" i="10"/>
  <c r="C87" i="10" s="1"/>
  <c r="B68" i="10"/>
  <c r="B87" i="10" s="1"/>
  <c r="AB65" i="10"/>
  <c r="AB84" i="10" s="1"/>
  <c r="AA65" i="10"/>
  <c r="Z65" i="10"/>
  <c r="Z84" i="10" s="1"/>
  <c r="X65" i="10"/>
  <c r="X84" i="10" s="1"/>
  <c r="W65" i="10"/>
  <c r="V65" i="10"/>
  <c r="V84" i="10" s="1"/>
  <c r="T65" i="10"/>
  <c r="T84" i="10" s="1"/>
  <c r="S65" i="10"/>
  <c r="S84" i="10" s="1"/>
  <c r="R65" i="10"/>
  <c r="R84" i="10" s="1"/>
  <c r="P65" i="10"/>
  <c r="O65" i="10"/>
  <c r="O84" i="10" s="1"/>
  <c r="N65" i="10"/>
  <c r="N84" i="10" s="1"/>
  <c r="L65" i="10"/>
  <c r="K65" i="10"/>
  <c r="K84" i="10" s="1"/>
  <c r="J65" i="10"/>
  <c r="J84" i="10" s="1"/>
  <c r="H65" i="10"/>
  <c r="H84" i="10" s="1"/>
  <c r="G65" i="10"/>
  <c r="G84" i="10" s="1"/>
  <c r="F65" i="10"/>
  <c r="D65" i="10"/>
  <c r="D84" i="10" s="1"/>
  <c r="C65" i="10"/>
  <c r="C84" i="10" s="1"/>
  <c r="B65" i="10"/>
  <c r="AB64" i="10"/>
  <c r="AB83" i="10" s="1"/>
  <c r="AA64" i="10"/>
  <c r="AA83" i="10" s="1"/>
  <c r="Z64" i="10"/>
  <c r="Z83" i="10" s="1"/>
  <c r="X64" i="10"/>
  <c r="X83" i="10" s="1"/>
  <c r="W64" i="10"/>
  <c r="V64" i="10"/>
  <c r="V83" i="10" s="1"/>
  <c r="T64" i="10"/>
  <c r="T83" i="10" s="1"/>
  <c r="S64" i="10"/>
  <c r="R64" i="10"/>
  <c r="R83" i="10" s="1"/>
  <c r="P64" i="10"/>
  <c r="P83" i="10" s="1"/>
  <c r="O64" i="10"/>
  <c r="O83" i="10" s="1"/>
  <c r="N64" i="10"/>
  <c r="N83" i="10" s="1"/>
  <c r="L64" i="10"/>
  <c r="K64" i="10"/>
  <c r="K83" i="10" s="1"/>
  <c r="J64" i="10"/>
  <c r="J83" i="10" s="1"/>
  <c r="H64" i="10"/>
  <c r="G64" i="10"/>
  <c r="G83" i="10" s="1"/>
  <c r="F64" i="10"/>
  <c r="F83" i="10" s="1"/>
  <c r="D64" i="10"/>
  <c r="D83" i="10" s="1"/>
  <c r="C64" i="10"/>
  <c r="C83" i="10" s="1"/>
  <c r="B64" i="10"/>
  <c r="AB63" i="10"/>
  <c r="AB82" i="10" s="1"/>
  <c r="AA63" i="10"/>
  <c r="AA82" i="10" s="1"/>
  <c r="Z63" i="10"/>
  <c r="X63" i="10"/>
  <c r="X82" i="10" s="1"/>
  <c r="W63" i="10"/>
  <c r="W82" i="10" s="1"/>
  <c r="V63" i="10"/>
  <c r="V82" i="10" s="1"/>
  <c r="T63" i="10"/>
  <c r="T82" i="10" s="1"/>
  <c r="S63" i="10"/>
  <c r="R63" i="10"/>
  <c r="R82" i="10" s="1"/>
  <c r="P63" i="10"/>
  <c r="P82" i="10" s="1"/>
  <c r="O63" i="10"/>
  <c r="N63" i="10"/>
  <c r="N82" i="10" s="1"/>
  <c r="L63" i="10"/>
  <c r="L82" i="10" s="1"/>
  <c r="K63" i="10"/>
  <c r="K82" i="10" s="1"/>
  <c r="J63" i="10"/>
  <c r="J82" i="10" s="1"/>
  <c r="H63" i="10"/>
  <c r="G63" i="10"/>
  <c r="G82" i="10" s="1"/>
  <c r="F63" i="10"/>
  <c r="F82" i="10" s="1"/>
  <c r="D63" i="10"/>
  <c r="C63" i="10"/>
  <c r="C82" i="10" s="1"/>
  <c r="B63" i="10"/>
  <c r="B82" i="10" s="1"/>
  <c r="AA62" i="10"/>
  <c r="Z62" i="10"/>
  <c r="W62" i="10"/>
  <c r="W81" i="10" s="1"/>
  <c r="S62" i="10"/>
  <c r="S81" i="10" s="1"/>
  <c r="P62" i="10"/>
  <c r="O62" i="10"/>
  <c r="L62" i="10"/>
  <c r="L81" i="10" s="1"/>
  <c r="H62" i="10"/>
  <c r="H81" i="10" s="1"/>
  <c r="F62" i="10"/>
  <c r="D62" i="10"/>
  <c r="B62" i="10"/>
  <c r="B81" i="10" s="1"/>
  <c r="AB45" i="10"/>
  <c r="AA45" i="10"/>
  <c r="Z45" i="10"/>
  <c r="X45" i="10"/>
  <c r="W45" i="10"/>
  <c r="V45" i="10"/>
  <c r="T45" i="10"/>
  <c r="S45" i="10"/>
  <c r="R45" i="10"/>
  <c r="P45" i="10"/>
  <c r="O45" i="10"/>
  <c r="N45" i="10"/>
  <c r="L45" i="10"/>
  <c r="K45" i="10"/>
  <c r="J45" i="10"/>
  <c r="H45" i="10"/>
  <c r="G45" i="10"/>
  <c r="F45" i="10"/>
  <c r="D45" i="10"/>
  <c r="C45" i="10"/>
  <c r="B45" i="10"/>
  <c r="AB44" i="10"/>
  <c r="AA44" i="10"/>
  <c r="Z44" i="10"/>
  <c r="X44" i="10"/>
  <c r="W44" i="10"/>
  <c r="V44" i="10"/>
  <c r="T44" i="10"/>
  <c r="S44" i="10"/>
  <c r="R44" i="10"/>
  <c r="P44" i="10"/>
  <c r="O44" i="10"/>
  <c r="N44" i="10"/>
  <c r="L44" i="10"/>
  <c r="K44" i="10"/>
  <c r="J44" i="10"/>
  <c r="H44" i="10"/>
  <c r="G44" i="10"/>
  <c r="F44" i="10"/>
  <c r="D44" i="10"/>
  <c r="C44" i="10"/>
  <c r="B44" i="10"/>
  <c r="V43" i="10"/>
  <c r="K43" i="10"/>
  <c r="AB40" i="10"/>
  <c r="AA40" i="10"/>
  <c r="Z40" i="10"/>
  <c r="X40" i="10"/>
  <c r="W40" i="10"/>
  <c r="V40" i="10"/>
  <c r="T40" i="10"/>
  <c r="S40" i="10"/>
  <c r="R40" i="10"/>
  <c r="P40" i="10"/>
  <c r="O40" i="10"/>
  <c r="N40" i="10"/>
  <c r="L40" i="10"/>
  <c r="K40" i="10"/>
  <c r="J40" i="10"/>
  <c r="H40" i="10"/>
  <c r="G40" i="10"/>
  <c r="F40" i="10"/>
  <c r="D40" i="10"/>
  <c r="C40" i="10"/>
  <c r="B40" i="10"/>
  <c r="AB39" i="10"/>
  <c r="AA39" i="10"/>
  <c r="Z39" i="10"/>
  <c r="X39" i="10"/>
  <c r="W39" i="10"/>
  <c r="V39" i="10"/>
  <c r="T39" i="10"/>
  <c r="S39" i="10"/>
  <c r="R39" i="10"/>
  <c r="P39" i="10"/>
  <c r="O39" i="10"/>
  <c r="N39" i="10"/>
  <c r="L39" i="10"/>
  <c r="K39" i="10"/>
  <c r="J39" i="10"/>
  <c r="H39" i="10"/>
  <c r="G39" i="10"/>
  <c r="F39" i="10"/>
  <c r="D39" i="10"/>
  <c r="C39" i="10"/>
  <c r="B39" i="10"/>
  <c r="AB38" i="10"/>
  <c r="AA38" i="10"/>
  <c r="Z38" i="10"/>
  <c r="X38" i="10"/>
  <c r="W38" i="10"/>
  <c r="V38" i="10"/>
  <c r="T38" i="10"/>
  <c r="S38" i="10"/>
  <c r="R38" i="10"/>
  <c r="P38" i="10"/>
  <c r="O38" i="10"/>
  <c r="N38" i="10"/>
  <c r="L38" i="10"/>
  <c r="K38" i="10"/>
  <c r="J38" i="10"/>
  <c r="H38" i="10"/>
  <c r="G38" i="10"/>
  <c r="F38" i="10"/>
  <c r="D38" i="10"/>
  <c r="C38" i="10"/>
  <c r="B38" i="10"/>
  <c r="AA37" i="10"/>
  <c r="W37" i="10"/>
  <c r="S37" i="10"/>
  <c r="P37" i="10"/>
  <c r="L37" i="10"/>
  <c r="H37" i="10"/>
  <c r="F37" i="10"/>
  <c r="B37" i="10"/>
  <c r="Z34" i="10"/>
  <c r="W34" i="10"/>
  <c r="S34" i="10"/>
  <c r="O34" i="10"/>
  <c r="L34" i="10"/>
  <c r="H34" i="10"/>
  <c r="D34" i="10"/>
  <c r="B34" i="10"/>
  <c r="Z33" i="10"/>
  <c r="V33" i="10"/>
  <c r="S33" i="10"/>
  <c r="O33" i="10"/>
  <c r="K33" i="10"/>
  <c r="H33" i="10"/>
  <c r="D33" i="10"/>
  <c r="AB32" i="10"/>
  <c r="Z32" i="10"/>
  <c r="V32" i="10"/>
  <c r="R32" i="10"/>
  <c r="O32" i="10"/>
  <c r="K32" i="10"/>
  <c r="G32" i="10"/>
  <c r="D32" i="10"/>
  <c r="AB24" i="10"/>
  <c r="AB12" i="10" s="1"/>
  <c r="AB31" i="10" s="1"/>
  <c r="AA24" i="10"/>
  <c r="AA43" i="10" s="1"/>
  <c r="Z24" i="10"/>
  <c r="Z43" i="10" s="1"/>
  <c r="X24" i="10"/>
  <c r="X43" i="10" s="1"/>
  <c r="W24" i="10"/>
  <c r="W43" i="10" s="1"/>
  <c r="V24" i="10"/>
  <c r="T24" i="10"/>
  <c r="T43" i="10" s="1"/>
  <c r="S24" i="10"/>
  <c r="S43" i="10" s="1"/>
  <c r="R24" i="10"/>
  <c r="R12" i="10" s="1"/>
  <c r="R31" i="10" s="1"/>
  <c r="P24" i="10"/>
  <c r="P43" i="10" s="1"/>
  <c r="O24" i="10"/>
  <c r="O43" i="10" s="1"/>
  <c r="N24" i="10"/>
  <c r="N43" i="10" s="1"/>
  <c r="L24" i="10"/>
  <c r="L43" i="10" s="1"/>
  <c r="K24" i="10"/>
  <c r="J24" i="10"/>
  <c r="J43" i="10" s="1"/>
  <c r="H24" i="10"/>
  <c r="H43" i="10" s="1"/>
  <c r="G24" i="10"/>
  <c r="G12" i="10" s="1"/>
  <c r="G31" i="10" s="1"/>
  <c r="F24" i="10"/>
  <c r="F43" i="10" s="1"/>
  <c r="D24" i="10"/>
  <c r="D43" i="10" s="1"/>
  <c r="C24" i="10"/>
  <c r="C43" i="10" s="1"/>
  <c r="B24" i="10"/>
  <c r="B43" i="10" s="1"/>
  <c r="AB18" i="10"/>
  <c r="AB37" i="10" s="1"/>
  <c r="AA18" i="10"/>
  <c r="AA12" i="10" s="1"/>
  <c r="AA31" i="10" s="1"/>
  <c r="Z18" i="10"/>
  <c r="Z37" i="10" s="1"/>
  <c r="X18" i="10"/>
  <c r="X12" i="10" s="1"/>
  <c r="W18" i="10"/>
  <c r="V18" i="10"/>
  <c r="V37" i="10" s="1"/>
  <c r="T18" i="10"/>
  <c r="T37" i="10" s="1"/>
  <c r="S18" i="10"/>
  <c r="R18" i="10"/>
  <c r="R37" i="10" s="1"/>
  <c r="P18" i="10"/>
  <c r="P12" i="10" s="1"/>
  <c r="P31" i="10" s="1"/>
  <c r="O18" i="10"/>
  <c r="O37" i="10" s="1"/>
  <c r="N18" i="10"/>
  <c r="N12" i="10" s="1"/>
  <c r="L18" i="10"/>
  <c r="K18" i="10"/>
  <c r="K37" i="10" s="1"/>
  <c r="J18" i="10"/>
  <c r="J37" i="10" s="1"/>
  <c r="H18" i="10"/>
  <c r="G18" i="10"/>
  <c r="G37" i="10" s="1"/>
  <c r="F18" i="10"/>
  <c r="F12" i="10" s="1"/>
  <c r="F31" i="10" s="1"/>
  <c r="D18" i="10"/>
  <c r="D37" i="10" s="1"/>
  <c r="C18" i="10"/>
  <c r="C12" i="10" s="1"/>
  <c r="B18" i="10"/>
  <c r="AB15" i="10"/>
  <c r="AB34" i="10" s="1"/>
  <c r="AA15" i="10"/>
  <c r="AA34" i="10" s="1"/>
  <c r="Z15" i="10"/>
  <c r="X15" i="10"/>
  <c r="X34" i="10" s="1"/>
  <c r="W15" i="10"/>
  <c r="V15" i="10"/>
  <c r="V34" i="10" s="1"/>
  <c r="T15" i="10"/>
  <c r="T34" i="10" s="1"/>
  <c r="S15" i="10"/>
  <c r="R15" i="10"/>
  <c r="R34" i="10" s="1"/>
  <c r="P15" i="10"/>
  <c r="P34" i="10" s="1"/>
  <c r="O15" i="10"/>
  <c r="N15" i="10"/>
  <c r="N34" i="10" s="1"/>
  <c r="L15" i="10"/>
  <c r="K15" i="10"/>
  <c r="K34" i="10" s="1"/>
  <c r="J15" i="10"/>
  <c r="J34" i="10" s="1"/>
  <c r="H15" i="10"/>
  <c r="G15" i="10"/>
  <c r="G34" i="10" s="1"/>
  <c r="F15" i="10"/>
  <c r="F84" i="10" s="1"/>
  <c r="D15" i="10"/>
  <c r="C15" i="10"/>
  <c r="C34" i="10" s="1"/>
  <c r="B15" i="10"/>
  <c r="AB14" i="10"/>
  <c r="AB33" i="10" s="1"/>
  <c r="AA14" i="10"/>
  <c r="AA33" i="10" s="1"/>
  <c r="Z14" i="10"/>
  <c r="X14" i="10"/>
  <c r="X33" i="10" s="1"/>
  <c r="W14" i="10"/>
  <c r="W33" i="10" s="1"/>
  <c r="V14" i="10"/>
  <c r="T14" i="10"/>
  <c r="T33" i="10" s="1"/>
  <c r="S14" i="10"/>
  <c r="R14" i="10"/>
  <c r="R33" i="10" s="1"/>
  <c r="P14" i="10"/>
  <c r="P33" i="10" s="1"/>
  <c r="O14" i="10"/>
  <c r="N14" i="10"/>
  <c r="N33" i="10" s="1"/>
  <c r="L14" i="10"/>
  <c r="L33" i="10" s="1"/>
  <c r="K14" i="10"/>
  <c r="J14" i="10"/>
  <c r="J33" i="10" s="1"/>
  <c r="H14" i="10"/>
  <c r="G14" i="10"/>
  <c r="G33" i="10" s="1"/>
  <c r="F14" i="10"/>
  <c r="F33" i="10" s="1"/>
  <c r="D14" i="10"/>
  <c r="C14" i="10"/>
  <c r="C33" i="10" s="1"/>
  <c r="B14" i="10"/>
  <c r="B33" i="10" s="1"/>
  <c r="AB13" i="10"/>
  <c r="AA13" i="10"/>
  <c r="AA32" i="10" s="1"/>
  <c r="Z13" i="10"/>
  <c r="X13" i="10"/>
  <c r="X32" i="10" s="1"/>
  <c r="W13" i="10"/>
  <c r="W32" i="10" s="1"/>
  <c r="V13" i="10"/>
  <c r="T13" i="10"/>
  <c r="T32" i="10" s="1"/>
  <c r="S13" i="10"/>
  <c r="S32" i="10" s="1"/>
  <c r="R13" i="10"/>
  <c r="P13" i="10"/>
  <c r="P32" i="10" s="1"/>
  <c r="O13" i="10"/>
  <c r="N13" i="10"/>
  <c r="N32" i="10" s="1"/>
  <c r="L13" i="10"/>
  <c r="L32" i="10" s="1"/>
  <c r="K13" i="10"/>
  <c r="J13" i="10"/>
  <c r="J32" i="10" s="1"/>
  <c r="H13" i="10"/>
  <c r="H32" i="10" s="1"/>
  <c r="G13" i="10"/>
  <c r="F13" i="10"/>
  <c r="F32" i="10" s="1"/>
  <c r="D13" i="10"/>
  <c r="C13" i="10"/>
  <c r="C32" i="10" s="1"/>
  <c r="B13" i="10"/>
  <c r="B32" i="10" s="1"/>
  <c r="Z12" i="10"/>
  <c r="Z31" i="10" s="1"/>
  <c r="W12" i="10"/>
  <c r="W31" i="10" s="1"/>
  <c r="V12" i="10"/>
  <c r="S12" i="10"/>
  <c r="S31" i="10" s="1"/>
  <c r="O12" i="10"/>
  <c r="O31" i="10" s="1"/>
  <c r="L12" i="10"/>
  <c r="L31" i="10" s="1"/>
  <c r="K12" i="10"/>
  <c r="H12" i="10"/>
  <c r="H31" i="10" s="1"/>
  <c r="D12" i="10"/>
  <c r="D31" i="10" s="1"/>
  <c r="B12" i="10"/>
  <c r="B31" i="10" s="1"/>
  <c r="D71" i="37"/>
  <c r="E70" i="37"/>
  <c r="F69" i="37"/>
  <c r="G68" i="37"/>
  <c r="H63" i="37"/>
  <c r="I60" i="37"/>
  <c r="J59" i="37"/>
  <c r="B59" i="37"/>
  <c r="C58" i="37"/>
  <c r="J37" i="37"/>
  <c r="I37" i="37"/>
  <c r="H37" i="37"/>
  <c r="H68" i="37" s="1"/>
  <c r="G37" i="37"/>
  <c r="G32" i="37" s="1"/>
  <c r="F37" i="37"/>
  <c r="F32" i="37" s="1"/>
  <c r="E37" i="37"/>
  <c r="D37" i="37"/>
  <c r="C37" i="37"/>
  <c r="C68" i="37" s="1"/>
  <c r="B37" i="37"/>
  <c r="J33" i="37"/>
  <c r="I33" i="37"/>
  <c r="J32" i="37"/>
  <c r="I32" i="37"/>
  <c r="H32" i="37"/>
  <c r="C32" i="37"/>
  <c r="B32" i="37"/>
  <c r="J26" i="37"/>
  <c r="I26" i="37"/>
  <c r="I57" i="37" s="1"/>
  <c r="H26" i="37"/>
  <c r="H57" i="37" s="1"/>
  <c r="G26" i="37"/>
  <c r="G57" i="37" s="1"/>
  <c r="F26" i="37"/>
  <c r="E26" i="37"/>
  <c r="D26" i="37"/>
  <c r="D15" i="37" s="1"/>
  <c r="D57" i="37" s="1"/>
  <c r="C26" i="37"/>
  <c r="C21" i="37" s="1"/>
  <c r="B26" i="37"/>
  <c r="J22" i="37"/>
  <c r="J21" i="37" s="1"/>
  <c r="I22" i="37"/>
  <c r="I21" i="37" s="1"/>
  <c r="H21" i="37"/>
  <c r="H52" i="37" s="1"/>
  <c r="G21" i="37"/>
  <c r="F21" i="37"/>
  <c r="E21" i="37"/>
  <c r="D21" i="37"/>
  <c r="J18" i="37"/>
  <c r="J71" i="37" s="1"/>
  <c r="I18" i="37"/>
  <c r="I71" i="37" s="1"/>
  <c r="H18" i="37"/>
  <c r="H71" i="37" s="1"/>
  <c r="G18" i="37"/>
  <c r="G60" i="37" s="1"/>
  <c r="F18" i="37"/>
  <c r="F60" i="37" s="1"/>
  <c r="E18" i="37"/>
  <c r="E60" i="37" s="1"/>
  <c r="D18" i="37"/>
  <c r="D60" i="37" s="1"/>
  <c r="C18" i="37"/>
  <c r="C60" i="37" s="1"/>
  <c r="B18" i="37"/>
  <c r="B71" i="37" s="1"/>
  <c r="J17" i="37"/>
  <c r="J70" i="37" s="1"/>
  <c r="I17" i="37"/>
  <c r="I70" i="37" s="1"/>
  <c r="H17" i="37"/>
  <c r="H59" i="37" s="1"/>
  <c r="G17" i="37"/>
  <c r="G59" i="37" s="1"/>
  <c r="F17" i="37"/>
  <c r="F59" i="37" s="1"/>
  <c r="E17" i="37"/>
  <c r="E59" i="37" s="1"/>
  <c r="D17" i="37"/>
  <c r="D59" i="37" s="1"/>
  <c r="C17" i="37"/>
  <c r="C70" i="37" s="1"/>
  <c r="B17" i="37"/>
  <c r="B70" i="37" s="1"/>
  <c r="J16" i="37"/>
  <c r="J69" i="37" s="1"/>
  <c r="I16" i="37"/>
  <c r="I58" i="37" s="1"/>
  <c r="H16" i="37"/>
  <c r="H58" i="37" s="1"/>
  <c r="G16" i="37"/>
  <c r="G58" i="37" s="1"/>
  <c r="F16" i="37"/>
  <c r="F58" i="37" s="1"/>
  <c r="E16" i="37"/>
  <c r="E58" i="37" s="1"/>
  <c r="D16" i="37"/>
  <c r="D69" i="37" s="1"/>
  <c r="C16" i="37"/>
  <c r="C69" i="37" s="1"/>
  <c r="B16" i="37"/>
  <c r="B69" i="37" s="1"/>
  <c r="I15" i="37"/>
  <c r="I68" i="37" s="1"/>
  <c r="H15" i="37"/>
  <c r="G15" i="37"/>
  <c r="C15" i="37"/>
  <c r="J14" i="37"/>
  <c r="I14" i="37"/>
  <c r="H14" i="37"/>
  <c r="G14" i="37"/>
  <c r="F14" i="37"/>
  <c r="E14" i="37"/>
  <c r="D14" i="37"/>
  <c r="C14" i="37"/>
  <c r="B14" i="37"/>
  <c r="J13" i="37"/>
  <c r="I13" i="37"/>
  <c r="H13" i="37"/>
  <c r="G13" i="37"/>
  <c r="F13" i="37"/>
  <c r="E13" i="37"/>
  <c r="D13" i="37"/>
  <c r="C13" i="37"/>
  <c r="B13" i="37"/>
  <c r="J12" i="37"/>
  <c r="I12" i="37"/>
  <c r="H12" i="37"/>
  <c r="G12" i="37"/>
  <c r="F12" i="37"/>
  <c r="E12" i="37"/>
  <c r="D12" i="37"/>
  <c r="C12" i="37"/>
  <c r="B12" i="37"/>
  <c r="I11" i="37"/>
  <c r="H11" i="37"/>
  <c r="G11" i="37"/>
  <c r="F11" i="37"/>
  <c r="E11" i="37"/>
  <c r="D11" i="37"/>
  <c r="C11" i="37"/>
  <c r="B11" i="37"/>
  <c r="H10" i="37"/>
  <c r="J37" i="36"/>
  <c r="J15" i="36" s="1"/>
  <c r="I37" i="36"/>
  <c r="I68" i="36" s="1"/>
  <c r="H37" i="36"/>
  <c r="H68" i="36" s="1"/>
  <c r="G37" i="36"/>
  <c r="G68" i="36" s="1"/>
  <c r="F37" i="36"/>
  <c r="F68" i="36" s="1"/>
  <c r="E37" i="36"/>
  <c r="D37" i="36"/>
  <c r="C37" i="36"/>
  <c r="C68" i="36" s="1"/>
  <c r="B37" i="36"/>
  <c r="B68" i="36" s="1"/>
  <c r="J33" i="36"/>
  <c r="J32" i="36" s="1"/>
  <c r="I33" i="36"/>
  <c r="H33" i="36"/>
  <c r="H64" i="36" s="1"/>
  <c r="G33" i="36"/>
  <c r="F33" i="36"/>
  <c r="F64" i="36" s="1"/>
  <c r="E33" i="36"/>
  <c r="D33" i="36"/>
  <c r="D11" i="36" s="1"/>
  <c r="C33" i="36"/>
  <c r="C32" i="36" s="1"/>
  <c r="B33" i="36"/>
  <c r="B32" i="36" s="1"/>
  <c r="F32" i="36"/>
  <c r="E32" i="36"/>
  <c r="D32" i="36"/>
  <c r="J26" i="36"/>
  <c r="J57" i="36" s="1"/>
  <c r="I26" i="36"/>
  <c r="I15" i="36" s="1"/>
  <c r="H26" i="36"/>
  <c r="H57" i="36" s="1"/>
  <c r="G26" i="36"/>
  <c r="G57" i="36" s="1"/>
  <c r="F26" i="36"/>
  <c r="F57" i="36" s="1"/>
  <c r="E26" i="36"/>
  <c r="E15" i="36" s="1"/>
  <c r="E68" i="36" s="1"/>
  <c r="D26" i="36"/>
  <c r="C26" i="36"/>
  <c r="C57" i="36" s="1"/>
  <c r="B26" i="36"/>
  <c r="B57" i="36" s="1"/>
  <c r="J22" i="36"/>
  <c r="J21" i="36" s="1"/>
  <c r="I22" i="36"/>
  <c r="H22" i="36"/>
  <c r="H53" i="36" s="1"/>
  <c r="G22" i="36"/>
  <c r="G53" i="36" s="1"/>
  <c r="F22" i="36"/>
  <c r="F21" i="36" s="1"/>
  <c r="E22" i="36"/>
  <c r="E21" i="36" s="1"/>
  <c r="D22" i="36"/>
  <c r="C22" i="36"/>
  <c r="C53" i="36" s="1"/>
  <c r="B22" i="36"/>
  <c r="B21" i="36" s="1"/>
  <c r="H21" i="36"/>
  <c r="G21" i="36"/>
  <c r="C21" i="36"/>
  <c r="C10" i="36" s="1"/>
  <c r="J18" i="36"/>
  <c r="I18" i="36"/>
  <c r="H18" i="36"/>
  <c r="G18" i="36"/>
  <c r="F18" i="36"/>
  <c r="E18" i="36"/>
  <c r="D18" i="36"/>
  <c r="C18" i="36"/>
  <c r="B18" i="36"/>
  <c r="J17" i="36"/>
  <c r="J70" i="36" s="1"/>
  <c r="I17" i="36"/>
  <c r="I70" i="36" s="1"/>
  <c r="H17" i="36"/>
  <c r="H70" i="36" s="1"/>
  <c r="G17" i="36"/>
  <c r="G70" i="36" s="1"/>
  <c r="F17" i="36"/>
  <c r="F70" i="36" s="1"/>
  <c r="E17" i="36"/>
  <c r="E70" i="36" s="1"/>
  <c r="D17" i="36"/>
  <c r="D70" i="36" s="1"/>
  <c r="C17" i="36"/>
  <c r="C70" i="36" s="1"/>
  <c r="B17" i="36"/>
  <c r="B70" i="36" s="1"/>
  <c r="J16" i="36"/>
  <c r="J69" i="36" s="1"/>
  <c r="I16" i="36"/>
  <c r="I69" i="36" s="1"/>
  <c r="H16" i="36"/>
  <c r="H69" i="36" s="1"/>
  <c r="G16" i="36"/>
  <c r="G69" i="36" s="1"/>
  <c r="F16" i="36"/>
  <c r="F69" i="36" s="1"/>
  <c r="E16" i="36"/>
  <c r="E69" i="36" s="1"/>
  <c r="D16" i="36"/>
  <c r="D69" i="36" s="1"/>
  <c r="C16" i="36"/>
  <c r="C69" i="36" s="1"/>
  <c r="B16" i="36"/>
  <c r="B69" i="36" s="1"/>
  <c r="H15" i="36"/>
  <c r="G15" i="36"/>
  <c r="F15" i="36"/>
  <c r="C15" i="36"/>
  <c r="B15" i="36"/>
  <c r="J14" i="36"/>
  <c r="J67" i="36" s="1"/>
  <c r="I14" i="36"/>
  <c r="I67" i="36" s="1"/>
  <c r="H14" i="36"/>
  <c r="H67" i="36" s="1"/>
  <c r="G14" i="36"/>
  <c r="G67" i="36" s="1"/>
  <c r="F14" i="36"/>
  <c r="F67" i="36" s="1"/>
  <c r="E14" i="36"/>
  <c r="E67" i="36" s="1"/>
  <c r="D14" i="36"/>
  <c r="D67" i="36" s="1"/>
  <c r="C14" i="36"/>
  <c r="C67" i="36" s="1"/>
  <c r="B14" i="36"/>
  <c r="B67" i="36" s="1"/>
  <c r="J13" i="36"/>
  <c r="J66" i="36" s="1"/>
  <c r="I13" i="36"/>
  <c r="I66" i="36" s="1"/>
  <c r="H13" i="36"/>
  <c r="H66" i="36" s="1"/>
  <c r="G13" i="36"/>
  <c r="G66" i="36" s="1"/>
  <c r="F13" i="36"/>
  <c r="F66" i="36" s="1"/>
  <c r="E13" i="36"/>
  <c r="E66" i="36" s="1"/>
  <c r="D13" i="36"/>
  <c r="D66" i="36" s="1"/>
  <c r="C13" i="36"/>
  <c r="C66" i="36" s="1"/>
  <c r="B13" i="36"/>
  <c r="B66" i="36" s="1"/>
  <c r="J12" i="36"/>
  <c r="J65" i="36" s="1"/>
  <c r="I12" i="36"/>
  <c r="I65" i="36" s="1"/>
  <c r="H12" i="36"/>
  <c r="H65" i="36" s="1"/>
  <c r="G12" i="36"/>
  <c r="G65" i="36" s="1"/>
  <c r="F12" i="36"/>
  <c r="F65" i="36" s="1"/>
  <c r="E12" i="36"/>
  <c r="E65" i="36" s="1"/>
  <c r="D12" i="36"/>
  <c r="D65" i="36" s="1"/>
  <c r="C12" i="36"/>
  <c r="C65" i="36" s="1"/>
  <c r="B12" i="36"/>
  <c r="B65" i="36" s="1"/>
  <c r="I11" i="36"/>
  <c r="I64" i="36" s="1"/>
  <c r="H11" i="36"/>
  <c r="G11" i="36"/>
  <c r="G64" i="36" s="1"/>
  <c r="F11" i="36"/>
  <c r="C11" i="36"/>
  <c r="E60" i="35"/>
  <c r="D60" i="35"/>
  <c r="F59" i="35"/>
  <c r="E59" i="35"/>
  <c r="G58" i="35"/>
  <c r="F58" i="35"/>
  <c r="G57" i="35"/>
  <c r="I56" i="35"/>
  <c r="H56" i="35"/>
  <c r="J55" i="35"/>
  <c r="I55" i="35"/>
  <c r="B55" i="35"/>
  <c r="J54" i="35"/>
  <c r="C54" i="35"/>
  <c r="B54" i="35"/>
  <c r="D53" i="35"/>
  <c r="C53" i="35"/>
  <c r="J37" i="35"/>
  <c r="J68" i="35" s="1"/>
  <c r="I37" i="35"/>
  <c r="H37" i="35"/>
  <c r="G37" i="35"/>
  <c r="F37" i="35"/>
  <c r="E37" i="35"/>
  <c r="D37" i="35"/>
  <c r="D68" i="35" s="1"/>
  <c r="C37" i="35"/>
  <c r="C68" i="35" s="1"/>
  <c r="B37" i="35"/>
  <c r="B68" i="35" s="1"/>
  <c r="J33" i="35"/>
  <c r="I33" i="35"/>
  <c r="H33" i="35"/>
  <c r="H64" i="35" s="1"/>
  <c r="G33" i="35"/>
  <c r="F33" i="35"/>
  <c r="F32" i="35" s="1"/>
  <c r="E33" i="35"/>
  <c r="E64" i="35" s="1"/>
  <c r="D33" i="35"/>
  <c r="D64" i="35" s="1"/>
  <c r="C33" i="35"/>
  <c r="B33" i="35"/>
  <c r="J32" i="35"/>
  <c r="J63" i="35" s="1"/>
  <c r="H32" i="35"/>
  <c r="G32" i="35"/>
  <c r="D32" i="35"/>
  <c r="C32" i="35"/>
  <c r="B32" i="35"/>
  <c r="J26" i="35"/>
  <c r="J57" i="35" s="1"/>
  <c r="I26" i="35"/>
  <c r="I15" i="35" s="1"/>
  <c r="H26" i="35"/>
  <c r="H21" i="35" s="1"/>
  <c r="G26" i="35"/>
  <c r="F26" i="35"/>
  <c r="F57" i="35" s="1"/>
  <c r="E26" i="35"/>
  <c r="D26" i="35"/>
  <c r="D57" i="35" s="1"/>
  <c r="C26" i="35"/>
  <c r="C57" i="35" s="1"/>
  <c r="B26" i="35"/>
  <c r="B57" i="35" s="1"/>
  <c r="J22" i="35"/>
  <c r="J53" i="35" s="1"/>
  <c r="I22" i="35"/>
  <c r="I21" i="35" s="1"/>
  <c r="H22" i="35"/>
  <c r="H53" i="35" s="1"/>
  <c r="G22" i="35"/>
  <c r="F22" i="35"/>
  <c r="E22" i="35"/>
  <c r="E53" i="35" s="1"/>
  <c r="D22" i="35"/>
  <c r="D21" i="35" s="1"/>
  <c r="C22" i="35"/>
  <c r="B22" i="35"/>
  <c r="B53" i="35" s="1"/>
  <c r="J21" i="35"/>
  <c r="J10" i="35" s="1"/>
  <c r="G21" i="35"/>
  <c r="F21" i="35"/>
  <c r="E21" i="35"/>
  <c r="C21" i="35"/>
  <c r="C52" i="35" s="1"/>
  <c r="B21" i="35"/>
  <c r="B10" i="35" s="1"/>
  <c r="J18" i="35"/>
  <c r="J71" i="35" s="1"/>
  <c r="I18" i="35"/>
  <c r="I71" i="35" s="1"/>
  <c r="H18" i="35"/>
  <c r="H71" i="35" s="1"/>
  <c r="G18" i="35"/>
  <c r="G71" i="35" s="1"/>
  <c r="F18" i="35"/>
  <c r="F71" i="35" s="1"/>
  <c r="E18" i="35"/>
  <c r="E71" i="35" s="1"/>
  <c r="D18" i="35"/>
  <c r="D71" i="35" s="1"/>
  <c r="C18" i="35"/>
  <c r="C60" i="35" s="1"/>
  <c r="B18" i="35"/>
  <c r="B71" i="35" s="1"/>
  <c r="J17" i="35"/>
  <c r="J70" i="35" s="1"/>
  <c r="I17" i="35"/>
  <c r="I70" i="35" s="1"/>
  <c r="H17" i="35"/>
  <c r="H70" i="35" s="1"/>
  <c r="G17" i="35"/>
  <c r="G70" i="35" s="1"/>
  <c r="F17" i="35"/>
  <c r="F70" i="35" s="1"/>
  <c r="E17" i="35"/>
  <c r="E70" i="35" s="1"/>
  <c r="D17" i="35"/>
  <c r="D59" i="35" s="1"/>
  <c r="C17" i="35"/>
  <c r="C70" i="35" s="1"/>
  <c r="B17" i="35"/>
  <c r="B70" i="35" s="1"/>
  <c r="J16" i="35"/>
  <c r="J69" i="35" s="1"/>
  <c r="I16" i="35"/>
  <c r="I69" i="35" s="1"/>
  <c r="H16" i="35"/>
  <c r="H69" i="35" s="1"/>
  <c r="G16" i="35"/>
  <c r="G69" i="35" s="1"/>
  <c r="F16" i="35"/>
  <c r="F69" i="35" s="1"/>
  <c r="E16" i="35"/>
  <c r="E58" i="35" s="1"/>
  <c r="D16" i="35"/>
  <c r="D69" i="35" s="1"/>
  <c r="C16" i="35"/>
  <c r="C69" i="35" s="1"/>
  <c r="B16" i="35"/>
  <c r="B69" i="35" s="1"/>
  <c r="J15" i="35"/>
  <c r="G15" i="35"/>
  <c r="G68" i="35" s="1"/>
  <c r="F15" i="35"/>
  <c r="F68" i="35" s="1"/>
  <c r="D15" i="35"/>
  <c r="C15" i="35"/>
  <c r="B15" i="35"/>
  <c r="J14" i="35"/>
  <c r="J67" i="35" s="1"/>
  <c r="I14" i="35"/>
  <c r="I67" i="35" s="1"/>
  <c r="H14" i="35"/>
  <c r="H67" i="35" s="1"/>
  <c r="G14" i="35"/>
  <c r="G56" i="35" s="1"/>
  <c r="F14" i="35"/>
  <c r="F67" i="35" s="1"/>
  <c r="E14" i="35"/>
  <c r="E67" i="35" s="1"/>
  <c r="D14" i="35"/>
  <c r="D67" i="35" s="1"/>
  <c r="C14" i="35"/>
  <c r="C67" i="35" s="1"/>
  <c r="B14" i="35"/>
  <c r="B67" i="35" s="1"/>
  <c r="J13" i="35"/>
  <c r="J66" i="35" s="1"/>
  <c r="I13" i="35"/>
  <c r="I66" i="35" s="1"/>
  <c r="H13" i="35"/>
  <c r="H55" i="35" s="1"/>
  <c r="G13" i="35"/>
  <c r="G66" i="35" s="1"/>
  <c r="F13" i="35"/>
  <c r="F66" i="35" s="1"/>
  <c r="E13" i="35"/>
  <c r="E66" i="35" s="1"/>
  <c r="D13" i="35"/>
  <c r="D66" i="35" s="1"/>
  <c r="C13" i="35"/>
  <c r="C66" i="35" s="1"/>
  <c r="B13" i="35"/>
  <c r="B66" i="35" s="1"/>
  <c r="J12" i="35"/>
  <c r="J65" i="35" s="1"/>
  <c r="I12" i="35"/>
  <c r="I54" i="35" s="1"/>
  <c r="H12" i="35"/>
  <c r="H65" i="35" s="1"/>
  <c r="G12" i="35"/>
  <c r="G65" i="35" s="1"/>
  <c r="F12" i="35"/>
  <c r="F65" i="35" s="1"/>
  <c r="E12" i="35"/>
  <c r="E65" i="35" s="1"/>
  <c r="D12" i="35"/>
  <c r="D65" i="35" s="1"/>
  <c r="C12" i="35"/>
  <c r="C65" i="35" s="1"/>
  <c r="B12" i="35"/>
  <c r="B65" i="35" s="1"/>
  <c r="J11" i="35"/>
  <c r="J64" i="35" s="1"/>
  <c r="H11" i="35"/>
  <c r="E11" i="35"/>
  <c r="D11" i="35"/>
  <c r="C11" i="35"/>
  <c r="C64" i="35" s="1"/>
  <c r="B11" i="35"/>
  <c r="B64" i="35" s="1"/>
  <c r="C10" i="35"/>
  <c r="C63" i="35" s="1"/>
  <c r="R58" i="4"/>
  <c r="T57" i="4"/>
  <c r="S55" i="4"/>
  <c r="R55" i="4"/>
  <c r="T52" i="4"/>
  <c r="S52" i="4"/>
  <c r="T36" i="4"/>
  <c r="S36" i="4"/>
  <c r="S66" i="4" s="1"/>
  <c r="R36" i="4"/>
  <c r="R66" i="4" s="1"/>
  <c r="T32" i="4"/>
  <c r="S32" i="4"/>
  <c r="R32" i="4"/>
  <c r="R62" i="4" s="1"/>
  <c r="S31" i="4"/>
  <c r="S61" i="4" s="1"/>
  <c r="R31" i="4"/>
  <c r="T25" i="4"/>
  <c r="T14" i="4" s="1"/>
  <c r="S25" i="4"/>
  <c r="R25" i="4"/>
  <c r="T21" i="4"/>
  <c r="T51" i="4" s="1"/>
  <c r="S21" i="4"/>
  <c r="S51" i="4" s="1"/>
  <c r="R21" i="4"/>
  <c r="R51" i="4" s="1"/>
  <c r="T20" i="4"/>
  <c r="S20" i="4"/>
  <c r="S9" i="4" s="1"/>
  <c r="R20" i="4"/>
  <c r="T17" i="4"/>
  <c r="T69" i="4" s="1"/>
  <c r="S17" i="4"/>
  <c r="S69" i="4" s="1"/>
  <c r="R17" i="4"/>
  <c r="R69" i="4" s="1"/>
  <c r="T16" i="4"/>
  <c r="T68" i="4" s="1"/>
  <c r="S16" i="4"/>
  <c r="S68" i="4" s="1"/>
  <c r="R16" i="4"/>
  <c r="R57" i="4" s="1"/>
  <c r="T15" i="4"/>
  <c r="T56" i="4" s="1"/>
  <c r="S15" i="4"/>
  <c r="S56" i="4" s="1"/>
  <c r="R15" i="4"/>
  <c r="R67" i="4" s="1"/>
  <c r="S14" i="4"/>
  <c r="R14" i="4"/>
  <c r="T13" i="4"/>
  <c r="T65" i="4" s="1"/>
  <c r="S13" i="4"/>
  <c r="S54" i="4" s="1"/>
  <c r="R13" i="4"/>
  <c r="R54" i="4" s="1"/>
  <c r="T12" i="4"/>
  <c r="T53" i="4" s="1"/>
  <c r="S12" i="4"/>
  <c r="S64" i="4" s="1"/>
  <c r="R12" i="4"/>
  <c r="R64" i="4" s="1"/>
  <c r="T11" i="4"/>
  <c r="T63" i="4" s="1"/>
  <c r="S11" i="4"/>
  <c r="S63" i="4" s="1"/>
  <c r="R11" i="4"/>
  <c r="R63" i="4" s="1"/>
  <c r="T10" i="4"/>
  <c r="T62" i="4" s="1"/>
  <c r="S10" i="4"/>
  <c r="S62" i="4" s="1"/>
  <c r="R10" i="4"/>
  <c r="E60" i="34"/>
  <c r="F59" i="34"/>
  <c r="G58" i="34"/>
  <c r="H57" i="34"/>
  <c r="I56" i="34"/>
  <c r="J55" i="34"/>
  <c r="B55" i="34"/>
  <c r="C54" i="34"/>
  <c r="D53" i="34"/>
  <c r="E52" i="34"/>
  <c r="J37" i="34"/>
  <c r="J68" i="34" s="1"/>
  <c r="I37" i="34"/>
  <c r="H37" i="34"/>
  <c r="H68" i="34" s="1"/>
  <c r="G37" i="34"/>
  <c r="F37" i="34"/>
  <c r="F32" i="34" s="1"/>
  <c r="E37" i="34"/>
  <c r="E68" i="34" s="1"/>
  <c r="D37" i="34"/>
  <c r="D68" i="34" s="1"/>
  <c r="C37" i="34"/>
  <c r="C68" i="34" s="1"/>
  <c r="B37" i="34"/>
  <c r="B68" i="34" s="1"/>
  <c r="J33" i="34"/>
  <c r="I33" i="34"/>
  <c r="I64" i="34" s="1"/>
  <c r="H33" i="34"/>
  <c r="H64" i="34" s="1"/>
  <c r="G33" i="34"/>
  <c r="F33" i="34"/>
  <c r="F64" i="34" s="1"/>
  <c r="E33" i="34"/>
  <c r="E64" i="34" s="1"/>
  <c r="D33" i="34"/>
  <c r="D64" i="34" s="1"/>
  <c r="C33" i="34"/>
  <c r="C32" i="34" s="1"/>
  <c r="B33" i="34"/>
  <c r="J32" i="34"/>
  <c r="I32" i="34"/>
  <c r="H32" i="34"/>
  <c r="E32" i="34"/>
  <c r="E63" i="34" s="1"/>
  <c r="D32" i="34"/>
  <c r="B32" i="34"/>
  <c r="J26" i="34"/>
  <c r="J57" i="34" s="1"/>
  <c r="I26" i="34"/>
  <c r="I21" i="34" s="1"/>
  <c r="H26" i="34"/>
  <c r="G26" i="34"/>
  <c r="G57" i="34" s="1"/>
  <c r="F26" i="34"/>
  <c r="E26" i="34"/>
  <c r="E57" i="34" s="1"/>
  <c r="D26" i="34"/>
  <c r="D57" i="34" s="1"/>
  <c r="C26" i="34"/>
  <c r="C57" i="34" s="1"/>
  <c r="B26" i="34"/>
  <c r="B57" i="34" s="1"/>
  <c r="J22" i="34"/>
  <c r="I22" i="34"/>
  <c r="I53" i="34" s="1"/>
  <c r="H22" i="34"/>
  <c r="H53" i="34" s="1"/>
  <c r="G22" i="34"/>
  <c r="F22" i="34"/>
  <c r="F21" i="34" s="1"/>
  <c r="E22" i="34"/>
  <c r="E53" i="34" s="1"/>
  <c r="D22" i="34"/>
  <c r="C22" i="34"/>
  <c r="C53" i="34" s="1"/>
  <c r="B22" i="34"/>
  <c r="H21" i="34"/>
  <c r="G21" i="34"/>
  <c r="E21" i="34"/>
  <c r="D21" i="34"/>
  <c r="D52" i="34" s="1"/>
  <c r="C21" i="34"/>
  <c r="J18" i="34"/>
  <c r="J71" i="34" s="1"/>
  <c r="I18" i="34"/>
  <c r="I71" i="34" s="1"/>
  <c r="H18" i="34"/>
  <c r="H71" i="34" s="1"/>
  <c r="G18" i="34"/>
  <c r="G71" i="34" s="1"/>
  <c r="F18" i="34"/>
  <c r="F71" i="34" s="1"/>
  <c r="E18" i="34"/>
  <c r="E71" i="34" s="1"/>
  <c r="D18" i="34"/>
  <c r="D71" i="34" s="1"/>
  <c r="C18" i="34"/>
  <c r="C60" i="34" s="1"/>
  <c r="B18" i="34"/>
  <c r="B71" i="34" s="1"/>
  <c r="J17" i="34"/>
  <c r="J70" i="34" s="1"/>
  <c r="I17" i="34"/>
  <c r="I70" i="34" s="1"/>
  <c r="H17" i="34"/>
  <c r="H70" i="34" s="1"/>
  <c r="G17" i="34"/>
  <c r="G70" i="34" s="1"/>
  <c r="F17" i="34"/>
  <c r="F70" i="34" s="1"/>
  <c r="E17" i="34"/>
  <c r="E70" i="34" s="1"/>
  <c r="D17" i="34"/>
  <c r="D59" i="34" s="1"/>
  <c r="C17" i="34"/>
  <c r="C70" i="34" s="1"/>
  <c r="B17" i="34"/>
  <c r="B70" i="34" s="1"/>
  <c r="J16" i="34"/>
  <c r="J69" i="34" s="1"/>
  <c r="I16" i="34"/>
  <c r="I69" i="34" s="1"/>
  <c r="H16" i="34"/>
  <c r="H69" i="34" s="1"/>
  <c r="G16" i="34"/>
  <c r="G69" i="34" s="1"/>
  <c r="F16" i="34"/>
  <c r="F69" i="34" s="1"/>
  <c r="E16" i="34"/>
  <c r="E58" i="34" s="1"/>
  <c r="D16" i="34"/>
  <c r="D69" i="34" s="1"/>
  <c r="C16" i="34"/>
  <c r="C69" i="34" s="1"/>
  <c r="B16" i="34"/>
  <c r="B69" i="34" s="1"/>
  <c r="J15" i="34"/>
  <c r="H15" i="34"/>
  <c r="G15" i="34"/>
  <c r="G68" i="34" s="1"/>
  <c r="E15" i="34"/>
  <c r="D15" i="34"/>
  <c r="C15" i="34"/>
  <c r="B15" i="34"/>
  <c r="J14" i="34"/>
  <c r="J67" i="34" s="1"/>
  <c r="I14" i="34"/>
  <c r="I67" i="34" s="1"/>
  <c r="H14" i="34"/>
  <c r="H67" i="34" s="1"/>
  <c r="G14" i="34"/>
  <c r="G56" i="34" s="1"/>
  <c r="F14" i="34"/>
  <c r="F67" i="34" s="1"/>
  <c r="E14" i="34"/>
  <c r="E67" i="34" s="1"/>
  <c r="D14" i="34"/>
  <c r="D67" i="34" s="1"/>
  <c r="C14" i="34"/>
  <c r="C67" i="34" s="1"/>
  <c r="B14" i="34"/>
  <c r="B67" i="34" s="1"/>
  <c r="J13" i="34"/>
  <c r="J66" i="34" s="1"/>
  <c r="I13" i="34"/>
  <c r="I55" i="34" s="1"/>
  <c r="H13" i="34"/>
  <c r="H55" i="34" s="1"/>
  <c r="G13" i="34"/>
  <c r="G66" i="34" s="1"/>
  <c r="F13" i="34"/>
  <c r="F66" i="34" s="1"/>
  <c r="E13" i="34"/>
  <c r="E66" i="34" s="1"/>
  <c r="D13" i="34"/>
  <c r="D66" i="34" s="1"/>
  <c r="C13" i="34"/>
  <c r="C66" i="34" s="1"/>
  <c r="B13" i="34"/>
  <c r="B66" i="34" s="1"/>
  <c r="J12" i="34"/>
  <c r="J65" i="34" s="1"/>
  <c r="I12" i="34"/>
  <c r="I54" i="34" s="1"/>
  <c r="H12" i="34"/>
  <c r="H65" i="34" s="1"/>
  <c r="G12" i="34"/>
  <c r="G65" i="34" s="1"/>
  <c r="F12" i="34"/>
  <c r="F65" i="34" s="1"/>
  <c r="E12" i="34"/>
  <c r="E65" i="34" s="1"/>
  <c r="D12" i="34"/>
  <c r="D65" i="34" s="1"/>
  <c r="C12" i="34"/>
  <c r="C65" i="34" s="1"/>
  <c r="B12" i="34"/>
  <c r="B65" i="34" s="1"/>
  <c r="I11" i="34"/>
  <c r="H11" i="34"/>
  <c r="F11" i="34"/>
  <c r="E11" i="34"/>
  <c r="D11" i="34"/>
  <c r="C11" i="34"/>
  <c r="C64" i="34" s="1"/>
  <c r="E10" i="34"/>
  <c r="D10" i="34"/>
  <c r="D63" i="34" s="1"/>
  <c r="H60" i="33"/>
  <c r="E60" i="33"/>
  <c r="I59" i="33"/>
  <c r="F59" i="33"/>
  <c r="J58" i="33"/>
  <c r="G58" i="33"/>
  <c r="B58" i="33"/>
  <c r="H57" i="33"/>
  <c r="I56" i="33"/>
  <c r="D56" i="33"/>
  <c r="J55" i="33"/>
  <c r="E55" i="33"/>
  <c r="B55" i="33"/>
  <c r="F54" i="33"/>
  <c r="C54" i="33"/>
  <c r="D53" i="33"/>
  <c r="J37" i="33"/>
  <c r="I37" i="33"/>
  <c r="I68" i="33" s="1"/>
  <c r="H37" i="33"/>
  <c r="H68" i="33" s="1"/>
  <c r="G37" i="33"/>
  <c r="F37" i="33"/>
  <c r="E37" i="33"/>
  <c r="E68" i="33" s="1"/>
  <c r="D37" i="33"/>
  <c r="C37" i="33"/>
  <c r="B37" i="33"/>
  <c r="J33" i="33"/>
  <c r="J32" i="33" s="1"/>
  <c r="I33" i="33"/>
  <c r="I64" i="33" s="1"/>
  <c r="H33" i="33"/>
  <c r="H64" i="33" s="1"/>
  <c r="G33" i="33"/>
  <c r="F33" i="33"/>
  <c r="F32" i="33" s="1"/>
  <c r="E33" i="33"/>
  <c r="E32" i="33" s="1"/>
  <c r="D33" i="33"/>
  <c r="D64" i="33" s="1"/>
  <c r="C33" i="33"/>
  <c r="B33" i="33"/>
  <c r="B32" i="33" s="1"/>
  <c r="H32" i="33"/>
  <c r="C32" i="33"/>
  <c r="J26" i="33"/>
  <c r="J57" i="33" s="1"/>
  <c r="I26" i="33"/>
  <c r="I15" i="33" s="1"/>
  <c r="H26" i="33"/>
  <c r="G26" i="33"/>
  <c r="G21" i="33" s="1"/>
  <c r="F26" i="33"/>
  <c r="E26" i="33"/>
  <c r="E57" i="33" s="1"/>
  <c r="D26" i="33"/>
  <c r="D15" i="33" s="1"/>
  <c r="C26" i="33"/>
  <c r="C15" i="33" s="1"/>
  <c r="C57" i="33" s="1"/>
  <c r="B26" i="33"/>
  <c r="B57" i="33" s="1"/>
  <c r="J22" i="33"/>
  <c r="I22" i="33"/>
  <c r="I21" i="33" s="1"/>
  <c r="H22" i="33"/>
  <c r="H21" i="33" s="1"/>
  <c r="G22" i="33"/>
  <c r="F22" i="33"/>
  <c r="F53" i="33" s="1"/>
  <c r="E22" i="33"/>
  <c r="E21" i="33" s="1"/>
  <c r="D22" i="33"/>
  <c r="D21" i="33" s="1"/>
  <c r="C22" i="33"/>
  <c r="C53" i="33" s="1"/>
  <c r="B22" i="33"/>
  <c r="F21" i="33"/>
  <c r="C21" i="33"/>
  <c r="J18" i="33"/>
  <c r="J71" i="33" s="1"/>
  <c r="I18" i="33"/>
  <c r="I71" i="33" s="1"/>
  <c r="H18" i="33"/>
  <c r="H71" i="33" s="1"/>
  <c r="G18" i="33"/>
  <c r="G71" i="33" s="1"/>
  <c r="F18" i="33"/>
  <c r="F71" i="33" s="1"/>
  <c r="E18" i="33"/>
  <c r="E71" i="33" s="1"/>
  <c r="D18" i="33"/>
  <c r="D71" i="33" s="1"/>
  <c r="C18" i="33"/>
  <c r="C60" i="33" s="1"/>
  <c r="B18" i="33"/>
  <c r="B71" i="33" s="1"/>
  <c r="J17" i="33"/>
  <c r="J70" i="33" s="1"/>
  <c r="I17" i="33"/>
  <c r="I70" i="33" s="1"/>
  <c r="H17" i="33"/>
  <c r="H70" i="33" s="1"/>
  <c r="G17" i="33"/>
  <c r="G70" i="33" s="1"/>
  <c r="F17" i="33"/>
  <c r="F70" i="33" s="1"/>
  <c r="E17" i="33"/>
  <c r="E70" i="33" s="1"/>
  <c r="D17" i="33"/>
  <c r="D59" i="33" s="1"/>
  <c r="C17" i="33"/>
  <c r="C70" i="33" s="1"/>
  <c r="B17" i="33"/>
  <c r="B70" i="33" s="1"/>
  <c r="J16" i="33"/>
  <c r="J69" i="33" s="1"/>
  <c r="I16" i="33"/>
  <c r="I58" i="33" s="1"/>
  <c r="H16" i="33"/>
  <c r="H69" i="33" s="1"/>
  <c r="G16" i="33"/>
  <c r="G69" i="33" s="1"/>
  <c r="F16" i="33"/>
  <c r="F69" i="33" s="1"/>
  <c r="E16" i="33"/>
  <c r="E58" i="33" s="1"/>
  <c r="D16" i="33"/>
  <c r="D69" i="33" s="1"/>
  <c r="C16" i="33"/>
  <c r="C69" i="33" s="1"/>
  <c r="B16" i="33"/>
  <c r="B69" i="33" s="1"/>
  <c r="J15" i="33"/>
  <c r="J68" i="33" s="1"/>
  <c r="H15" i="33"/>
  <c r="G15" i="33"/>
  <c r="G68" i="33" s="1"/>
  <c r="E15" i="33"/>
  <c r="B15" i="33"/>
  <c r="B68" i="33" s="1"/>
  <c r="J14" i="33"/>
  <c r="J67" i="33" s="1"/>
  <c r="I14" i="33"/>
  <c r="I67" i="33" s="1"/>
  <c r="H14" i="33"/>
  <c r="H67" i="33" s="1"/>
  <c r="G14" i="33"/>
  <c r="G56" i="33" s="1"/>
  <c r="F14" i="33"/>
  <c r="F67" i="33" s="1"/>
  <c r="E14" i="33"/>
  <c r="E67" i="33" s="1"/>
  <c r="D14" i="33"/>
  <c r="D67" i="33" s="1"/>
  <c r="C14" i="33"/>
  <c r="C67" i="33" s="1"/>
  <c r="B14" i="33"/>
  <c r="B67" i="33" s="1"/>
  <c r="J13" i="33"/>
  <c r="J66" i="33" s="1"/>
  <c r="I13" i="33"/>
  <c r="I66" i="33" s="1"/>
  <c r="H13" i="33"/>
  <c r="H55" i="33" s="1"/>
  <c r="G13" i="33"/>
  <c r="G66" i="33" s="1"/>
  <c r="F13" i="33"/>
  <c r="F66" i="33" s="1"/>
  <c r="E13" i="33"/>
  <c r="E66" i="33" s="1"/>
  <c r="D13" i="33"/>
  <c r="D66" i="33" s="1"/>
  <c r="C13" i="33"/>
  <c r="C66" i="33" s="1"/>
  <c r="B13" i="33"/>
  <c r="B66" i="33" s="1"/>
  <c r="J12" i="33"/>
  <c r="J65" i="33" s="1"/>
  <c r="I12" i="33"/>
  <c r="I54" i="33" s="1"/>
  <c r="H12" i="33"/>
  <c r="H65" i="33" s="1"/>
  <c r="G12" i="33"/>
  <c r="G65" i="33" s="1"/>
  <c r="F12" i="33"/>
  <c r="F65" i="33" s="1"/>
  <c r="E12" i="33"/>
  <c r="E54" i="33" s="1"/>
  <c r="D12" i="33"/>
  <c r="D65" i="33" s="1"/>
  <c r="C12" i="33"/>
  <c r="C65" i="33" s="1"/>
  <c r="B12" i="33"/>
  <c r="B65" i="33" s="1"/>
  <c r="I11" i="33"/>
  <c r="H11" i="33"/>
  <c r="F11" i="33"/>
  <c r="F64" i="33" s="1"/>
  <c r="D11" i="33"/>
  <c r="C11" i="33"/>
  <c r="C64" i="33" s="1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R32" i="5"/>
  <c r="Q32" i="5"/>
  <c r="J32" i="5"/>
  <c r="B32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R25" i="5"/>
  <c r="Q25" i="5"/>
  <c r="P25" i="5"/>
  <c r="J25" i="5"/>
  <c r="H25" i="5"/>
  <c r="B25" i="5"/>
  <c r="T17" i="5"/>
  <c r="T32" i="5" s="1"/>
  <c r="S17" i="5"/>
  <c r="S32" i="5" s="1"/>
  <c r="R17" i="5"/>
  <c r="Q17" i="5"/>
  <c r="P17" i="5"/>
  <c r="P32" i="5" s="1"/>
  <c r="O17" i="5"/>
  <c r="O32" i="5" s="1"/>
  <c r="N17" i="5"/>
  <c r="N32" i="5" s="1"/>
  <c r="M17" i="5"/>
  <c r="M32" i="5" s="1"/>
  <c r="L17" i="5"/>
  <c r="L32" i="5" s="1"/>
  <c r="K17" i="5"/>
  <c r="K32" i="5" s="1"/>
  <c r="J17" i="5"/>
  <c r="I17" i="5"/>
  <c r="H17" i="5"/>
  <c r="H32" i="5" s="1"/>
  <c r="G17" i="5"/>
  <c r="G32" i="5" s="1"/>
  <c r="F17" i="5"/>
  <c r="F32" i="5" s="1"/>
  <c r="E17" i="5"/>
  <c r="E32" i="5" s="1"/>
  <c r="D17" i="5"/>
  <c r="D32" i="5" s="1"/>
  <c r="C17" i="5"/>
  <c r="C32" i="5" s="1"/>
  <c r="B17" i="5"/>
  <c r="T10" i="5"/>
  <c r="T25" i="5" s="1"/>
  <c r="S10" i="5"/>
  <c r="S25" i="5" s="1"/>
  <c r="R10" i="5"/>
  <c r="Q10" i="5"/>
  <c r="P10" i="5"/>
  <c r="O10" i="5"/>
  <c r="O25" i="5" s="1"/>
  <c r="N10" i="5"/>
  <c r="N25" i="5" s="1"/>
  <c r="M10" i="5"/>
  <c r="M25" i="5" s="1"/>
  <c r="L10" i="5"/>
  <c r="L25" i="5" s="1"/>
  <c r="K10" i="5"/>
  <c r="K25" i="5" s="1"/>
  <c r="J10" i="5"/>
  <c r="I10" i="5"/>
  <c r="I32" i="5" s="1"/>
  <c r="H10" i="5"/>
  <c r="G10" i="5"/>
  <c r="G25" i="5" s="1"/>
  <c r="F10" i="5"/>
  <c r="F25" i="5" s="1"/>
  <c r="E10" i="5"/>
  <c r="E25" i="5" s="1"/>
  <c r="D10" i="5"/>
  <c r="D25" i="5" s="1"/>
  <c r="C10" i="5"/>
  <c r="C25" i="5" s="1"/>
  <c r="B10" i="5"/>
  <c r="D98" i="11" l="1"/>
  <c r="O98" i="11"/>
  <c r="Z98" i="11"/>
  <c r="C31" i="10"/>
  <c r="N31" i="10"/>
  <c r="P81" i="10"/>
  <c r="G81" i="10"/>
  <c r="R81" i="10"/>
  <c r="AB81" i="10"/>
  <c r="K31" i="10"/>
  <c r="K81" i="10"/>
  <c r="V31" i="10"/>
  <c r="V81" i="10"/>
  <c r="T81" i="10"/>
  <c r="F81" i="10"/>
  <c r="AA81" i="10"/>
  <c r="G43" i="10"/>
  <c r="AB43" i="10"/>
  <c r="C37" i="10"/>
  <c r="N37" i="10"/>
  <c r="X37" i="10"/>
  <c r="G87" i="10"/>
  <c r="R87" i="10"/>
  <c r="AB87" i="10"/>
  <c r="R43" i="10"/>
  <c r="K93" i="10"/>
  <c r="V93" i="10"/>
  <c r="D81" i="10"/>
  <c r="O81" i="10"/>
  <c r="Z81" i="10"/>
  <c r="S82" i="10"/>
  <c r="B83" i="10"/>
  <c r="L83" i="10"/>
  <c r="W83" i="10"/>
  <c r="AA84" i="10"/>
  <c r="J87" i="10"/>
  <c r="T87" i="10"/>
  <c r="J12" i="10"/>
  <c r="J31" i="10" s="1"/>
  <c r="T12" i="10"/>
  <c r="T31" i="10" s="1"/>
  <c r="C62" i="10"/>
  <c r="C81" i="10" s="1"/>
  <c r="N62" i="10"/>
  <c r="N81" i="10" s="1"/>
  <c r="X62" i="10"/>
  <c r="X81" i="10" s="1"/>
  <c r="H82" i="10"/>
  <c r="P84" i="10"/>
  <c r="F34" i="10"/>
  <c r="D68" i="37"/>
  <c r="B68" i="37"/>
  <c r="F10" i="37"/>
  <c r="F52" i="37" s="1"/>
  <c r="G10" i="37"/>
  <c r="G52" i="37" s="1"/>
  <c r="G63" i="37"/>
  <c r="I10" i="37"/>
  <c r="I52" i="37" s="1"/>
  <c r="I63" i="37"/>
  <c r="J52" i="37"/>
  <c r="J10" i="37"/>
  <c r="J63" i="37" s="1"/>
  <c r="B57" i="37"/>
  <c r="C10" i="37"/>
  <c r="C63" i="37" s="1"/>
  <c r="E10" i="37"/>
  <c r="E52" i="37" s="1"/>
  <c r="C57" i="37"/>
  <c r="B58" i="37"/>
  <c r="J58" i="37"/>
  <c r="I59" i="37"/>
  <c r="H60" i="37"/>
  <c r="E69" i="37"/>
  <c r="D70" i="37"/>
  <c r="C71" i="37"/>
  <c r="B15" i="37"/>
  <c r="J15" i="37"/>
  <c r="J68" i="37" s="1"/>
  <c r="D58" i="37"/>
  <c r="C59" i="37"/>
  <c r="B60" i="37"/>
  <c r="J60" i="37"/>
  <c r="G69" i="37"/>
  <c r="F70" i="37"/>
  <c r="E71" i="37"/>
  <c r="H69" i="37"/>
  <c r="G70" i="37"/>
  <c r="F71" i="37"/>
  <c r="D32" i="37"/>
  <c r="I69" i="37"/>
  <c r="H70" i="37"/>
  <c r="G71" i="37"/>
  <c r="E15" i="37"/>
  <c r="E57" i="37" s="1"/>
  <c r="E32" i="37"/>
  <c r="J11" i="37"/>
  <c r="F15" i="37"/>
  <c r="F57" i="37" s="1"/>
  <c r="B21" i="37"/>
  <c r="B10" i="36"/>
  <c r="B63" i="36" s="1"/>
  <c r="B52" i="36"/>
  <c r="J10" i="36"/>
  <c r="J52" i="36"/>
  <c r="D68" i="36"/>
  <c r="D53" i="36"/>
  <c r="E10" i="36"/>
  <c r="E63" i="36" s="1"/>
  <c r="E52" i="36"/>
  <c r="D57" i="36"/>
  <c r="F10" i="36"/>
  <c r="F52" i="36"/>
  <c r="F63" i="36"/>
  <c r="J63" i="36"/>
  <c r="C63" i="36"/>
  <c r="D15" i="36"/>
  <c r="I53" i="36"/>
  <c r="H54" i="36"/>
  <c r="G55" i="36"/>
  <c r="F56" i="36"/>
  <c r="E57" i="36"/>
  <c r="D58" i="36"/>
  <c r="C59" i="36"/>
  <c r="I21" i="36"/>
  <c r="C52" i="36"/>
  <c r="J53" i="36"/>
  <c r="I54" i="36"/>
  <c r="H55" i="36"/>
  <c r="G56" i="36"/>
  <c r="E58" i="36"/>
  <c r="D59" i="36"/>
  <c r="J64" i="36"/>
  <c r="B11" i="36"/>
  <c r="B53" i="36" s="1"/>
  <c r="J11" i="36"/>
  <c r="G32" i="36"/>
  <c r="B54" i="36"/>
  <c r="J54" i="36"/>
  <c r="I55" i="36"/>
  <c r="H56" i="36"/>
  <c r="F58" i="36"/>
  <c r="E59" i="36"/>
  <c r="C64" i="36"/>
  <c r="H32" i="36"/>
  <c r="C54" i="36"/>
  <c r="B55" i="36"/>
  <c r="J55" i="36"/>
  <c r="I56" i="36"/>
  <c r="G58" i="36"/>
  <c r="F59" i="36"/>
  <c r="D64" i="36"/>
  <c r="D21" i="36"/>
  <c r="I32" i="36"/>
  <c r="D54" i="36"/>
  <c r="C55" i="36"/>
  <c r="B56" i="36"/>
  <c r="J56" i="36"/>
  <c r="I57" i="36"/>
  <c r="H58" i="36"/>
  <c r="G59" i="36"/>
  <c r="E11" i="36"/>
  <c r="E64" i="36" s="1"/>
  <c r="F53" i="36"/>
  <c r="E54" i="36"/>
  <c r="D55" i="36"/>
  <c r="C56" i="36"/>
  <c r="I58" i="36"/>
  <c r="H59" i="36"/>
  <c r="J68" i="36"/>
  <c r="F54" i="36"/>
  <c r="E55" i="36"/>
  <c r="D56" i="36"/>
  <c r="B58" i="36"/>
  <c r="J58" i="36"/>
  <c r="I59" i="36"/>
  <c r="G54" i="36"/>
  <c r="F55" i="36"/>
  <c r="E56" i="36"/>
  <c r="C58" i="36"/>
  <c r="B59" i="36"/>
  <c r="J59" i="36"/>
  <c r="F53" i="35"/>
  <c r="F63" i="35"/>
  <c r="F10" i="35"/>
  <c r="F52" i="35" s="1"/>
  <c r="G53" i="35"/>
  <c r="G63" i="35"/>
  <c r="G64" i="35"/>
  <c r="G52" i="35"/>
  <c r="I68" i="35"/>
  <c r="H63" i="35"/>
  <c r="H10" i="35"/>
  <c r="H52" i="35" s="1"/>
  <c r="D10" i="35"/>
  <c r="D63" i="35" s="1"/>
  <c r="B63" i="35"/>
  <c r="D70" i="35"/>
  <c r="H15" i="35"/>
  <c r="H68" i="35" s="1"/>
  <c r="I32" i="35"/>
  <c r="I10" i="35" s="1"/>
  <c r="I52" i="35" s="1"/>
  <c r="D54" i="35"/>
  <c r="C55" i="35"/>
  <c r="B56" i="35"/>
  <c r="J56" i="35"/>
  <c r="I57" i="35"/>
  <c r="H58" i="35"/>
  <c r="G59" i="35"/>
  <c r="F60" i="35"/>
  <c r="G67" i="35"/>
  <c r="E54" i="35"/>
  <c r="D55" i="35"/>
  <c r="C56" i="35"/>
  <c r="I58" i="35"/>
  <c r="H59" i="35"/>
  <c r="G60" i="35"/>
  <c r="C71" i="35"/>
  <c r="G10" i="35"/>
  <c r="F11" i="35"/>
  <c r="F54" i="35"/>
  <c r="E55" i="35"/>
  <c r="D56" i="35"/>
  <c r="B58" i="35"/>
  <c r="J58" i="35"/>
  <c r="I59" i="35"/>
  <c r="H60" i="35"/>
  <c r="F64" i="35"/>
  <c r="I65" i="35"/>
  <c r="G11" i="35"/>
  <c r="G54" i="35"/>
  <c r="F55" i="35"/>
  <c r="E56" i="35"/>
  <c r="C58" i="35"/>
  <c r="B59" i="35"/>
  <c r="J59" i="35"/>
  <c r="I60" i="35"/>
  <c r="H66" i="35"/>
  <c r="E32" i="35"/>
  <c r="B52" i="35"/>
  <c r="J52" i="35"/>
  <c r="I53" i="35"/>
  <c r="H54" i="35"/>
  <c r="G55" i="35"/>
  <c r="F56" i="35"/>
  <c r="D58" i="35"/>
  <c r="C59" i="35"/>
  <c r="B60" i="35"/>
  <c r="J60" i="35"/>
  <c r="E69" i="35"/>
  <c r="I11" i="35"/>
  <c r="I64" i="35" s="1"/>
  <c r="E15" i="35"/>
  <c r="E57" i="35" s="1"/>
  <c r="T66" i="4"/>
  <c r="R52" i="4"/>
  <c r="T54" i="4"/>
  <c r="S57" i="4"/>
  <c r="T64" i="4"/>
  <c r="S67" i="4"/>
  <c r="T67" i="4"/>
  <c r="S65" i="4"/>
  <c r="R68" i="4"/>
  <c r="R65" i="4"/>
  <c r="T31" i="4"/>
  <c r="S50" i="4"/>
  <c r="R53" i="4"/>
  <c r="T55" i="4"/>
  <c r="S58" i="4"/>
  <c r="S53" i="4"/>
  <c r="R56" i="4"/>
  <c r="T58" i="4"/>
  <c r="R9" i="4"/>
  <c r="R50" i="4" s="1"/>
  <c r="F10" i="34"/>
  <c r="F52" i="34" s="1"/>
  <c r="F57" i="34"/>
  <c r="H63" i="34"/>
  <c r="G64" i="34"/>
  <c r="F63" i="34"/>
  <c r="B53" i="34"/>
  <c r="I10" i="34"/>
  <c r="I52" i="34" s="1"/>
  <c r="B64" i="34"/>
  <c r="I66" i="34"/>
  <c r="C10" i="34"/>
  <c r="C52" i="34" s="1"/>
  <c r="B11" i="34"/>
  <c r="J11" i="34"/>
  <c r="J64" i="34" s="1"/>
  <c r="F15" i="34"/>
  <c r="B21" i="34"/>
  <c r="J21" i="34"/>
  <c r="G32" i="34"/>
  <c r="B54" i="34"/>
  <c r="J54" i="34"/>
  <c r="H56" i="34"/>
  <c r="F58" i="34"/>
  <c r="E59" i="34"/>
  <c r="D60" i="34"/>
  <c r="I65" i="34"/>
  <c r="H66" i="34"/>
  <c r="G67" i="34"/>
  <c r="F68" i="34"/>
  <c r="E69" i="34"/>
  <c r="D70" i="34"/>
  <c r="C71" i="34"/>
  <c r="D54" i="34"/>
  <c r="C55" i="34"/>
  <c r="B56" i="34"/>
  <c r="J56" i="34"/>
  <c r="I57" i="34"/>
  <c r="H58" i="34"/>
  <c r="G59" i="34"/>
  <c r="F60" i="34"/>
  <c r="I15" i="34"/>
  <c r="I68" i="34" s="1"/>
  <c r="F53" i="34"/>
  <c r="E54" i="34"/>
  <c r="D55" i="34"/>
  <c r="C56" i="34"/>
  <c r="I58" i="34"/>
  <c r="H59" i="34"/>
  <c r="G60" i="34"/>
  <c r="F54" i="34"/>
  <c r="E55" i="34"/>
  <c r="D56" i="34"/>
  <c r="B58" i="34"/>
  <c r="J58" i="34"/>
  <c r="I59" i="34"/>
  <c r="H60" i="34"/>
  <c r="H10" i="34"/>
  <c r="H52" i="34" s="1"/>
  <c r="G11" i="34"/>
  <c r="G53" i="34" s="1"/>
  <c r="G54" i="34"/>
  <c r="F55" i="34"/>
  <c r="E56" i="34"/>
  <c r="C58" i="34"/>
  <c r="B59" i="34"/>
  <c r="J59" i="34"/>
  <c r="I60" i="34"/>
  <c r="H54" i="34"/>
  <c r="G55" i="34"/>
  <c r="F56" i="34"/>
  <c r="D58" i="34"/>
  <c r="C59" i="34"/>
  <c r="B60" i="34"/>
  <c r="J60" i="34"/>
  <c r="C52" i="33"/>
  <c r="H10" i="33"/>
  <c r="H52" i="33"/>
  <c r="C68" i="33"/>
  <c r="F10" i="33"/>
  <c r="F52" i="33" s="1"/>
  <c r="I10" i="33"/>
  <c r="I52" i="33"/>
  <c r="D68" i="33"/>
  <c r="B53" i="33"/>
  <c r="F63" i="33"/>
  <c r="G64" i="33"/>
  <c r="F68" i="33"/>
  <c r="E52" i="33"/>
  <c r="E10" i="33"/>
  <c r="E63" i="33" s="1"/>
  <c r="H63" i="33"/>
  <c r="F57" i="33"/>
  <c r="E65" i="33"/>
  <c r="I69" i="33"/>
  <c r="C10" i="33"/>
  <c r="C63" i="33" s="1"/>
  <c r="B11" i="33"/>
  <c r="B64" i="33" s="1"/>
  <c r="J11" i="33"/>
  <c r="J64" i="33" s="1"/>
  <c r="F15" i="33"/>
  <c r="B21" i="33"/>
  <c r="J21" i="33"/>
  <c r="G32" i="33"/>
  <c r="B54" i="33"/>
  <c r="J54" i="33"/>
  <c r="I55" i="33"/>
  <c r="H56" i="33"/>
  <c r="G57" i="33"/>
  <c r="F58" i="33"/>
  <c r="E59" i="33"/>
  <c r="D60" i="33"/>
  <c r="I65" i="33"/>
  <c r="H66" i="33"/>
  <c r="G67" i="33"/>
  <c r="E69" i="33"/>
  <c r="D70" i="33"/>
  <c r="C71" i="33"/>
  <c r="I32" i="33"/>
  <c r="D54" i="33"/>
  <c r="C55" i="33"/>
  <c r="B56" i="33"/>
  <c r="J56" i="33"/>
  <c r="I57" i="33"/>
  <c r="H58" i="33"/>
  <c r="G59" i="33"/>
  <c r="F60" i="33"/>
  <c r="E11" i="33"/>
  <c r="E64" i="33" s="1"/>
  <c r="D55" i="33"/>
  <c r="C56" i="33"/>
  <c r="H59" i="33"/>
  <c r="G60" i="33"/>
  <c r="G11" i="33"/>
  <c r="G53" i="33" s="1"/>
  <c r="D32" i="33"/>
  <c r="H53" i="33"/>
  <c r="G54" i="33"/>
  <c r="F55" i="33"/>
  <c r="E56" i="33"/>
  <c r="D57" i="33"/>
  <c r="C58" i="33"/>
  <c r="B59" i="33"/>
  <c r="J59" i="33"/>
  <c r="I60" i="33"/>
  <c r="I53" i="33"/>
  <c r="H54" i="33"/>
  <c r="G55" i="33"/>
  <c r="F56" i="33"/>
  <c r="D58" i="33"/>
  <c r="C59" i="33"/>
  <c r="B60" i="33"/>
  <c r="J60" i="33"/>
  <c r="I25" i="5"/>
  <c r="J81" i="10" l="1"/>
  <c r="X31" i="10"/>
  <c r="J57" i="37"/>
  <c r="B52" i="37"/>
  <c r="B10" i="37"/>
  <c r="B63" i="37" s="1"/>
  <c r="D10" i="37"/>
  <c r="D52" i="37" s="1"/>
  <c r="F68" i="37"/>
  <c r="E68" i="37"/>
  <c r="F63" i="37"/>
  <c r="C52" i="37"/>
  <c r="E63" i="37"/>
  <c r="I63" i="36"/>
  <c r="H63" i="36"/>
  <c r="H10" i="36"/>
  <c r="H52" i="36" s="1"/>
  <c r="G10" i="36"/>
  <c r="G52" i="36" s="1"/>
  <c r="B64" i="36"/>
  <c r="I10" i="36"/>
  <c r="I52" i="36" s="1"/>
  <c r="E53" i="36"/>
  <c r="D10" i="36"/>
  <c r="D63" i="36" s="1"/>
  <c r="H57" i="35"/>
  <c r="E10" i="35"/>
  <c r="E52" i="35" s="1"/>
  <c r="D52" i="35"/>
  <c r="E68" i="35"/>
  <c r="I63" i="35"/>
  <c r="T9" i="4"/>
  <c r="T50" i="4" s="1"/>
  <c r="R61" i="4"/>
  <c r="I63" i="34"/>
  <c r="J53" i="34"/>
  <c r="J10" i="34"/>
  <c r="J63" i="34" s="1"/>
  <c r="J52" i="34"/>
  <c r="C63" i="34"/>
  <c r="G63" i="34"/>
  <c r="G10" i="34"/>
  <c r="G52" i="34" s="1"/>
  <c r="B10" i="34"/>
  <c r="B63" i="34" s="1"/>
  <c r="B52" i="34"/>
  <c r="G63" i="33"/>
  <c r="B10" i="33"/>
  <c r="B63" i="33" s="1"/>
  <c r="J53" i="33"/>
  <c r="E53" i="33"/>
  <c r="G10" i="33"/>
  <c r="G52" i="33" s="1"/>
  <c r="I63" i="33"/>
  <c r="D10" i="33"/>
  <c r="D52" i="33" s="1"/>
  <c r="J10" i="33"/>
  <c r="J63" i="33" s="1"/>
  <c r="D63" i="37" l="1"/>
  <c r="G63" i="36"/>
  <c r="D52" i="36"/>
  <c r="E63" i="35"/>
  <c r="T61" i="4"/>
  <c r="D63" i="33"/>
  <c r="J52" i="33"/>
  <c r="B52" i="33"/>
  <c r="T69" i="3" l="1"/>
  <c r="R64" i="3"/>
  <c r="S63" i="3"/>
  <c r="R63" i="3"/>
  <c r="R62" i="3" s="1"/>
  <c r="T53" i="3"/>
  <c r="S53" i="3"/>
  <c r="R53" i="3"/>
  <c r="R49" i="3"/>
  <c r="T30" i="3"/>
  <c r="T68" i="3" s="1"/>
  <c r="T67" i="3" s="1"/>
  <c r="S30" i="3"/>
  <c r="S69" i="3" s="1"/>
  <c r="R30" i="3"/>
  <c r="R69" i="3" s="1"/>
  <c r="T25" i="3"/>
  <c r="T64" i="3" s="1"/>
  <c r="S25" i="3"/>
  <c r="S64" i="3" s="1"/>
  <c r="S62" i="3" s="1"/>
  <c r="R25" i="3"/>
  <c r="T22" i="3"/>
  <c r="S22" i="3"/>
  <c r="R22" i="3"/>
  <c r="T21" i="3"/>
  <c r="T20" i="3" s="1"/>
  <c r="S21" i="3"/>
  <c r="R21" i="3"/>
  <c r="T15" i="3"/>
  <c r="T54" i="3" s="1"/>
  <c r="S15" i="3"/>
  <c r="S54" i="3" s="1"/>
  <c r="R15" i="3"/>
  <c r="R54" i="3" s="1"/>
  <c r="T10" i="3"/>
  <c r="T49" i="3" s="1"/>
  <c r="S10" i="3"/>
  <c r="S49" i="3" s="1"/>
  <c r="R10" i="3"/>
  <c r="R48" i="3" s="1"/>
  <c r="R47" i="3" s="1"/>
  <c r="R59" i="3" l="1"/>
  <c r="S59" i="3"/>
  <c r="T59" i="3"/>
  <c r="R52" i="3"/>
  <c r="S52" i="3"/>
  <c r="T52" i="3"/>
  <c r="S58" i="3"/>
  <c r="S48" i="3"/>
  <c r="S47" i="3" s="1"/>
  <c r="T58" i="3"/>
  <c r="T57" i="3" s="1"/>
  <c r="R68" i="3"/>
  <c r="R67" i="3" s="1"/>
  <c r="T63" i="3"/>
  <c r="T62" i="3" s="1"/>
  <c r="S68" i="3"/>
  <c r="S67" i="3" s="1"/>
  <c r="R20" i="3"/>
  <c r="R58" i="3" s="1"/>
  <c r="R57" i="3" s="1"/>
  <c r="S20" i="3"/>
  <c r="T48" i="3"/>
  <c r="T47" i="3" s="1"/>
  <c r="S57" i="3" l="1"/>
</calcChain>
</file>

<file path=xl/sharedStrings.xml><?xml version="1.0" encoding="utf-8"?>
<sst xmlns="http://schemas.openxmlformats.org/spreadsheetml/2006/main" count="5623" uniqueCount="396">
  <si>
    <t>RENDIMIENTO DEFINITIVO EN EDUCACIÓN REGULAR</t>
  </si>
  <si>
    <t>SEGÚN:  NIVEL EDUCATIVO Y RENDIMIENTO</t>
  </si>
  <si>
    <t>I y II Ciclos</t>
  </si>
  <si>
    <t xml:space="preserve">     Matrícula Final</t>
  </si>
  <si>
    <t xml:space="preserve">     Aprobados</t>
  </si>
  <si>
    <t xml:space="preserve">     Reprobados</t>
  </si>
  <si>
    <t>Escuelas Nocturnas</t>
  </si>
  <si>
    <t>III Ciclo y Educación Diversificada Diurna</t>
  </si>
  <si>
    <t>Académica Diurna</t>
  </si>
  <si>
    <t xml:space="preserve">Técnica Diurna </t>
  </si>
  <si>
    <t>(Cifras Relativas)</t>
  </si>
  <si>
    <t>CUADRO Nº:  1</t>
  </si>
  <si>
    <t>CUADRO Nº:  2</t>
  </si>
  <si>
    <t>Nivel Educativo y Rendimiento</t>
  </si>
  <si>
    <t>Fuente: Departamento de Análisis Estadístico, MEP</t>
  </si>
  <si>
    <t>DEPENDENCIA: PÚBLICA, PRIVADA Y SUBVENCIONADA</t>
  </si>
  <si>
    <t>CUADRO Nº:  3</t>
  </si>
  <si>
    <t>RENDIMIENTO DEFINITIVO EN I Y II CICLOS</t>
  </si>
  <si>
    <t>SEGÚN: AÑO CURSADO</t>
  </si>
  <si>
    <t>Año Cursado</t>
  </si>
  <si>
    <t>Matrícula Final</t>
  </si>
  <si>
    <t>Total</t>
  </si>
  <si>
    <t>I Ciclo</t>
  </si>
  <si>
    <t>1º</t>
  </si>
  <si>
    <t>2º</t>
  </si>
  <si>
    <t>3º</t>
  </si>
  <si>
    <t>II Ciclo</t>
  </si>
  <si>
    <t>4º</t>
  </si>
  <si>
    <t>5º</t>
  </si>
  <si>
    <t>6º</t>
  </si>
  <si>
    <t>Aprobados</t>
  </si>
  <si>
    <t>Reprobados</t>
  </si>
  <si>
    <t>CUADRO Nº:  4</t>
  </si>
  <si>
    <t>CUADRO Nº:  5</t>
  </si>
  <si>
    <t>RENDIMIENTO DEFINITIVO EN ESCUELAS NOCTURNAS</t>
  </si>
  <si>
    <t>SEGÚN:  NIVEL CURSADO</t>
  </si>
  <si>
    <t>DEPENDENCIA: PÚBLICA</t>
  </si>
  <si>
    <t>Nivel Cursado</t>
  </si>
  <si>
    <t>Cifras Absolutas</t>
  </si>
  <si>
    <t xml:space="preserve">Total </t>
  </si>
  <si>
    <t>I</t>
  </si>
  <si>
    <t>II</t>
  </si>
  <si>
    <t>III</t>
  </si>
  <si>
    <t>IV</t>
  </si>
  <si>
    <t>Cifras Relativas</t>
  </si>
  <si>
    <t>CUADRO Nº:  6</t>
  </si>
  <si>
    <t>III Ciclo</t>
  </si>
  <si>
    <t>-</t>
  </si>
  <si>
    <t>7º</t>
  </si>
  <si>
    <t>8º</t>
  </si>
  <si>
    <t>9º</t>
  </si>
  <si>
    <t>10º</t>
  </si>
  <si>
    <t>11º</t>
  </si>
  <si>
    <t>12º</t>
  </si>
  <si>
    <t>.</t>
  </si>
  <si>
    <t>CUADRO Nº:  7</t>
  </si>
  <si>
    <t>CUADRO Nº:  8</t>
  </si>
  <si>
    <t>CUADRO Nº:  9</t>
  </si>
  <si>
    <t>CUADRO Nº:  10</t>
  </si>
  <si>
    <t>CUADRO Nº:  11</t>
  </si>
  <si>
    <t>CUADRO Nº:  12</t>
  </si>
  <si>
    <t>CUADRO Nº:  13</t>
  </si>
  <si>
    <t>CUADRO Nº:  14</t>
  </si>
  <si>
    <t>APROBADOS EN I Y II CICLOS</t>
  </si>
  <si>
    <t>POR:  AÑO CURSADO Y SEXO</t>
  </si>
  <si>
    <t>SEGÚN:  ZONA Y DEPENDENCIA</t>
  </si>
  <si>
    <t>Zona y Dependencia</t>
  </si>
  <si>
    <t>T</t>
  </si>
  <si>
    <t>H</t>
  </si>
  <si>
    <t>M</t>
  </si>
  <si>
    <t>Público</t>
  </si>
  <si>
    <t xml:space="preserve">Privado </t>
  </si>
  <si>
    <t>Subvencionado</t>
  </si>
  <si>
    <t>Urbana</t>
  </si>
  <si>
    <t>Rural</t>
  </si>
  <si>
    <t>Simbología: T = Total; H = Hombres; M = Mujeres</t>
  </si>
  <si>
    <t>CUADRO Nº:  15</t>
  </si>
  <si>
    <t>REPROBADOS EN I Y II CICLOS</t>
  </si>
  <si>
    <t>CUADRO Nº:  16</t>
  </si>
  <si>
    <t>SEGÚN:  DIRECCIÓN REGIONAL</t>
  </si>
  <si>
    <t>DEPENDENCIA:  PÚBLICA, PRIVADA Y SUBVENCIONADA</t>
  </si>
  <si>
    <t>Dirección Regional</t>
  </si>
  <si>
    <t>Costa  Rica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</si>
  <si>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</si>
  <si>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</si>
  <si>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</si>
  <si>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</si>
  <si>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</si>
  <si>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</si>
  <si>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</si>
  <si>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</si>
  <si>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</si>
  <si>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</si>
  <si>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</si>
  <si>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</si>
  <si>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</si>
  <si>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</si>
  <si>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</si>
  <si>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</si>
  <si>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</si>
  <si>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</si>
  <si>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</si>
  <si>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</si>
  <si>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</si>
  <si>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</si>
  <si>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</si>
  <si>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</si>
  <si>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</si>
  <si>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</si>
  <si>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</si>
  <si>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CUADRO Nº:  18</t>
  </si>
  <si>
    <t>CUADRO Nº:  17</t>
  </si>
  <si>
    <t>PORCENTAJE DE APROBACION EN I Y II CICLOS</t>
  </si>
  <si>
    <t>CUADRO Nº:  19</t>
  </si>
  <si>
    <t>PORCENTAJE DE REPROBACION EN I Y II CICLOS</t>
  </si>
  <si>
    <t>CUADRO Nº:  20</t>
  </si>
  <si>
    <t>DEPENDENCIA:  PÚBLICA</t>
  </si>
  <si>
    <t>CUADRO Nº:  22</t>
  </si>
  <si>
    <t>CUADRO Nº:  21</t>
  </si>
  <si>
    <t>CUADRO Nº:  23</t>
  </si>
  <si>
    <t>CUADRO Nº:  24</t>
  </si>
  <si>
    <t>DEPENDENCIA:  PRIVADA</t>
  </si>
  <si>
    <t>CUADRO Nº:  26</t>
  </si>
  <si>
    <t>CUADRO Nº:  25</t>
  </si>
  <si>
    <t>CUADRO Nº:  27</t>
  </si>
  <si>
    <t>CUADRO Nº:  28</t>
  </si>
  <si>
    <t>DEPENDENCIA:  SUBVENCIONADA</t>
  </si>
  <si>
    <t>CUADRO Nº:  29</t>
  </si>
  <si>
    <t>APROBADOS EN ESCUELAS NOCTURNAS</t>
  </si>
  <si>
    <t>POR NIVEL CURSADO Y SEXO</t>
  </si>
  <si>
    <t>SEGÚN DIRECCIÓN REGIONAL</t>
  </si>
  <si>
    <t>DEPENDENCIA PÚBLICA</t>
  </si>
  <si>
    <t>Costa Rica</t>
  </si>
  <si>
    <t>San José  Oeste</t>
  </si>
  <si>
    <t>Simbología: T=Total, H=Hombres, M=Mujeres</t>
  </si>
  <si>
    <t>Fuente: Departamento de Análisis Estadístico, MEP.</t>
  </si>
  <si>
    <t>REPROBADOS EN ESCUELAS NOCTURNAS</t>
  </si>
  <si>
    <t>APROBADOS EN III CICLO Y EDUCACION DIVERSIFICADA, DIURNA Y NOCTURNA</t>
  </si>
  <si>
    <t>REPROBADOS EN III CICLO Y EDUCACION DIVERSIFICADA, DIURNA Y NOCTURNA</t>
  </si>
  <si>
    <t>CUADRO Nº:  34</t>
  </si>
  <si>
    <t>APROBADOS EN III CICLO Y EDUC. DIVERSIFICADA, DIURNA Y NOCTURNA</t>
  </si>
  <si>
    <t>CUADRO Nº:  36</t>
  </si>
  <si>
    <t>REPROBADOS EN III CICLO Y EDUC. DIVERSIFICADA, DIURNA Y NOCTURNA</t>
  </si>
  <si>
    <t>CUADRO Nº:  35</t>
  </si>
  <si>
    <t>PORCENTAJE DE APROBACION EN III CICLO Y EDUC. DIVERSIFICADA, DIURNA Y NOCTURNA</t>
  </si>
  <si>
    <t>Dirección</t>
  </si>
  <si>
    <t>Regional</t>
  </si>
  <si>
    <t>CUADRO Nº:  37</t>
  </si>
  <si>
    <t>PORCENTAJE DE REROBACION EN III CICLO Y EDUC. DIVERSIFICADA, DIURNA Y NOCTURNA</t>
  </si>
  <si>
    <t>CUADRO Nº:  38</t>
  </si>
  <si>
    <t>CUADRO Nº:  40</t>
  </si>
  <si>
    <t>CUADRO Nº:  39</t>
  </si>
  <si>
    <t>CUADRO Nº:  41</t>
  </si>
  <si>
    <t>CUADRO Nº:  42</t>
  </si>
  <si>
    <t>CUADRO Nº:  44</t>
  </si>
  <si>
    <t>CUADRO Nº:  43</t>
  </si>
  <si>
    <t>CUADRO Nº:  45</t>
  </si>
  <si>
    <t>CUADRO Nº:  46</t>
  </si>
  <si>
    <t>CUADRO Nº:  47</t>
  </si>
  <si>
    <t>CUADRO Nº:  48</t>
  </si>
  <si>
    <t>APROBADOS EN III CICLO Y EDUCACION DIVERSIFICADA, ACADEMICA DIURNA</t>
  </si>
  <si>
    <t>CUADRO Nº:  49</t>
  </si>
  <si>
    <t>REPROBADOS EN III CICLO Y EDUCACION DIVERSIFICADA, ACADEMICA DIURNA</t>
  </si>
  <si>
    <t>CUADRO Nº:  50</t>
  </si>
  <si>
    <t xml:space="preserve">APROBADOS EN III CICLO Y EDUC. DIVERSIFICADA, ACADEMICA DIURNA </t>
  </si>
  <si>
    <t>CUADRO Nº:  52</t>
  </si>
  <si>
    <t>REPROBADOS EN III CICLO Y EDUC. DIVERSIFICADA, ACADEMICA DIURNA</t>
  </si>
  <si>
    <t>CUADRO Nº:  51</t>
  </si>
  <si>
    <t>PORCENTAJE DE APROBACION EN III CICLO Y EDUC. DIVERSIFICADA, ACADEMICA DIURNA</t>
  </si>
  <si>
    <t>CUADRO Nº:  53</t>
  </si>
  <si>
    <t>PORCENTAJE DE REROBACION EN III CICLO Y EDUC. DIVERSIFICADA, ACADEMICA DIURNA</t>
  </si>
  <si>
    <t>CUADRO Nº:  54</t>
  </si>
  <si>
    <t xml:space="preserve">APROBADOS EN III CICLO Y EDUCACION DIVERSIFICADA, TECNICA DIURNA </t>
  </si>
  <si>
    <t>CUADRO Nº:  55</t>
  </si>
  <si>
    <t>REPROBADOS EN III CICLO Y EDUCACION DIVERSIFICADA, TECNICA DIURNA</t>
  </si>
  <si>
    <t>CUADRO Nº:  56</t>
  </si>
  <si>
    <t xml:space="preserve">APROBADOS EN III CICLO Y EDUC. DIVERSIFICADA, TECNICA DIURNA </t>
  </si>
  <si>
    <t>CUADRO Nº:  58</t>
  </si>
  <si>
    <t>REPROBADOS EN III CICLO Y EDUC. DIVERSIFICADA, TECNICA DIURNA</t>
  </si>
  <si>
    <t>CUADRO Nº:  57</t>
  </si>
  <si>
    <t>PORCENTAJE DE APROBACION EN III CICLO Y EDUC. DIVERSIFICADA, TECNICA DIURNA</t>
  </si>
  <si>
    <t>CUADRO Nº:  59</t>
  </si>
  <si>
    <t>PORCENTAJE DE REROBACION EN III CICLO Y EDUC. DIVERSIFICADA, TECNICA  DIURNA</t>
  </si>
  <si>
    <t>CUADRO Nº:  60</t>
  </si>
  <si>
    <t>APROBADOS EN III CICLO Y EDUCACION DIVERSIFICADA, ACADEMICA NOCTURNA</t>
  </si>
  <si>
    <t>CUADRO Nº:  61</t>
  </si>
  <si>
    <t>REPROBADOS EN III CICLO Y EDUCACION DIVERSIFICADA, ACADEMICA NOCTURNA</t>
  </si>
  <si>
    <t>CUADRO Nº:  62</t>
  </si>
  <si>
    <t>APROBADOS EN III CICLO Y EDUC. DIVERSIFICADA, ACADEMICA NOCTURNA</t>
  </si>
  <si>
    <t>Sula</t>
  </si>
  <si>
    <t>CUADRO Nº:  64</t>
  </si>
  <si>
    <t>REPROBADOS EN III CICLO Y EDUC. DIVERSIFICADA, ACADEMICA NOCTURNA</t>
  </si>
  <si>
    <t>CUADRO Nº:  63</t>
  </si>
  <si>
    <t>PORCENTAJE DE APROBACION EN III CICLO Y EDUC. DIVERSIFICADA, ACADEMICA NOCTURNA</t>
  </si>
  <si>
    <t>CUADRO Nº:  65</t>
  </si>
  <si>
    <t>PORCENTAJE DE REROBACION EN III CICLO Y EDUC. DIVERSIFICADA, ACADEMICA NOCTURNA</t>
  </si>
  <si>
    <t>CUADRO Nº:  66</t>
  </si>
  <si>
    <t>APROBADOS EN III CICLO Y EDUCACION DIVERSIFICADA, TECNICA NOCTURNA</t>
  </si>
  <si>
    <t>CUADRO Nº:  67</t>
  </si>
  <si>
    <t>REPROBADOS EN III CICLO Y EDUCACION DIVERSIFICADA, TECNICA NOCTURNA</t>
  </si>
  <si>
    <t>CUADRO Nº:  68</t>
  </si>
  <si>
    <t>APROBADOS EN III CICLO Y EDUC. DIVERSIFICADA, TECNICA NOCTURNA</t>
  </si>
  <si>
    <t>TOTAL</t>
  </si>
  <si>
    <t>Zona Norte Norte</t>
  </si>
  <si>
    <t>Gruápiles</t>
  </si>
  <si>
    <t>CUADRO Nº:  70</t>
  </si>
  <si>
    <t>REPROBADOS EN III CICLO Y EDUC. DIVERSIFICADA, TECNICA NOCTURNA</t>
  </si>
  <si>
    <t>CUADRO Nº:  69</t>
  </si>
  <si>
    <t>PORCENTAJE DE APROBACION EN III CICLO Y EDUC. DIVERSIFICADA, TECNICA NOCTURNA</t>
  </si>
  <si>
    <t>CUADRO Nº:  71</t>
  </si>
  <si>
    <t>PORCENTAJE DE REROBACION EN III CICLO Y EDUC. DIVERSIFICADA, TECNICA NOCTURNA</t>
  </si>
  <si>
    <t>Serie Histórica</t>
  </si>
  <si>
    <t>III Ciclo y  Educación Diversificada, Diurna y Nocturna</t>
  </si>
  <si>
    <t>III Ciclo y Educación Diversificada, Académica Diurna</t>
  </si>
  <si>
    <t>III Ciclo y Educación Diversificada, Técnica Diurna</t>
  </si>
  <si>
    <t>III Ciclo y Educación Diversificada, Académica Nocturna</t>
  </si>
  <si>
    <t>III Ciclo y Educación Diversificada, Técnica Nocturna</t>
  </si>
  <si>
    <t>Portada</t>
  </si>
  <si>
    <t>Funcionarios que participaron en la publicación</t>
  </si>
  <si>
    <t>Cuadros Estadísticos:</t>
  </si>
  <si>
    <t>CONTENIDO</t>
  </si>
  <si>
    <t>INDICE</t>
  </si>
  <si>
    <t>Para ir al cuadro dar clik en la celda</t>
  </si>
  <si>
    <t>PORTADA</t>
  </si>
  <si>
    <t>FUNCIONARIOS QUE PARTICIPARON EN LA PUBLICACIÓN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</si>
  <si>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</si>
  <si>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</si>
  <si>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</si>
  <si>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</si>
  <si>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</si>
  <si>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</si>
  <si>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</si>
  <si>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</si>
  <si>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</si>
  <si>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</si>
  <si>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</si>
  <si>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</si>
  <si>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</si>
  <si>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</si>
  <si>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</si>
  <si>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</si>
  <si>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</si>
  <si>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</si>
  <si>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</si>
  <si>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</si>
  <si>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</si>
  <si>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</si>
  <si>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</si>
  <si>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</si>
  <si>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</si>
  <si>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</si>
  <si>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</si>
  <si>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</si>
  <si>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</si>
  <si>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</si>
  <si>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</si>
  <si>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</si>
  <si>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</si>
  <si>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</si>
  <si>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</si>
  <si>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</si>
  <si>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</si>
  <si>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</si>
  <si>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</si>
  <si>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</si>
  <si>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</si>
  <si>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</si>
  <si>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</si>
  <si>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</si>
  <si>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</si>
  <si>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</si>
  <si>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</si>
  <si>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</si>
  <si>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</si>
  <si>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</si>
  <si>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</si>
  <si>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</si>
  <si>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</si>
  <si>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</si>
  <si>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</si>
  <si>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</si>
  <si>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</si>
  <si>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</si>
  <si>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</si>
  <si>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</si>
  <si>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</si>
  <si>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</si>
  <si>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</si>
  <si>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</si>
  <si>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</si>
  <si>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</si>
  <si>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</si>
  <si>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</si>
  <si>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</si>
  <si>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</si>
  <si>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</si>
  <si>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</si>
  <si>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</si>
  <si>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c1-c15</t>
  </si>
  <si>
    <t>c16-c31</t>
  </si>
  <si>
    <t>c32-c33</t>
  </si>
  <si>
    <t>c34-c49</t>
  </si>
  <si>
    <t>c50-c55</t>
  </si>
  <si>
    <t>c62-c67</t>
  </si>
  <si>
    <t>c68-c73</t>
  </si>
  <si>
    <t>c56-c61</t>
  </si>
  <si>
    <t xml:space="preserve">RENDIMIENTO DEFINITIVO EN III CICLO Y EDUCACION </t>
  </si>
  <si>
    <t>DIVERSIFICADA, DIURNA Y NOCTURNA</t>
  </si>
  <si>
    <t>DIVERSIFICADA</t>
  </si>
  <si>
    <t>DIVERSIFICADA,  ACADEMICA DIURNA</t>
  </si>
  <si>
    <t>DIVERSIFICADA,  TECNICA DIURNA</t>
  </si>
  <si>
    <t>DIVERSIFICADA, ACADEMICA NOCTURNA</t>
  </si>
  <si>
    <t>DIVERSIFICADA, TECNICA NOCTURNA</t>
  </si>
  <si>
    <t>CUADRO Nº:  30</t>
  </si>
  <si>
    <t>CUADRO Nº:  31</t>
  </si>
  <si>
    <t>CUADRO Nº 32</t>
  </si>
  <si>
    <t>CUADRO Nº:  72</t>
  </si>
  <si>
    <t>CUADRO Nº:  73</t>
  </si>
  <si>
    <t>PERIODO: 2000 - 2018</t>
  </si>
  <si>
    <t>PERIODO: 2010 - 2018</t>
  </si>
  <si>
    <t>AÑO:  2018</t>
  </si>
  <si>
    <t>AÑO 2018</t>
  </si>
  <si>
    <t>CUADRO Nº 33</t>
  </si>
  <si>
    <t>RENDIMIENTO DEFINITIVO EN EDUCACIÓN REGULAR, SEGÚN  NIVEL DE ENSEÑANZA, DEPENDENCIA: PÚBLICA, PRIVADA Y SUBVENCIONADA, PERIODO 2000-2018</t>
  </si>
  <si>
    <t>RENDIMIENTO DEFINITIVO EN EDUCACIÓN REGULAR, SEGÚN  NIVEL DE ENSEÑANZA, DEPENDENCIA: PÚBLICA, PRIVADA Y SUBVENCIONADA, PERIODO 2000-2018  (CIFRAS RELATIVAS)</t>
  </si>
  <si>
    <t>RENDIMIENTO DEFINITIVO EN I Y II CICLOS, SEGÚN AÑO CURSADO, DEPENDENCIA: PÚBLICA, PRIVADA Y SUBVENCIONADA, PERIODO 2000-2018</t>
  </si>
  <si>
    <t>RENDIMIENTO DEFINITIVO EN I Y II CICLOS, SEGÚN AÑO CURSADO, DEPENDENCIA: PÚBLICA, PRIVADA Y SUBVENCIONADA, PERIODO 2000-2018 (CIFRAS RELATIVAS)</t>
  </si>
  <si>
    <t>RENDIMIENTO DEFINITIVO EN ESCUELAS NOCTURNAS, SEGÚN NIVEL CURSADO, PERIODO 2000-2018</t>
  </si>
  <si>
    <t>RENDIMIENTO DEFINITIVO EN III CICLO Y EDUCACIÓN DIVERSIFICADA, DIURNA Y NOCTURNA, POR RAMAS EDUCATIVAS, SEGÚN CICLO Y AÑO CURSADO, DEPENDENCIA: PÚBLICA, PRIVADA Y SUBVENCIONADA, PERIODO 2010-2018</t>
  </si>
  <si>
    <t>RENDIMIENTO DEFINITIVO EN III CICLO Y EDUCACIÓN DIVERSIFICADA, DIURNA Y NOCTURNA, POR RAMAS EDUCATIVAS, SEGÚN CICLO Y AÑO CURSADO, DEPENDENCIA: PÚBLICA, PRIVADA Y SUBVENCIONADA, PERIODO 2010-2018  (CIFRAS RELATIVAS)</t>
  </si>
  <si>
    <t xml:space="preserve">RENDIMIENTO DEFINITIVO EN III CICLO Y EDUCACIÓN DIVERSIFICADA ACADEMICA DIURNA, SEGÚN CICLO Y AÑO CURSADO, DEPENDENCIA: PÚBLICA, PRIVADA Y SUBVENCIONADA, PERIODO 2010-2018  </t>
  </si>
  <si>
    <t xml:space="preserve">RENDIMIENTO DEFINITIVO EN III CICLO Y EDUCACIÓN DIVERSIFICADA ACADÉMICA DIURNA, SEGÚN CICLO Y AÑO CURSADO, DEPENDENCIA: PÚBLICA, PRIVADA Y SUBVENCIONADA, PERIODO 2010-2018 (CIFRAS RELATIVAS) </t>
  </si>
  <si>
    <t xml:space="preserve">RENDIMIENTO DEFINITIVO EN III CICLO Y EDUCACIÓN DIVERSIFICADA TÉCNICA DIURNA, SEGÚN CICLO Y AÑO CURSADO, DEPENDENCIA: PÚBLICA, PRIVADA Y SUBVENCIONADA, PERIODO 2010-2018  </t>
  </si>
  <si>
    <t xml:space="preserve">RENDIMIENTO DEFINITIVO EN III CICLO Y EDUCACIÓN DIVERSIFICADA TÉCNICA DIURNA, SEGÚN CICLO Y AÑO CURSADO, DEPENDENCIA: PÚBLICA, PRIVADA Y SUBVENCIONADA, PERIODO 2010-2018 (CIFRAS RELATIVAS) </t>
  </si>
  <si>
    <t xml:space="preserve">RENDIMIENTO DEFINITIVO EN III CICLO Y EDUCACIÓN DIVERSIFICADA ACADEMICA NOCTURNA, SEGÚN CICLO Y AÑO CURSADO, DEPENDENCIA: PÚBLICA, PRIVADA Y SUBVENCIONADA, PERIODO 2010-2018  </t>
  </si>
  <si>
    <t xml:space="preserve">RENDIMIENTO DEFINITIVO EN III CICLO Y EDUCACIÓN DIVERSIFICADA ACADÉMICA NOCTURNA, SEGÚN CICLO Y AÑO CURSADO, DEPENDENCIA: PÚBLICA, PRIVADA Y SUBVENCIONADA, PERIODO 2010-2018 (CIFRAS RELATIVAS) </t>
  </si>
  <si>
    <t xml:space="preserve">RENDIMIENTO DEFINITIVO EN III CICLO Y EDUCACIÓN DIVERSIFICADA TÉCNICA NOCTURNA, SEGÚN CICLO Y AÑO CURSADO, DEPENDENCIA: PÚBLICA, PRIVADA Y SUBVENCIONADA, PERIODO 2010-2018  </t>
  </si>
  <si>
    <t xml:space="preserve">RENDIMIENTO DEFINITIVO EN III CICLO Y EDUCACIÓN DIVERSIFICADA TÉCNICA NOCTURNA, SEGÚN CICLO Y AÑO CURSADO, DEPENDENCIA: PÚBLICA, PRIVADA Y SUBVENCIONADA, PERIODO 2010-2018 (CIFRAS RELATIVAS) </t>
  </si>
  <si>
    <t>APROBADOS EN I Y II CICLOS, POR AÑO CURSADO Y SEXO, SEGÚN ZONA Y DEPENDENCIA, AÑO 2018</t>
  </si>
  <si>
    <t>REPROBADOS EN I Y II CICLOS, POR AÑO CURSADO Y SEXO, SEGÚN ZONA Y DEPENDENCIA, AÑO 2018</t>
  </si>
  <si>
    <t>APROBADOS EN I Y II CICLOS, POR AÑO CURSADO Y SEXO, SEGÚN DIRECCIÓN REGIONAL, DEPENDENCIA: PÚBLICA, PRIVADA Y SUBVENCIONADA, AÑO 2018</t>
  </si>
  <si>
    <t>PORCENTAJE DE APROBACIÓN EN I Y II CICLOS, POR AÑO CURSADO Y SEXO, SEGÚN DIRECCIÓN REGIONAL, DEPENDENCIA: PÚBLICA, PRIVADA Y SUBVENCIONADA, AÑO 2018</t>
  </si>
  <si>
    <t>REPROBADOS EN I Y II CICLOS, POR AÑO CURSADO Y SEXO, SEGÚN DIRECCIÓN REGIONAL, DEPENDENCIA: PÚBLICA, PRIVADA Y SUBVENCIONADA,AÑO 2018</t>
  </si>
  <si>
    <t>PORCENTAJE DE REPROBACIÓN EN I Y II CICLOS, POR AÑO CURSADO Y SEXO, SEGÚN DIRECCIÓN REGIONAL, DEPENDENCIA: PÚBLICA, PRIVADA Y SUBVENCIONADA, AÑO 2018</t>
  </si>
  <si>
    <t>APROBADOS EN I Y II CICLOS, POR AÑO CURSADO Y SEXO, SEGÚN DIRECCIÓN REGIONAL, DEPENDENCIA PÚBLICA, AÑO 2018</t>
  </si>
  <si>
    <t>PORCENTAJE EN APROBACIÓN EN I Y II CICLOS, POR AÑO CURSADO Y SEXO, SEGÚN DIRECCIÓN REGIONAL, DEPENDENCIA PÚBLICA, AÑO 2018</t>
  </si>
  <si>
    <t>REPORBADOS EN I Y II CICLOS, POR AÑO CURSADO Y SEXO, SEGÚN DIRECCIÓN REGIONAL, DEPENDENCIA PÚBLICA, AÑO 2018</t>
  </si>
  <si>
    <t>PORCENTAJE EN REPORBACIÓN EN I Y II CICLOS, POR AÑO CURSADO Y SEXO, SEGÚN DIRECCIÓN REGIONAL, DEPENDENCIA PÚBLICA, AÑO 2018</t>
  </si>
  <si>
    <t>APROBADOS EN I Y II CICLOS, POR AÑO CURSADO Y SEXO, SEGÚN DIRECCIÓN REGIONAL, DEPENDENCIA PRIVADA, AÑO 2018</t>
  </si>
  <si>
    <t>PORCENTAJE EN APROBACIÓN EN I Y II CICLOS, POR AÑO CURSADO Y SEXO, SEGÚN DIRECCIÓN REGIONAL, DEPENDENCIA PRIVADA, AÑO 2018</t>
  </si>
  <si>
    <t>REPORBADOS EN I Y II CICLOS, POR AÑO CURSADO Y SEXO, SEGÚN DIRECCIÓN REGIONAL, DEPENDENCIA PRIVADA, AÑO 2018</t>
  </si>
  <si>
    <t>PORCENTAJE EN REPORBACIÓN EN I Y II CICLOS, POR AÑO CURSADO Y SEXO, SEGÚN DIRECCIÓN REGIONAL, DEPENDENCIA PRIVADA, AÑO 2018</t>
  </si>
  <si>
    <t>APROBADOS EN I Y II CICLOS, POR AÑO CURSADO Y SEXO, SEGÚN DIRECCIÓN REGIONAL, DEPENDENCIA SUBVENCIONADA, AÑO 2018</t>
  </si>
  <si>
    <t>REPORBADOS EN I Y II CICLOS, POR AÑO CURSADO Y SEXO, SEGÚN DIRECCIÓN REGIONAL, DEPENDENCIA SUBVENCIONADA, AÑO 2018</t>
  </si>
  <si>
    <t>APROBADOS EN ESCUELAS NOCTURNAS, POR NIVEL CURSADO Y SEXO, SEGÚN DIRECCIÓN REGIONAL,  DEPENDENCIA PÚBLICA, AÑO 2018</t>
  </si>
  <si>
    <t>REPROBADOS EN ESCUELAS NOCTURNAS, POR NIVEL CURSADO Y SEXO, SEGÚN DIRECCIÓN REGIONAL, DEPENDENCIA PÚBLICA, AÑO 2018</t>
  </si>
  <si>
    <t>APROBADOS EN III CICLO Y EDUCACIÓN DIVERSIFICADA DIURNA Y NOCTURNA, POR AÑO CURSADO Y SEXO, SEGÚN ZONA Y DEPENDENCIA, AÑO 2018</t>
  </si>
  <si>
    <t>REPROBADOS EN III CICLO Y EDUCACIÓN DIVERSIFICADA DIURNA Y NOCTURNA, POR AÑO CURSADO Y SEXO, SEGÚN ZONA Y DEPENDENCIA, AÑO 2018</t>
  </si>
  <si>
    <t>APROBADOS EN III CICLO Y EDUCACIÓN DIVERSIFICADA DIURNA Y NOCTURNA, POR AÑO CURSADO Y SEXO, SEGÚN DIRECCIÓN REGIONAL, DEPENDENCIA: PÚBLICA, PRIVADA Y SUBVENCIONADA, AÑO 2018</t>
  </si>
  <si>
    <t>PORCENTAJE DE APROBACIÓN EN III CICLO Y EDUCACIÓN DIVERSIFICADA DIURNA Y NOCTURNA, POR AÑO CURSADO Y SEXO, SEGÚN DIRECCIÓN REGIONAL, DEPENDENCIA: PÚBLICA, PRIVADA Y SUBVENCIONADA, AÑO 2018</t>
  </si>
  <si>
    <t>REPROBADOS EN III CICLO Y EDUCACIÓN DIVERSIFICADA DIURNA Y NOCTURNA, POR AÑO CURSADO Y SEXO, SEGÚN DIRECCIÓN REGIONAL, DEPENDENCIA: PÚBLICA, PRIVADA Y SUBVENCIONADA, AÑO 2018</t>
  </si>
  <si>
    <t>PORCENTAJE A REPROBACIÓN EN III CICLO Y EDUCACIÓN DIVERSIFICADA DIURNA Y NOCTURNA, POR AÑO CURSADO Y SEXO, SEGÚN DIRECCIÓN REGIONAL, DEPENDENCIA: PÚBLICA, PRIVADA Y SUBVENCIONADA, AÑO 2018</t>
  </si>
  <si>
    <t>APROBADOS EN III CICLO Y EDUCACIÓN DIVERSIFICADA DIURNA Y NOCTURNA, POR AÑO CURSADO Y SEXO, SEGÚN DIRECCIÓN REGIONAL, DEPENDENCIA PÚBLICA,  AÑO 2018</t>
  </si>
  <si>
    <t>PORCENTAJE DE APROBACIÓN EN III CICLO Y EDUCACIÓN DIVERSIFICADA DIURNA Y NOCTURNA, POR AÑO CURSADO Y SEXO, SEGÚN DIRECCIÓN REGIONAL, DEPENDENCIA: PÚBLICA,  AÑO 2018</t>
  </si>
  <si>
    <t>REPROBADOS EN III CICLO Y EDUCACIÓN DIVERSIFICADA DIURNA Y NOCTURNA, POR AÑO CURSADO Y SEXO, SEGÚN DIRECCIÓN REGIONAL, DEPENDENCIA: PÚBLICA, AÑO 2018</t>
  </si>
  <si>
    <t>PORCENTAJE A REPROBACIÓN EN III CICLO Y EDUCACIÓN DIVERSIFICADA DIURNA Y NOCTURNA, POR AÑO CURSADO Y SEXO, SEGÚN DIRECCIÓN REGIONAL, DEPENDENCIA: PÚBLICA,  AÑO 2018</t>
  </si>
  <si>
    <t>APROBADOS EN III CICLO Y EDUCACIÓN DIVERSIFICADA DIURNA Y NOCTURNA , POR AÑO CURSADO Y SEXO, SEGÚN DIRECCIÓN REGIONAL, DEPENDENCIA PRIVADA, AÑO 2018</t>
  </si>
  <si>
    <t>PORCENTAJE DE APROBACIÓN EN III CICLO Y EDUCACIÓN DIVERSIFICADA DIURNA Y NOCTURNA, POR AÑO CURSADO Y SEXO, SEGÚN DIRECCIÓN REGIONAL, DEPENDENCIA PRIVADA,  AÑO 2018</t>
  </si>
  <si>
    <t>REPROBADOS EN III CICLO Y EDUCACIÓN DIVERSIFICADA DIURNA Y NOCTURNA , POR AÑO CURSADO Y SEXO, SEGÚN DIRECCIÓN REGIONAL, DEPENDENCIA PRIVADA, AÑO 2018</t>
  </si>
  <si>
    <t>PORCENTAJE DE REPROBACIÓN EN III CICLO Y EDUCACIÓN DIVERSIFICADA DIURNA Y NOCTURNA, POR AÑO CURSADO Y SEXO, SEGÚN DIRECCIÓN REGIONAL, DEPENDENCIA PRIVADA,  AÑO 2018</t>
  </si>
  <si>
    <t>APROBADOS EN III CICLO Y EDUCACIÓN DIVERSIFICADA DIURNA Y NOCTURNA , POR AÑO CURSADO Y SEXO, SEGÚN DIRECCIÓN REGIONAL, DEPENDENCIA SUBVENCIONADA, AÑO 2018</t>
  </si>
  <si>
    <t>REPROBADOS EN III CICLO Y EDUCACIÓN DIVERSIFICADA DIURNA Y NOCTURNA , POR AÑO CURSADO Y SEXO, SEGÚN DIRECCIÓN REGIONAL, DEPENDENCIA SUBVENCIONADA, AÑO 2018</t>
  </si>
  <si>
    <t>APROBADOS EN III CICLO Y EDUCACIÓN DIVERSIFICADA, ACADÉMICA DIURNA , POR AÑO CURSADO Y SEXO, SEGÚN ZONA Y DEPENDENCIA, AÑO 2018</t>
  </si>
  <si>
    <t>REPROBADOS EN III CICLO Y EDUCACIÓN DIVERSIFICADA ACADÉMICA DIURNA , POR AÑO CURSADO Y SEXO, SEGÚN ZONA Y DEPENDENCIA, AÑO 2018</t>
  </si>
  <si>
    <t>APROBADOS EN III CICLO Y EDUCACIÓN DIVERSIFICADA, ACADÉMICA DIURNA , POR AÑO CURSADO Y SEXO, SEGÚN DIRECCIÓN REGIONAL, DEPENDENCIA: PÚBLICA, PRIVADA Y SUBVENCIONADA,  AÑO 2018</t>
  </si>
  <si>
    <t>PORCENTAJE DE APROBACIÓN EN III CICLO Y EDUCACIÓN DIVERSIFICADA, ACADÉMICA DIURNA , POR AÑO CURSADO Y SEXO, SEGÚN DIRECCIÓN REGIONAL, DEPENDENCIA: PÚBLICA, PRIVADA Y SUBVENCIONADA,  AÑO 2018</t>
  </si>
  <si>
    <t>REPROBADOS EN III CICLO Y EDUCACIÓN DIVERSIFICADA, ACADÉMICA DIURNA , POR AÑO CURSADO Y SEXO, SEGÚN DIRECCIÓN REGIONAL, DEPENDENCIA: PÚBLICA, PRIVADA Y SUBVENCIONADA,  AÑO 2018</t>
  </si>
  <si>
    <t>PORCENTAJE DE REPROBACIÓN EN III CICLO Y EDUCACIÓN DIVERSIFICADA, ACADÉMICA DIURNA , POR AÑO CURSADO Y SEXO, SEGÚN DIRECCIÓN REGIONAL, DEPENDENCIA: PÚBLICA, PRIVADA Y SUBVENCIONADA,  AÑO 2018</t>
  </si>
  <si>
    <t>APROBADOS EN III CICLO Y EDUCACIÓN DIVERSIFICADA, TÉCNICA DIURNA , POR AÑO CURSADO Y SEXO, SEGÚN ZONA Y DEPENDENCIA, AÑO 2018</t>
  </si>
  <si>
    <t>REPROBADOS EN III CICLO Y EDUCACIÓN DIVERSIFICADA TÉCNICA DIURNA , POR AÑO CURSADO Y SEXO, SEGÚN ZONA Y DEPENDENCIA, AÑO 2018</t>
  </si>
  <si>
    <t>APROBADOS EN III CICLO Y EDUCACIÓN DIVERSIFICADA, TÉNICA DIURNA , POR AÑO CURSADO Y SEXO, SEGÚN DIRECCIÓN REGIONAL, DEPENDENCIA: PÚBLICA, PRIVADA Y SUBVENCIONADA,  AÑO 2018</t>
  </si>
  <si>
    <t>PORCENTAJE DE APROBACIÓN EN III CICLO Y EDUCACIÓN DIVERSIFICADA, TÉCNICA DIURNA , POR AÑO CURSADO Y SEXO, SEGÚN DIRECCIÓN REGIONAL, DEPENDENCIA: PÚBLICA, PRIVADA Y SUBVENCIONADA,  AÑO 2018</t>
  </si>
  <si>
    <t>REPROBADOS EN III CICLO Y EDUCACIÓN DIVERSIFICADA, TÉCNICA DIURNA , POR AÑO CURSADO Y SEXO, SEGÚN DIRECCIÓN REGIONAL, DEPENDENCIA: PÚBLICA, PRIVADA Y SUBVENCIONADA,  AÑO 2018</t>
  </si>
  <si>
    <t>PORCENTAJE DE REPROBACIÓN EN III CICLO Y EDUCACIÓN DIVERSIFICADA, TÉCNICA DIURNA , POR AÑO CURSADO Y SEXO, SEGÚN DIRECCIÓN REGIONAL, DEPENDENCIA: PÚBLICA, PRIVADA Y SUBVENCIONADA,  AÑO 2018</t>
  </si>
  <si>
    <t>APROBADOS EN III CICLO Y EDUCACIÓN DIVERSIFICADA, ACADÉMICA NOCTURNA , POR AÑO CURSADO Y SEXO, SEGÚN ZONA Y DEPENDENCIA, AÑO 2018</t>
  </si>
  <si>
    <t>REPROBADOS EN III CICLO Y EDUCACIÓN DIVERSIFICADA ACADÉMICA NOCTURNA , POR AÑO CURSADO Y SEXO, SEGÚN ZONA Y DEPENDENCIA, AÑO 2018</t>
  </si>
  <si>
    <t>APROBADOS EN III CICLO Y EDUCACIÓN DIVERSIFICADA, ACADÉMICA NOCTURNA , POR AÑO CURSADO Y SEXO, SEGÚN DIRECCIÓN REGIONAL, DEPENDENCIA: PÚBLICA, PRIVADA Y SUBVENCIONADA,  AÑO 2018</t>
  </si>
  <si>
    <t>PORCENTAJE DE APROBACIÓN EN III CICLO Y EDUCACIÓN DIVERSIFICADA, ACADÉMICA NOCTURNA , POR AÑO CURSADO Y SEXO, SEGÚN DIRECCIÓN REGIONAL, DEPENDENCIA: PÚBLICA, PRIVADA Y SUBVENCIONADA,  AÑO 2018</t>
  </si>
  <si>
    <t>REPROBADOS EN III CICLO Y EDUCACIÓN DIVERSIFICADA, ACADÉMICA NOCTURNA , POR AÑO CURSADO Y SEXO, SEGÚN DIRECCIÓN REGIONAL, DEPENDENCIA: PÚBLICA, PRIVADA Y SUBVENCIONADA,  AÑO 2018</t>
  </si>
  <si>
    <t>PORCENTAJE DE REPROBACIÓN EN III CICLO Y EDUCACIÓN DIVERSIFICADA, ACADÉMICA NOCTURNA , POR AÑO CURSADO Y SEXO, SEGÚN DIRECCIÓN REGIONAL, DEPENDENCIA: PÚBLICA, PRIVADA Y SUBVENCIONADA,  AÑO 2018</t>
  </si>
  <si>
    <t>APROBADOS EN III CICLO Y EDUCACIÓN DIVERSIFICADA, TÉCNICA NOCTURNA , POR AÑO CURSADO Y SEXO, SEGÚN ZONA Y DEPENDENCIA, AÑO 2018</t>
  </si>
  <si>
    <t>REPROBADOS EN III CICLO Y EDUCACIÓN DIVERSIFICADA TÉCNICA NOCTURNA , POR AÑO CURSADO Y SEXO, SEGÚN ZONA Y DEPENDENCIA, AÑO 2018</t>
  </si>
  <si>
    <t>APROBADOS EN III CICLO Y EDUCACIÓN DIVERSIFICADA, TÉNICA NOCTURNA , POR AÑO CURSADO Y SEXO, SEGÚN DIRECCIÓN REGIONAL, DEPENDENCIA: PÚBLICA, PRIVADA Y SUBVENCIONADA,  AÑO 2018</t>
  </si>
  <si>
    <t>PORCENTAJE DE APROBACIÓN EN III CICLO Y EDUCACIÓN DIVERSIFICADA, TÉCNICA NOCTURNA , POR AÑO CURSADO Y SEXO, SEGÚN DIRECCIÓN REGIONAL, DEPENDENCIA: PÚBLICA, PRIVADA Y SUBVENCIONADA,  AÑO 2018</t>
  </si>
  <si>
    <t>REPROBADOS EN III CICLO Y EDUCACIÓN DIVERSIFICADA, TÉCNICA NOCTURNA , POR AÑO CURSADO Y SEXO, SEGÚN DIRECCIÓN REGIONAL, DEPENDENCIA: PÚBLICA, PRIVADA Y SUBVENCIONADA,  AÑO 2018</t>
  </si>
  <si>
    <t>PORCENTAJE DE REPROBACIÓN EN III CICLO Y EDUCACIÓN DIVERSIFICADA, TÉCNICA NOCTURNA , POR AÑO CURSADO Y SEXO, SEGÚN DIRECCIÓN REGIONAL, DEPENDENCIA: PÚBLICA, PRIVADA Y SUBVENCIONADA,  AÑO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</si>
</sst>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164" formatCode="General_)"/>
    <numFmt numFmtId="165" formatCode="0.0"/>
    <numFmt numFmtId="166" formatCode="_(* #.##0.00_);_(* \(#.##0.00\);_(* &quot;-&quot;??_);_(@_)"/>
    <numFmt numFmtId="167" formatCode="0.0_)"/>
  </numFmts>
  <fonts count="33" x14ac:knownFonts="1">
    <font>
      <sz val="11"/>
      <color theme="1"/>
      <name val="Calibri"/>
      <family val="2"/>
      <scheme val="minor"/>
    </font>
    <font>
      <sz val="10"/>
      <name val="Book Antiqua"/>
      <family val="1"/>
    </font>
    <font>
      <sz val="10"/>
      <name val="Times New Roman"/>
      <family val="1"/>
    </font>
    <font>
      <sz val="10"/>
      <name val="Courier"/>
      <family val="3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0"/>
      <name val="Arial Narrow"/>
      <family val="2"/>
    </font>
    <font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Trebuchet MS"/>
      <family val="2"/>
    </font>
    <font>
      <b/>
      <sz val="11"/>
      <name val="Trebuchet MS"/>
      <family val="2"/>
    </font>
    <font>
      <b/>
      <u/>
      <sz val="11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sz val="9"/>
      <color theme="1"/>
      <name val="Times New Roman"/>
      <family val="1"/>
    </font>
    <font>
      <sz val="9"/>
      <name val="Book Antiqua"/>
      <family val="1"/>
    </font>
    <font>
      <b/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2"/>
      <name val="Times New Roman"/>
      <family val="1"/>
    </font>
    <font>
      <i/>
      <sz val="11"/>
      <name val="Times New Roman"/>
      <family val="1"/>
    </font>
    <font>
      <b/>
      <sz val="16"/>
      <color rgb="FF0070C0"/>
      <name val="Times New Roman"/>
      <family val="1"/>
    </font>
    <font>
      <b/>
      <sz val="11"/>
      <color rgb="FF0070C0"/>
      <name val="Times New Roman"/>
      <family val="1"/>
    </font>
    <font>
      <sz val="11"/>
      <color theme="1"/>
      <name val="Times New Roman"/>
      <family val="1"/>
    </font>
    <font>
      <b/>
      <u/>
      <sz val="11"/>
      <color rgb="FF0070C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b/>
      <u/>
      <sz val="18"/>
      <color rgb="FFFFFF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AF3FA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</borders>
  <cellStyleXfs count="13">
    <xf numFmtId="0" fontId="0" fillId="0" borderId="0"/>
    <xf numFmtId="0" fontId="1" fillId="0" borderId="0"/>
    <xf numFmtId="164" fontId="3" fillId="0" borderId="0"/>
    <xf numFmtId="1" fontId="10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258">
    <xf numFmtId="0" fontId="0" fillId="0" borderId="0" xfId="0"/>
    <xf numFmtId="164" fontId="4" fillId="0" borderId="1" xfId="2" applyFont="1" applyBorder="1" applyAlignment="1" applyProtection="1">
      <alignment horizontal="center" vertical="center"/>
    </xf>
    <xf numFmtId="164" fontId="4" fillId="0" borderId="1" xfId="2" applyFont="1" applyBorder="1" applyAlignment="1" applyProtection="1">
      <alignment horizontal="center" vertical="center" wrapText="1"/>
    </xf>
    <xf numFmtId="1" fontId="4" fillId="0" borderId="1" xfId="2" applyNumberFormat="1" applyFont="1" applyBorder="1" applyAlignment="1">
      <alignment vertical="center"/>
    </xf>
    <xf numFmtId="164" fontId="4" fillId="0" borderId="0" xfId="2" applyFont="1" applyAlignment="1">
      <alignment vertical="center"/>
    </xf>
    <xf numFmtId="164" fontId="11" fillId="0" borderId="0" xfId="2" applyFont="1" applyAlignment="1">
      <alignment vertical="center"/>
    </xf>
    <xf numFmtId="164" fontId="4" fillId="0" borderId="0" xfId="2" applyFont="1" applyBorder="1" applyAlignment="1" applyProtection="1">
      <alignment horizontal="center" vertical="center"/>
    </xf>
    <xf numFmtId="1" fontId="4" fillId="0" borderId="0" xfId="2" applyNumberFormat="1" applyFont="1" applyBorder="1" applyAlignment="1">
      <alignment vertical="center"/>
    </xf>
    <xf numFmtId="164" fontId="5" fillId="0" borderId="0" xfId="2" applyFont="1" applyAlignment="1">
      <alignment vertical="center"/>
    </xf>
    <xf numFmtId="164" fontId="2" fillId="0" borderId="0" xfId="2" applyFont="1" applyAlignment="1">
      <alignment vertical="center"/>
    </xf>
    <xf numFmtId="164" fontId="6" fillId="0" borderId="0" xfId="2" applyFont="1" applyAlignment="1" applyProtection="1">
      <alignment horizontal="left" vertical="center"/>
    </xf>
    <xf numFmtId="3" fontId="7" fillId="0" borderId="0" xfId="2" applyNumberFormat="1" applyFont="1" applyAlignment="1" applyProtection="1">
      <alignment horizontal="right" vertical="center"/>
    </xf>
    <xf numFmtId="3" fontId="7" fillId="0" borderId="0" xfId="2" applyNumberFormat="1" applyFont="1" applyAlignment="1">
      <alignment horizontal="right" vertical="center"/>
    </xf>
    <xf numFmtId="164" fontId="6" fillId="0" borderId="0" xfId="2" quotePrefix="1" applyFont="1" applyAlignment="1" applyProtection="1">
      <alignment horizontal="left" vertical="center"/>
    </xf>
    <xf numFmtId="3" fontId="2" fillId="0" borderId="0" xfId="2" applyNumberFormat="1" applyFont="1" applyAlignment="1">
      <alignment horizontal="right" vertical="center"/>
    </xf>
    <xf numFmtId="164" fontId="5" fillId="0" borderId="0" xfId="2" applyFont="1" applyAlignment="1">
      <alignment horizontal="left" vertical="center"/>
    </xf>
    <xf numFmtId="164" fontId="2" fillId="0" borderId="0" xfId="2" applyFont="1" applyAlignment="1">
      <alignment horizontal="left" vertical="center"/>
    </xf>
    <xf numFmtId="164" fontId="6" fillId="0" borderId="1" xfId="2" quotePrefix="1" applyFont="1" applyBorder="1" applyAlignment="1" applyProtection="1">
      <alignment horizontal="left" vertical="center"/>
    </xf>
    <xf numFmtId="3" fontId="7" fillId="0" borderId="1" xfId="2" applyNumberFormat="1" applyFont="1" applyBorder="1" applyAlignment="1">
      <alignment horizontal="right" vertical="center"/>
    </xf>
    <xf numFmtId="164" fontId="9" fillId="0" borderId="1" xfId="2" applyFont="1" applyBorder="1" applyAlignment="1" applyProtection="1">
      <alignment horizontal="centerContinuous" vertical="center"/>
    </xf>
    <xf numFmtId="164" fontId="2" fillId="0" borderId="1" xfId="2" applyFont="1" applyBorder="1" applyAlignment="1">
      <alignment vertical="center"/>
    </xf>
    <xf numFmtId="165" fontId="2" fillId="0" borderId="0" xfId="2" applyNumberFormat="1" applyFont="1" applyAlignment="1" applyProtection="1">
      <alignment horizontal="right" vertical="center"/>
    </xf>
    <xf numFmtId="165" fontId="2" fillId="0" borderId="0" xfId="2" applyNumberFormat="1" applyFont="1" applyAlignment="1">
      <alignment horizontal="right" vertical="center"/>
    </xf>
    <xf numFmtId="165" fontId="2" fillId="0" borderId="1" xfId="2" applyNumberFormat="1" applyFont="1" applyBorder="1" applyAlignment="1" applyProtection="1">
      <alignment horizontal="right" vertical="center"/>
    </xf>
    <xf numFmtId="164" fontId="4" fillId="0" borderId="0" xfId="2" applyFont="1" applyAlignment="1" applyProtection="1">
      <alignment horizontal="centerContinuous" vertical="center"/>
    </xf>
    <xf numFmtId="164" fontId="9" fillId="0" borderId="0" xfId="2" applyFont="1" applyAlignment="1" applyProtection="1">
      <alignment horizontal="centerContinuous" vertical="center"/>
    </xf>
    <xf numFmtId="164" fontId="5" fillId="0" borderId="0" xfId="2" applyFont="1" applyAlignment="1" applyProtection="1">
      <alignment horizontal="left" vertical="center"/>
    </xf>
    <xf numFmtId="3" fontId="2" fillId="0" borderId="0" xfId="2" applyNumberFormat="1" applyFont="1" applyAlignment="1" applyProtection="1">
      <alignment vertical="center"/>
    </xf>
    <xf numFmtId="164" fontId="6" fillId="0" borderId="0" xfId="2" applyFont="1" applyAlignment="1" applyProtection="1">
      <alignment horizontal="center" vertical="center"/>
    </xf>
    <xf numFmtId="164" fontId="6" fillId="0" borderId="0" xfId="2" applyFont="1" applyAlignment="1">
      <alignment vertical="center"/>
    </xf>
    <xf numFmtId="3" fontId="2" fillId="0" borderId="0" xfId="2" applyNumberFormat="1" applyFont="1" applyAlignment="1">
      <alignment vertical="center"/>
    </xf>
    <xf numFmtId="164" fontId="5" fillId="0" borderId="0" xfId="2" applyFont="1" applyAlignment="1" applyProtection="1">
      <alignment horizontal="centerContinuous" vertical="center"/>
    </xf>
    <xf numFmtId="3" fontId="2" fillId="0" borderId="0" xfId="2" applyNumberFormat="1" applyFont="1" applyAlignment="1">
      <alignment horizontal="centerContinuous" vertical="center"/>
    </xf>
    <xf numFmtId="164" fontId="6" fillId="0" borderId="1" xfId="2" applyFont="1" applyBorder="1" applyAlignment="1" applyProtection="1">
      <alignment horizontal="center" vertical="center"/>
    </xf>
    <xf numFmtId="3" fontId="2" fillId="0" borderId="1" xfId="2" applyNumberFormat="1" applyFont="1" applyBorder="1" applyAlignment="1" applyProtection="1">
      <alignment vertical="center"/>
    </xf>
    <xf numFmtId="164" fontId="6" fillId="0" borderId="0" xfId="2" applyFont="1" applyBorder="1" applyAlignment="1" applyProtection="1">
      <alignment horizontal="center" vertical="center"/>
    </xf>
    <xf numFmtId="167" fontId="2" fillId="0" borderId="0" xfId="2" applyNumberFormat="1" applyFont="1" applyAlignment="1" applyProtection="1">
      <alignment vertical="center"/>
    </xf>
    <xf numFmtId="167" fontId="2" fillId="0" borderId="1" xfId="2" applyNumberFormat="1" applyFont="1" applyBorder="1" applyAlignment="1" applyProtection="1">
      <alignment vertical="center"/>
    </xf>
    <xf numFmtId="164" fontId="14" fillId="0" borderId="0" xfId="2" applyFont="1" applyAlignment="1">
      <alignment vertical="center"/>
    </xf>
    <xf numFmtId="1" fontId="4" fillId="0" borderId="1" xfId="2" applyNumberFormat="1" applyFont="1" applyBorder="1" applyAlignment="1" applyProtection="1">
      <alignment horizontal="right" vertical="center"/>
    </xf>
    <xf numFmtId="164" fontId="15" fillId="0" borderId="0" xfId="2" applyFont="1" applyAlignment="1">
      <alignment vertical="center"/>
    </xf>
    <xf numFmtId="1" fontId="2" fillId="0" borderId="0" xfId="2" applyNumberFormat="1" applyFont="1" applyAlignment="1" applyProtection="1">
      <alignment horizontal="right" vertical="center"/>
    </xf>
    <xf numFmtId="164" fontId="2" fillId="0" borderId="0" xfId="2" applyFont="1" applyAlignment="1" applyProtection="1">
      <alignment horizontal="left" vertical="center"/>
    </xf>
    <xf numFmtId="41" fontId="2" fillId="0" borderId="0" xfId="11" applyFont="1" applyAlignment="1" applyProtection="1">
      <alignment horizontal="right" vertical="center"/>
    </xf>
    <xf numFmtId="41" fontId="2" fillId="0" borderId="0" xfId="11" applyFont="1" applyBorder="1" applyAlignment="1" applyProtection="1">
      <alignment horizontal="right" vertical="center"/>
    </xf>
    <xf numFmtId="164" fontId="2" fillId="0" borderId="0" xfId="2" applyFont="1" applyBorder="1" applyAlignment="1">
      <alignment vertical="center"/>
    </xf>
    <xf numFmtId="3" fontId="7" fillId="0" borderId="0" xfId="3" applyNumberFormat="1" applyFont="1" applyAlignment="1" applyProtection="1">
      <alignment horizontal="right" vertical="center"/>
    </xf>
    <xf numFmtId="3" fontId="7" fillId="0" borderId="0" xfId="3" applyNumberFormat="1" applyFont="1" applyAlignment="1">
      <alignment horizontal="right" vertical="center"/>
    </xf>
    <xf numFmtId="3" fontId="7" fillId="0" borderId="1" xfId="3" applyNumberFormat="1" applyFont="1" applyBorder="1" applyAlignment="1" applyProtection="1">
      <alignment horizontal="right" vertical="center"/>
    </xf>
    <xf numFmtId="0" fontId="11" fillId="0" borderId="0" xfId="4" applyFont="1" applyAlignment="1">
      <alignment vertical="center"/>
    </xf>
    <xf numFmtId="166" fontId="11" fillId="0" borderId="1" xfId="7" applyFont="1" applyBorder="1" applyAlignment="1">
      <alignment vertical="center"/>
    </xf>
    <xf numFmtId="0" fontId="4" fillId="0" borderId="1" xfId="4" applyFont="1" applyBorder="1" applyAlignment="1">
      <alignment horizontal="left" vertical="center"/>
    </xf>
    <xf numFmtId="0" fontId="11" fillId="0" borderId="1" xfId="4" applyFont="1" applyBorder="1" applyAlignment="1">
      <alignment vertical="center"/>
    </xf>
    <xf numFmtId="0" fontId="4" fillId="0" borderId="4" xfId="4" applyFont="1" applyBorder="1" applyAlignment="1">
      <alignment horizontal="centerContinuous" vertical="center"/>
    </xf>
    <xf numFmtId="0" fontId="4" fillId="0" borderId="0" xfId="4" applyFont="1" applyAlignment="1">
      <alignment vertical="center"/>
    </xf>
    <xf numFmtId="0" fontId="4" fillId="0" borderId="1" xfId="4" applyFont="1" applyBorder="1" applyAlignment="1">
      <alignment horizontal="center" vertical="center"/>
    </xf>
    <xf numFmtId="0" fontId="4" fillId="0" borderId="1" xfId="4" applyFont="1" applyBorder="1" applyAlignment="1">
      <alignment vertical="center"/>
    </xf>
    <xf numFmtId="166" fontId="4" fillId="0" borderId="0" xfId="7" quotePrefix="1" applyFont="1" applyBorder="1" applyAlignment="1">
      <alignment horizontal="left" vertical="center"/>
    </xf>
    <xf numFmtId="0" fontId="4" fillId="0" borderId="0" xfId="4" applyFont="1" applyBorder="1" applyAlignment="1">
      <alignment horizontal="center" vertical="center"/>
    </xf>
    <xf numFmtId="0" fontId="4" fillId="0" borderId="0" xfId="4" applyFont="1" applyBorder="1" applyAlignment="1">
      <alignment vertical="center"/>
    </xf>
    <xf numFmtId="166" fontId="6" fillId="0" borderId="0" xfId="7" quotePrefix="1" applyFont="1" applyBorder="1" applyAlignment="1">
      <alignment horizontal="left" vertical="center"/>
    </xf>
    <xf numFmtId="0" fontId="17" fillId="0" borderId="0" xfId="4" applyFont="1" applyBorder="1" applyAlignment="1">
      <alignment horizontal="center" vertical="center"/>
    </xf>
    <xf numFmtId="0" fontId="2" fillId="0" borderId="0" xfId="4" applyFont="1" applyAlignment="1">
      <alignment vertical="center"/>
    </xf>
    <xf numFmtId="0" fontId="18" fillId="0" borderId="0" xfId="4" applyFont="1" applyAlignment="1">
      <alignment vertical="center"/>
    </xf>
    <xf numFmtId="166" fontId="4" fillId="0" borderId="0" xfId="5" applyFont="1" applyBorder="1" applyAlignment="1">
      <alignment horizontal="center" vertical="center"/>
    </xf>
    <xf numFmtId="3" fontId="2" fillId="0" borderId="0" xfId="11" applyNumberFormat="1" applyFont="1" applyBorder="1" applyAlignment="1">
      <alignment horizontal="right" vertical="center"/>
    </xf>
    <xf numFmtId="166" fontId="2" fillId="0" borderId="0" xfId="5" applyFont="1" applyAlignment="1">
      <alignment vertical="center"/>
    </xf>
    <xf numFmtId="166" fontId="6" fillId="0" borderId="0" xfId="5" quotePrefix="1" applyFont="1" applyBorder="1" applyAlignment="1">
      <alignment horizontal="left" vertical="center"/>
    </xf>
    <xf numFmtId="3" fontId="7" fillId="0" borderId="0" xfId="11" applyNumberFormat="1" applyFont="1" applyBorder="1" applyAlignment="1">
      <alignment horizontal="center" vertical="center"/>
    </xf>
    <xf numFmtId="3" fontId="7" fillId="0" borderId="0" xfId="11" applyNumberFormat="1" applyFont="1" applyBorder="1" applyAlignment="1">
      <alignment vertical="center"/>
    </xf>
    <xf numFmtId="166" fontId="6" fillId="0" borderId="0" xfId="5" applyFont="1" applyBorder="1" applyAlignment="1">
      <alignment horizontal="left" vertical="center"/>
    </xf>
    <xf numFmtId="3" fontId="7" fillId="0" borderId="0" xfId="11" applyNumberFormat="1" applyFont="1" applyBorder="1" applyAlignment="1">
      <alignment horizontal="right" vertical="center"/>
    </xf>
    <xf numFmtId="3" fontId="7" fillId="0" borderId="0" xfId="11" applyNumberFormat="1" applyFont="1" applyAlignment="1">
      <alignment vertical="center"/>
    </xf>
    <xf numFmtId="3" fontId="19" fillId="0" borderId="0" xfId="0" applyNumberFormat="1" applyFont="1"/>
    <xf numFmtId="166" fontId="4" fillId="0" borderId="0" xfId="5" applyFont="1" applyAlignment="1">
      <alignment horizontal="center" vertical="center"/>
    </xf>
    <xf numFmtId="166" fontId="6" fillId="0" borderId="0" xfId="5" applyFont="1" applyAlignment="1">
      <alignment horizontal="left" vertical="center"/>
    </xf>
    <xf numFmtId="166" fontId="2" fillId="0" borderId="0" xfId="7" applyFont="1" applyAlignment="1">
      <alignment vertical="center"/>
    </xf>
    <xf numFmtId="165" fontId="2" fillId="0" borderId="0" xfId="4" applyNumberFormat="1" applyFont="1" applyBorder="1" applyAlignment="1">
      <alignment horizontal="right" vertical="center"/>
    </xf>
    <xf numFmtId="165" fontId="7" fillId="0" borderId="0" xfId="4" applyNumberFormat="1" applyFont="1" applyBorder="1" applyAlignment="1">
      <alignment horizontal="center" vertical="center"/>
    </xf>
    <xf numFmtId="165" fontId="7" fillId="0" borderId="0" xfId="4" applyNumberFormat="1" applyFont="1" applyBorder="1" applyAlignment="1">
      <alignment vertical="center"/>
    </xf>
    <xf numFmtId="165" fontId="2" fillId="0" borderId="0" xfId="4" applyNumberFormat="1" applyFont="1" applyAlignment="1">
      <alignment vertical="center"/>
    </xf>
    <xf numFmtId="165" fontId="7" fillId="0" borderId="0" xfId="4" applyNumberFormat="1" applyFont="1" applyAlignment="1">
      <alignment vertical="center"/>
    </xf>
    <xf numFmtId="1" fontId="7" fillId="0" borderId="0" xfId="4" applyNumberFormat="1" applyFont="1" applyAlignment="1">
      <alignment horizontal="right" vertical="center"/>
    </xf>
    <xf numFmtId="165" fontId="2" fillId="0" borderId="1" xfId="4" applyNumberFormat="1" applyFont="1" applyBorder="1" applyAlignment="1">
      <alignment horizontal="right" vertical="center"/>
    </xf>
    <xf numFmtId="3" fontId="7" fillId="0" borderId="0" xfId="11" applyNumberFormat="1" applyFont="1" applyAlignment="1" applyProtection="1">
      <alignment horizontal="right" vertical="center"/>
    </xf>
    <xf numFmtId="3" fontId="20" fillId="0" borderId="0" xfId="11" applyNumberFormat="1" applyFont="1" applyAlignment="1">
      <alignment vertical="center"/>
    </xf>
    <xf numFmtId="165" fontId="2" fillId="0" borderId="1" xfId="4" applyNumberFormat="1" applyFont="1" applyBorder="1" applyAlignment="1">
      <alignment vertical="center"/>
    </xf>
    <xf numFmtId="0" fontId="11" fillId="0" borderId="0" xfId="4" applyFont="1" applyBorder="1" applyAlignment="1">
      <alignment vertical="center"/>
    </xf>
    <xf numFmtId="0" fontId="6" fillId="0" borderId="0" xfId="4" quotePrefix="1" applyFont="1" applyBorder="1" applyAlignment="1">
      <alignment horizontal="left" vertical="center"/>
    </xf>
    <xf numFmtId="0" fontId="6" fillId="0" borderId="0" xfId="4" applyFont="1" applyBorder="1" applyAlignment="1">
      <alignment horizontal="center" vertical="center"/>
    </xf>
    <xf numFmtId="0" fontId="6" fillId="0" borderId="0" xfId="4" applyFont="1" applyBorder="1" applyAlignment="1">
      <alignment vertical="center"/>
    </xf>
    <xf numFmtId="0" fontId="18" fillId="0" borderId="0" xfId="4" applyFont="1" applyBorder="1" applyAlignment="1">
      <alignment vertical="center"/>
    </xf>
    <xf numFmtId="0" fontId="9" fillId="0" borderId="0" xfId="4" applyFont="1" applyAlignment="1">
      <alignment vertical="center"/>
    </xf>
    <xf numFmtId="3" fontId="2" fillId="0" borderId="0" xfId="4" applyNumberFormat="1" applyFont="1" applyBorder="1" applyAlignment="1">
      <alignment horizontal="right" vertical="center"/>
    </xf>
    <xf numFmtId="0" fontId="21" fillId="0" borderId="0" xfId="4" applyFont="1" applyAlignment="1">
      <alignment vertical="center"/>
    </xf>
    <xf numFmtId="0" fontId="21" fillId="0" borderId="0" xfId="4" applyFont="1" applyBorder="1" applyAlignment="1">
      <alignment vertical="center"/>
    </xf>
    <xf numFmtId="0" fontId="6" fillId="0" borderId="0" xfId="4" applyFont="1" applyAlignment="1">
      <alignment vertical="center"/>
    </xf>
    <xf numFmtId="0" fontId="7" fillId="0" borderId="0" xfId="4" applyFont="1" applyBorder="1" applyAlignment="1">
      <alignment horizontal="right" vertical="center"/>
    </xf>
    <xf numFmtId="1" fontId="22" fillId="0" borderId="0" xfId="4" applyNumberFormat="1" applyFont="1" applyAlignment="1">
      <alignment vertical="center"/>
    </xf>
    <xf numFmtId="0" fontId="2" fillId="0" borderId="0" xfId="4" quotePrefix="1" applyFont="1" applyAlignment="1">
      <alignment horizontal="left" vertical="center"/>
    </xf>
    <xf numFmtId="0" fontId="2" fillId="0" borderId="1" xfId="4" applyFont="1" applyBorder="1" applyAlignment="1">
      <alignment vertical="center"/>
    </xf>
    <xf numFmtId="41" fontId="2" fillId="0" borderId="0" xfId="11" applyFont="1" applyBorder="1" applyAlignment="1">
      <alignment horizontal="right" vertical="center"/>
    </xf>
    <xf numFmtId="41" fontId="7" fillId="0" borderId="0" xfId="11" applyFont="1" applyBorder="1" applyAlignment="1">
      <alignment horizontal="right" vertical="center"/>
    </xf>
    <xf numFmtId="0" fontId="2" fillId="0" borderId="0" xfId="4" applyFont="1" applyBorder="1" applyAlignment="1">
      <alignment horizontal="right" vertical="center"/>
    </xf>
    <xf numFmtId="0" fontId="2" fillId="0" borderId="0" xfId="4" applyFont="1" applyBorder="1" applyAlignment="1">
      <alignment vertical="center"/>
    </xf>
    <xf numFmtId="0" fontId="7" fillId="0" borderId="0" xfId="4" applyFont="1" applyAlignment="1">
      <alignment vertical="center"/>
    </xf>
    <xf numFmtId="0" fontId="2" fillId="0" borderId="1" xfId="4" applyFont="1" applyBorder="1" applyAlignment="1">
      <alignment horizontal="right" vertical="center"/>
    </xf>
    <xf numFmtId="3" fontId="7" fillId="0" borderId="0" xfId="4" applyNumberFormat="1" applyFont="1" applyBorder="1" applyAlignment="1">
      <alignment horizontal="right" vertical="center"/>
    </xf>
    <xf numFmtId="0" fontId="7" fillId="0" borderId="1" xfId="4" applyFont="1" applyBorder="1" applyAlignment="1">
      <alignment vertical="center"/>
    </xf>
    <xf numFmtId="1" fontId="23" fillId="0" borderId="0" xfId="0" applyNumberFormat="1" applyFont="1" applyAlignment="1">
      <alignment vertical="center"/>
    </xf>
    <xf numFmtId="3" fontId="22" fillId="0" borderId="0" xfId="4" applyNumberFormat="1" applyFont="1" applyAlignment="1">
      <alignment vertical="center"/>
    </xf>
    <xf numFmtId="164" fontId="18" fillId="0" borderId="0" xfId="2" applyFont="1" applyAlignment="1">
      <alignment vertical="center"/>
    </xf>
    <xf numFmtId="164" fontId="18" fillId="0" borderId="1" xfId="2" applyFont="1" applyBorder="1" applyAlignment="1">
      <alignment vertical="center"/>
    </xf>
    <xf numFmtId="164" fontId="4" fillId="0" borderId="1" xfId="2" applyFont="1" applyBorder="1" applyAlignment="1">
      <alignment horizontal="left" vertical="center"/>
    </xf>
    <xf numFmtId="164" fontId="6" fillId="0" borderId="1" xfId="2" applyFont="1" applyBorder="1" applyAlignment="1">
      <alignment horizontal="center" vertical="center"/>
    </xf>
    <xf numFmtId="164" fontId="6" fillId="0" borderId="1" xfId="2" applyFont="1" applyBorder="1" applyAlignment="1">
      <alignment vertical="center"/>
    </xf>
    <xf numFmtId="164" fontId="6" fillId="0" borderId="0" xfId="2" quotePrefix="1" applyFont="1" applyBorder="1" applyAlignment="1">
      <alignment horizontal="left" vertical="center"/>
    </xf>
    <xf numFmtId="164" fontId="6" fillId="0" borderId="0" xfId="2" applyFont="1" applyBorder="1" applyAlignment="1">
      <alignment horizontal="center" vertical="center"/>
    </xf>
    <xf numFmtId="164" fontId="6" fillId="0" borderId="0" xfId="2" applyFont="1" applyBorder="1" applyAlignment="1">
      <alignment vertical="center"/>
    </xf>
    <xf numFmtId="164" fontId="9" fillId="0" borderId="0" xfId="2" applyFont="1" applyAlignment="1">
      <alignment vertical="center"/>
    </xf>
    <xf numFmtId="164" fontId="2" fillId="0" borderId="0" xfId="2" applyFont="1" applyBorder="1" applyAlignment="1">
      <alignment horizontal="right" vertical="center"/>
    </xf>
    <xf numFmtId="164" fontId="21" fillId="0" borderId="0" xfId="2" applyFont="1" applyAlignment="1">
      <alignment vertical="center"/>
    </xf>
    <xf numFmtId="164" fontId="2" fillId="0" borderId="0" xfId="2" quotePrefix="1" applyFont="1" applyAlignment="1">
      <alignment horizontal="left" vertical="center"/>
    </xf>
    <xf numFmtId="164" fontId="18" fillId="0" borderId="0" xfId="2" applyFont="1" applyBorder="1" applyAlignment="1">
      <alignment vertical="center"/>
    </xf>
    <xf numFmtId="164" fontId="6" fillId="0" borderId="0" xfId="2" applyFont="1" applyAlignment="1">
      <alignment horizontal="left" vertical="center"/>
    </xf>
    <xf numFmtId="164" fontId="9" fillId="0" borderId="0" xfId="2" applyFont="1" applyBorder="1" applyAlignment="1">
      <alignment vertical="center"/>
    </xf>
    <xf numFmtId="165" fontId="2" fillId="0" borderId="0" xfId="2" applyNumberFormat="1" applyFont="1" applyBorder="1" applyAlignment="1">
      <alignment horizontal="right" vertical="center"/>
    </xf>
    <xf numFmtId="164" fontId="2" fillId="0" borderId="0" xfId="2" quotePrefix="1" applyFont="1" applyBorder="1" applyAlignment="1">
      <alignment horizontal="left" vertical="center"/>
    </xf>
    <xf numFmtId="164" fontId="2" fillId="0" borderId="0" xfId="2" applyFont="1" applyBorder="1" applyAlignment="1">
      <alignment horizontal="left" vertical="center"/>
    </xf>
    <xf numFmtId="164" fontId="2" fillId="0" borderId="1" xfId="2" applyFont="1" applyBorder="1" applyAlignment="1">
      <alignment horizontal="right" vertical="center"/>
    </xf>
    <xf numFmtId="164" fontId="8" fillId="0" borderId="0" xfId="2" quotePrefix="1" applyFont="1" applyAlignment="1">
      <alignment horizontal="left" vertical="center"/>
    </xf>
    <xf numFmtId="3" fontId="20" fillId="0" borderId="0" xfId="4" applyNumberFormat="1" applyFont="1" applyAlignment="1">
      <alignment vertical="center"/>
    </xf>
    <xf numFmtId="3" fontId="7" fillId="0" borderId="0" xfId="4" applyNumberFormat="1" applyFont="1" applyAlignment="1">
      <alignment vertical="center"/>
    </xf>
    <xf numFmtId="0" fontId="11" fillId="0" borderId="0" xfId="4" applyFont="1"/>
    <xf numFmtId="0" fontId="11" fillId="0" borderId="0" xfId="4" applyFont="1" applyBorder="1"/>
    <xf numFmtId="0" fontId="11" fillId="0" borderId="1" xfId="4" applyFont="1" applyBorder="1"/>
    <xf numFmtId="0" fontId="4" fillId="0" borderId="1" xfId="4" applyFont="1" applyBorder="1" applyAlignment="1">
      <alignment horizontal="left"/>
    </xf>
    <xf numFmtId="0" fontId="4" fillId="0" borderId="0" xfId="4" applyFont="1"/>
    <xf numFmtId="0" fontId="4" fillId="0" borderId="4" xfId="4" applyFont="1" applyBorder="1" applyAlignment="1">
      <alignment horizontal="centerContinuous"/>
    </xf>
    <xf numFmtId="0" fontId="4" fillId="0" borderId="1" xfId="4" applyFont="1" applyBorder="1"/>
    <xf numFmtId="0" fontId="4" fillId="0" borderId="1" xfId="4" applyFont="1" applyBorder="1" applyAlignment="1">
      <alignment horizontal="center"/>
    </xf>
    <xf numFmtId="0" fontId="6" fillId="0" borderId="0" xfId="4" quotePrefix="1" applyFont="1" applyBorder="1" applyAlignment="1">
      <alignment horizontal="left"/>
    </xf>
    <xf numFmtId="0" fontId="6" fillId="0" borderId="0" xfId="4" applyFont="1" applyBorder="1" applyAlignment="1">
      <alignment horizontal="center"/>
    </xf>
    <xf numFmtId="0" fontId="6" fillId="0" borderId="0" xfId="4" applyFont="1" applyBorder="1"/>
    <xf numFmtId="0" fontId="18" fillId="0" borderId="0" xfId="4" applyFont="1"/>
    <xf numFmtId="0" fontId="18" fillId="0" borderId="0" xfId="4" applyFont="1" applyBorder="1"/>
    <xf numFmtId="0" fontId="2" fillId="0" borderId="0" xfId="4" applyFont="1"/>
    <xf numFmtId="0" fontId="9" fillId="0" borderId="0" xfId="4" applyFont="1"/>
    <xf numFmtId="41" fontId="2" fillId="0" borderId="0" xfId="11" applyFont="1" applyBorder="1" applyAlignment="1">
      <alignment horizontal="right"/>
    </xf>
    <xf numFmtId="0" fontId="21" fillId="0" borderId="0" xfId="4" applyFont="1"/>
    <xf numFmtId="0" fontId="21" fillId="0" borderId="0" xfId="4" applyFont="1" applyBorder="1"/>
    <xf numFmtId="0" fontId="6" fillId="0" borderId="0" xfId="4" applyFont="1"/>
    <xf numFmtId="41" fontId="7" fillId="0" borderId="0" xfId="11" applyFont="1" applyBorder="1" applyAlignment="1">
      <alignment horizontal="right"/>
    </xf>
    <xf numFmtId="1" fontId="22" fillId="0" borderId="0" xfId="4" applyNumberFormat="1" applyFont="1"/>
    <xf numFmtId="0" fontId="2" fillId="0" borderId="0" xfId="4" quotePrefix="1" applyFont="1" applyAlignment="1">
      <alignment horizontal="left"/>
    </xf>
    <xf numFmtId="0" fontId="2" fillId="0" borderId="1" xfId="4" applyFont="1" applyBorder="1"/>
    <xf numFmtId="164" fontId="8" fillId="0" borderId="0" xfId="2" applyFont="1" applyBorder="1" applyAlignment="1" applyProtection="1">
      <alignment horizontal="left"/>
    </xf>
    <xf numFmtId="0" fontId="4" fillId="0" borderId="1" xfId="4" quotePrefix="1" applyFont="1" applyBorder="1" applyAlignment="1">
      <alignment horizontal="left"/>
    </xf>
    <xf numFmtId="165" fontId="2" fillId="0" borderId="0" xfId="4" applyNumberFormat="1" applyFont="1" applyBorder="1" applyAlignment="1">
      <alignment horizontal="right"/>
    </xf>
    <xf numFmtId="0" fontId="2" fillId="0" borderId="0" xfId="4" applyFont="1" applyBorder="1" applyAlignment="1">
      <alignment horizontal="right"/>
    </xf>
    <xf numFmtId="0" fontId="2" fillId="0" borderId="0" xfId="4" applyFont="1" applyBorder="1"/>
    <xf numFmtId="165" fontId="2" fillId="0" borderId="1" xfId="4" applyNumberFormat="1" applyFont="1" applyBorder="1" applyAlignment="1">
      <alignment horizontal="right"/>
    </xf>
    <xf numFmtId="0" fontId="2" fillId="0" borderId="1" xfId="4" applyFont="1" applyBorder="1" applyAlignment="1">
      <alignment horizontal="right"/>
    </xf>
    <xf numFmtId="0" fontId="7" fillId="0" borderId="1" xfId="4" applyFont="1" applyBorder="1"/>
    <xf numFmtId="3" fontId="22" fillId="0" borderId="0" xfId="11" applyNumberFormat="1" applyFont="1" applyAlignment="1">
      <alignment horizontal="right" vertical="center"/>
    </xf>
    <xf numFmtId="37" fontId="2" fillId="0" borderId="0" xfId="11" applyNumberFormat="1" applyFont="1" applyBorder="1" applyAlignment="1">
      <alignment horizontal="right" vertical="center"/>
    </xf>
    <xf numFmtId="37" fontId="7" fillId="0" borderId="0" xfId="11" applyNumberFormat="1" applyFont="1" applyBorder="1" applyAlignment="1">
      <alignment horizontal="center" vertical="center"/>
    </xf>
    <xf numFmtId="37" fontId="7" fillId="0" borderId="0" xfId="11" applyNumberFormat="1" applyFont="1" applyBorder="1" applyAlignment="1">
      <alignment vertical="center"/>
    </xf>
    <xf numFmtId="37" fontId="7" fillId="0" borderId="0" xfId="11" applyNumberFormat="1" applyFont="1" applyBorder="1" applyAlignment="1">
      <alignment horizontal="right" vertical="center"/>
    </xf>
    <xf numFmtId="37" fontId="7" fillId="0" borderId="0" xfId="11" applyNumberFormat="1" applyFont="1" applyAlignment="1">
      <alignment vertical="center"/>
    </xf>
    <xf numFmtId="0" fontId="2" fillId="0" borderId="0" xfId="4" applyFont="1" applyAlignment="1">
      <alignment horizontal="right" vertical="center"/>
    </xf>
    <xf numFmtId="0" fontId="7" fillId="0" borderId="0" xfId="4" applyFont="1" applyBorder="1" applyAlignment="1">
      <alignment vertical="center"/>
    </xf>
    <xf numFmtId="0" fontId="2" fillId="0" borderId="0" xfId="4" applyFont="1" applyAlignment="1">
      <alignment horizontal="left" vertical="center"/>
    </xf>
    <xf numFmtId="0" fontId="4" fillId="0" borderId="1" xfId="4" quotePrefix="1" applyFont="1" applyBorder="1" applyAlignment="1">
      <alignment horizontal="left" vertical="center"/>
    </xf>
    <xf numFmtId="0" fontId="25" fillId="0" borderId="8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8" xfId="0" quotePrefix="1" applyFont="1" applyBorder="1" applyAlignment="1">
      <alignment horizontal="left" vertical="center"/>
    </xf>
    <xf numFmtId="0" fontId="25" fillId="0" borderId="9" xfId="0" quotePrefix="1" applyFont="1" applyBorder="1" applyAlignment="1">
      <alignment horizontal="left" vertical="center"/>
    </xf>
    <xf numFmtId="0" fontId="24" fillId="0" borderId="8" xfId="1" applyFont="1" applyBorder="1"/>
    <xf numFmtId="0" fontId="24" fillId="0" borderId="9" xfId="1" applyFont="1" applyBorder="1" applyAlignment="1">
      <alignment horizontal="center"/>
    </xf>
    <xf numFmtId="0" fontId="24" fillId="0" borderId="8" xfId="1" quotePrefix="1" applyFont="1" applyBorder="1" applyAlignment="1">
      <alignment horizontal="left"/>
    </xf>
    <xf numFmtId="0" fontId="24" fillId="0" borderId="10" xfId="1" applyFont="1" applyBorder="1"/>
    <xf numFmtId="0" fontId="24" fillId="0" borderId="11" xfId="1" applyFont="1" applyBorder="1" applyAlignment="1">
      <alignment horizontal="center"/>
    </xf>
    <xf numFmtId="0" fontId="27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vertical="center" wrapText="1"/>
    </xf>
    <xf numFmtId="0" fontId="29" fillId="3" borderId="7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vertical="center" wrapText="1"/>
    </xf>
    <xf numFmtId="0" fontId="30" fillId="4" borderId="8" xfId="12" applyFill="1" applyBorder="1" applyAlignment="1">
      <alignment horizontal="center" vertical="center" wrapText="1"/>
    </xf>
    <xf numFmtId="0" fontId="22" fillId="4" borderId="9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vertical="center" wrapText="1"/>
    </xf>
    <xf numFmtId="0" fontId="28" fillId="2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31" fillId="2" borderId="8" xfId="0" applyFont="1" applyFill="1" applyBorder="1" applyAlignment="1">
      <alignment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28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horizontal="left" vertical="center" wrapText="1"/>
    </xf>
    <xf numFmtId="164" fontId="4" fillId="0" borderId="0" xfId="2" applyFont="1" applyAlignment="1" applyProtection="1">
      <alignment horizontal="left" vertical="center"/>
    </xf>
    <xf numFmtId="0" fontId="30" fillId="2" borderId="8" xfId="12" applyFill="1" applyBorder="1" applyAlignment="1">
      <alignment horizontal="center" vertical="center" wrapText="1"/>
    </xf>
    <xf numFmtId="0" fontId="30" fillId="0" borderId="8" xfId="12" applyFill="1" applyBorder="1" applyAlignment="1">
      <alignment horizontal="center" vertical="center" wrapText="1"/>
    </xf>
    <xf numFmtId="0" fontId="22" fillId="0" borderId="9" xfId="0" applyFont="1" applyFill="1" applyBorder="1" applyAlignment="1">
      <alignment vertical="center" wrapText="1"/>
    </xf>
    <xf numFmtId="0" fontId="30" fillId="0" borderId="10" xfId="12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vertical="center" wrapText="1"/>
    </xf>
    <xf numFmtId="0" fontId="30" fillId="6" borderId="8" xfId="12" applyFill="1" applyBorder="1" applyAlignment="1">
      <alignment horizontal="center" vertical="center" wrapText="1"/>
    </xf>
    <xf numFmtId="0" fontId="22" fillId="6" borderId="9" xfId="0" applyFont="1" applyFill="1" applyBorder="1" applyAlignment="1">
      <alignment vertical="center" wrapText="1"/>
    </xf>
    <xf numFmtId="164" fontId="5" fillId="0" borderId="0" xfId="2" applyFont="1" applyAlignment="1" applyProtection="1">
      <alignment horizontal="center" vertical="center"/>
    </xf>
    <xf numFmtId="164" fontId="6" fillId="0" borderId="0" xfId="2" applyFont="1" applyBorder="1" applyAlignment="1" applyProtection="1">
      <alignment horizontal="left" vertical="center"/>
    </xf>
    <xf numFmtId="0" fontId="5" fillId="0" borderId="0" xfId="4" applyFont="1" applyAlignment="1">
      <alignment horizontal="center" vertical="center"/>
    </xf>
    <xf numFmtId="164" fontId="8" fillId="0" borderId="0" xfId="2" applyFont="1" applyBorder="1" applyAlignment="1" applyProtection="1">
      <alignment horizontal="left" vertical="center"/>
    </xf>
    <xf numFmtId="164" fontId="5" fillId="0" borderId="0" xfId="2" quotePrefix="1" applyFont="1" applyBorder="1" applyAlignment="1" applyProtection="1">
      <alignment horizontal="center" vertical="center"/>
    </xf>
    <xf numFmtId="164" fontId="4" fillId="0" borderId="0" xfId="2" applyFont="1" applyAlignment="1" applyProtection="1">
      <alignment horizontal="center" vertical="center"/>
    </xf>
    <xf numFmtId="3" fontId="7" fillId="0" borderId="1" xfId="3" applyNumberFormat="1" applyFont="1" applyBorder="1" applyAlignment="1">
      <alignment horizontal="right" vertical="center"/>
    </xf>
    <xf numFmtId="3" fontId="2" fillId="0" borderId="1" xfId="2" applyNumberFormat="1" applyFont="1" applyBorder="1" applyAlignment="1" applyProtection="1">
      <alignment horizontal="right" vertical="center"/>
    </xf>
    <xf numFmtId="167" fontId="2" fillId="0" borderId="0" xfId="2" applyNumberFormat="1" applyFont="1" applyAlignment="1" applyProtection="1">
      <alignment horizontal="right" vertical="center"/>
    </xf>
    <xf numFmtId="1" fontId="22" fillId="0" borderId="0" xfId="0" applyNumberFormat="1" applyFont="1"/>
    <xf numFmtId="0" fontId="26" fillId="2" borderId="5" xfId="0" applyFont="1" applyFill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30" fillId="2" borderId="12" xfId="12" applyFill="1" applyBorder="1" applyAlignment="1">
      <alignment horizontal="left" vertical="center"/>
    </xf>
    <xf numFmtId="0" fontId="30" fillId="2" borderId="13" xfId="12" applyFill="1" applyBorder="1" applyAlignment="1">
      <alignment horizontal="left" vertical="center"/>
    </xf>
    <xf numFmtId="164" fontId="32" fillId="5" borderId="0" xfId="12" applyNumberFormat="1" applyFont="1" applyFill="1" applyAlignment="1">
      <alignment horizontal="center" vertical="center"/>
    </xf>
    <xf numFmtId="164" fontId="6" fillId="0" borderId="2" xfId="2" applyFont="1" applyBorder="1" applyAlignment="1" applyProtection="1">
      <alignment horizontal="left" vertical="center"/>
    </xf>
    <xf numFmtId="164" fontId="5" fillId="0" borderId="2" xfId="2" quotePrefix="1" applyFont="1" applyBorder="1" applyAlignment="1" applyProtection="1">
      <alignment horizontal="center" vertical="center"/>
    </xf>
    <xf numFmtId="164" fontId="5" fillId="0" borderId="0" xfId="2" applyFont="1" applyAlignment="1" applyProtection="1">
      <alignment horizontal="center" vertical="center"/>
    </xf>
    <xf numFmtId="164" fontId="16" fillId="0" borderId="2" xfId="2" applyFont="1" applyBorder="1" applyAlignment="1" applyProtection="1">
      <alignment horizontal="center" vertical="center"/>
    </xf>
    <xf numFmtId="164" fontId="5" fillId="0" borderId="0" xfId="2" applyFont="1" applyAlignment="1">
      <alignment horizontal="center" vertical="center"/>
    </xf>
    <xf numFmtId="164" fontId="16" fillId="0" borderId="0" xfId="2" applyFont="1" applyBorder="1" applyAlignment="1" applyProtection="1">
      <alignment horizontal="center" vertical="center"/>
    </xf>
    <xf numFmtId="164" fontId="4" fillId="0" borderId="0" xfId="2" applyFont="1" applyAlignment="1" applyProtection="1">
      <alignment horizontal="center" vertical="center"/>
    </xf>
    <xf numFmtId="164" fontId="6" fillId="0" borderId="0" xfId="2" applyFont="1" applyBorder="1" applyAlignment="1" applyProtection="1">
      <alignment horizontal="left" vertical="center"/>
    </xf>
    <xf numFmtId="0" fontId="4" fillId="0" borderId="0" xfId="4" applyFont="1" applyAlignment="1">
      <alignment horizontal="center" vertical="center"/>
    </xf>
    <xf numFmtId="0" fontId="4" fillId="0" borderId="0" xfId="4" quotePrefix="1" applyFont="1" applyAlignment="1">
      <alignment horizontal="center" vertical="center"/>
    </xf>
    <xf numFmtId="166" fontId="4" fillId="0" borderId="2" xfId="7" applyFont="1" applyBorder="1" applyAlignment="1">
      <alignment horizontal="center" vertical="center" wrapText="1"/>
    </xf>
    <xf numFmtId="166" fontId="4" fillId="0" borderId="1" xfId="7" applyFont="1" applyBorder="1" applyAlignment="1">
      <alignment horizontal="center" vertical="center" wrapText="1"/>
    </xf>
    <xf numFmtId="0" fontId="5" fillId="0" borderId="0" xfId="4" applyFont="1" applyAlignment="1">
      <alignment horizontal="center" vertical="center"/>
    </xf>
    <xf numFmtId="0" fontId="6" fillId="0" borderId="2" xfId="4" quotePrefix="1" applyFont="1" applyBorder="1" applyAlignment="1">
      <alignment horizontal="left" vertical="center"/>
    </xf>
    <xf numFmtId="0" fontId="4" fillId="0" borderId="2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6" fillId="0" borderId="0" xfId="4" quotePrefix="1" applyFont="1" applyAlignment="1">
      <alignment horizontal="center" vertical="center"/>
    </xf>
    <xf numFmtId="164" fontId="8" fillId="0" borderId="0" xfId="2" applyFont="1" applyBorder="1" applyAlignment="1" applyProtection="1">
      <alignment horizontal="left" vertical="center"/>
    </xf>
    <xf numFmtId="0" fontId="6" fillId="0" borderId="0" xfId="4" applyFont="1" applyAlignment="1">
      <alignment horizontal="center" vertical="center"/>
    </xf>
    <xf numFmtId="164" fontId="18" fillId="0" borderId="2" xfId="2" applyFont="1" applyBorder="1" applyAlignment="1">
      <alignment horizontal="left" vertical="center"/>
    </xf>
    <xf numFmtId="164" fontId="18" fillId="0" borderId="0" xfId="2" applyFont="1" applyAlignment="1">
      <alignment horizontal="left" vertical="center"/>
    </xf>
    <xf numFmtId="164" fontId="6" fillId="0" borderId="3" xfId="2" applyFont="1" applyBorder="1" applyAlignment="1">
      <alignment horizontal="center" vertical="center"/>
    </xf>
    <xf numFmtId="164" fontId="9" fillId="0" borderId="2" xfId="2" applyFont="1" applyBorder="1" applyAlignment="1">
      <alignment horizontal="center" vertical="center"/>
    </xf>
    <xf numFmtId="164" fontId="9" fillId="0" borderId="2" xfId="2" quotePrefix="1" applyFont="1" applyBorder="1" applyAlignment="1">
      <alignment horizontal="center" vertical="center"/>
    </xf>
    <xf numFmtId="164" fontId="9" fillId="0" borderId="0" xfId="2" applyFont="1" applyBorder="1" applyAlignment="1">
      <alignment horizontal="center" vertical="center"/>
    </xf>
    <xf numFmtId="164" fontId="9" fillId="0" borderId="0" xfId="2" quotePrefix="1" applyFont="1" applyBorder="1" applyAlignment="1">
      <alignment horizontal="center" vertical="center"/>
    </xf>
    <xf numFmtId="164" fontId="4" fillId="0" borderId="0" xfId="2" applyFont="1" applyAlignment="1">
      <alignment horizontal="center" vertical="center"/>
    </xf>
    <xf numFmtId="164" fontId="4" fillId="0" borderId="0" xfId="2" quotePrefix="1" applyFont="1" applyAlignment="1">
      <alignment horizontal="center" vertical="center"/>
    </xf>
    <xf numFmtId="164" fontId="6" fillId="0" borderId="2" xfId="2" applyFont="1" applyBorder="1" applyAlignment="1">
      <alignment horizontal="center" vertical="center" wrapText="1"/>
    </xf>
    <xf numFmtId="164" fontId="6" fillId="0" borderId="1" xfId="2" applyFont="1" applyBorder="1" applyAlignment="1">
      <alignment horizontal="center" vertical="center" wrapText="1"/>
    </xf>
    <xf numFmtId="0" fontId="4" fillId="0" borderId="0" xfId="4" quotePrefix="1" applyFont="1" applyAlignment="1">
      <alignment horizontal="center"/>
    </xf>
    <xf numFmtId="0" fontId="4" fillId="0" borderId="0" xfId="4" applyFont="1" applyAlignment="1">
      <alignment horizontal="center"/>
    </xf>
    <xf numFmtId="0" fontId="4" fillId="0" borderId="2" xfId="4" applyFont="1" applyBorder="1" applyAlignment="1">
      <alignment horizontal="center" wrapText="1"/>
    </xf>
    <xf numFmtId="0" fontId="4" fillId="0" borderId="1" xfId="4" applyFont="1" applyBorder="1" applyAlignment="1">
      <alignment horizontal="center" wrapText="1"/>
    </xf>
    <xf numFmtId="164" fontId="6" fillId="0" borderId="0" xfId="2" applyFont="1" applyBorder="1" applyAlignment="1" applyProtection="1">
      <alignment horizontal="left"/>
    </xf>
    <xf numFmtId="0" fontId="5" fillId="0" borderId="0" xfId="4" applyFont="1" applyBorder="1" applyAlignment="1">
      <alignment horizontal="center" vertical="center"/>
    </xf>
    <xf numFmtId="0" fontId="4" fillId="0" borderId="4" xfId="4" applyFont="1" applyBorder="1" applyAlignment="1">
      <alignment horizontal="center" vertical="center"/>
    </xf>
    <xf numFmtId="0" fontId="4" fillId="0" borderId="4" xfId="4" applyFont="1" applyBorder="1" applyAlignment="1">
      <alignment horizontal="center"/>
    </xf>
  </cellXfs>
  <cellStyles count="13">
    <cellStyle name="Hipervínculo" xfId="12" builtinId="8"/>
    <cellStyle name="Millares [0]" xfId="11" builtinId="6"/>
    <cellStyle name="Millares 2" xfId="5"/>
    <cellStyle name="Millares 3" xfId="6"/>
    <cellStyle name="Millares 4" xfId="7"/>
    <cellStyle name="Millares 5" xfId="8"/>
    <cellStyle name="Millares 6" xfId="9"/>
    <cellStyle name="Millares 7" xfId="10"/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38100</xdr:rowOff>
    </xdr:from>
    <xdr:to>
      <xdr:col>12</xdr:col>
      <xdr:colOff>486568</xdr:colOff>
      <xdr:row>37</xdr:row>
      <xdr:rowOff>38694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228600"/>
          <a:ext cx="9144793" cy="685859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</xdr:row>
      <xdr:rowOff>95250</xdr:rowOff>
    </xdr:from>
    <xdr:to>
      <xdr:col>10</xdr:col>
      <xdr:colOff>180975</xdr:colOff>
      <xdr:row>29</xdr:row>
      <xdr:rowOff>19050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76250"/>
          <a:ext cx="7381875" cy="50673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E/Aprobados,%20Aplazados%20y%20Reprobados/2016/2000-2016%20Aprobados,%20aplazados%20y%20reprob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ORTADA"/>
      <sheetName val="FUNCIONARIOS"/>
      <sheetName val="C1"/>
      <sheetName val="C2"/>
      <sheetName val="C3-C4"/>
      <sheetName val="C5-C6"/>
      <sheetName val="C7"/>
      <sheetName val="C8,C10,C12"/>
      <sheetName val="C9,C11,C13"/>
      <sheetName val="C14-C17"/>
      <sheetName val="C18"/>
      <sheetName val="C19-24"/>
      <sheetName val="C25"/>
      <sheetName val="C26-C28"/>
      <sheetName val="C29"/>
      <sheetName val="C30-C32"/>
      <sheetName val="C33"/>
      <sheetName val="C34-C39"/>
      <sheetName val="C40"/>
      <sheetName val="C41-C43"/>
      <sheetName val="C44"/>
      <sheetName val="C45-C50"/>
      <sheetName val="C51"/>
      <sheetName val="C52-C54"/>
      <sheetName val="C55"/>
      <sheetName val="C56-C61"/>
      <sheetName val="C62"/>
      <sheetName val="C63-C65"/>
      <sheetName val="C66"/>
      <sheetName val="C67-C72"/>
      <sheetName val="C73"/>
      <sheetName val="C74-C75"/>
      <sheetName val="C76"/>
      <sheetName val="C77-C80"/>
      <sheetName val="C81"/>
      <sheetName val="C82-C83"/>
      <sheetName val="C84"/>
      <sheetName val="C85-C88"/>
      <sheetName val="C89"/>
      <sheetName val="C90"/>
      <sheetName val="C9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2000-2016%20Aprobados,%20aplazados%20y%20reprobados.xlsx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2000-2016%20Aprobados,%20aplazados%20y%20reprobados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2000-2016%20Aprobados,%20aplazados%20y%20reprobados.xlsx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2000-2016%20Aprobados,%20aplazados%20y%20reprobados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2000-2016%20Aprobados,%20aplazados%20y%20reprobados.xlsx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2000-2016%20Aprobados,%20aplazados%20y%20reprobados.xlsx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2000-2016%20Aprobados,%20aplazados%20y%20reprobados.xlsx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23.bin"/><Relationship Id="rId4" Type="http://schemas.openxmlformats.org/officeDocument/2006/relationships/hyperlink" Target="2000-2016%20Aprobados,%20aplazados%20y%20reprobados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2000-2016%20Aprobados,%20aplazados%20y%20reprobados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27.bin"/><Relationship Id="rId4" Type="http://schemas.openxmlformats.org/officeDocument/2006/relationships/hyperlink" Target="2000-2016%20Aprobados,%20aplazados%20y%20reprobados.xlsx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2000-2016%20Aprobados,%20aplazados%20y%20reprobados.xlsx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2000-2016%20Aprobados,%20aplazados%20y%20reprobados.xlsx" TargetMode="External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Relationship Id="rId5" Type="http://schemas.openxmlformats.org/officeDocument/2006/relationships/printerSettings" Target="../printerSettings/printerSettings29.bin"/><Relationship Id="rId4" Type="http://schemas.openxmlformats.org/officeDocument/2006/relationships/hyperlink" Target="2000-2016%20Aprobados,%20aplazados%20y%20reprobados.xls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2000-2016%20Aprobados,%20aplazados%20y%20reprobados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2000-2016%20Aprobados,%20aplazados%20y%20reprobados.xlsx" TargetMode="External"/><Relationship Id="rId1" Type="http://schemas.openxmlformats.org/officeDocument/2006/relationships/hyperlink" Target="2000-2016%20Aprobados,%20aplazados%20y%20reprobados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8"/>
  <sheetViews>
    <sheetView showGridLines="0" tabSelected="1" workbookViewId="0">
      <selection sqref="A1:B1"/>
    </sheetView>
  </sheetViews>
  <sheetFormatPr baseColWidth="10" defaultRowHeight="15" x14ac:dyDescent="0.25"/>
  <cols>
    <col min="1" max="1" width="70.7109375" style="191" bestFit="1" customWidth="1"/>
    <col min="2" max="3" width="11.42578125" style="191"/>
    <col min="4" max="4" width="20.42578125" style="194" customWidth="1"/>
    <col min="5" max="5" width="219.42578125" style="191" customWidth="1"/>
    <col min="6" max="16384" width="11.42578125" style="191"/>
  </cols>
  <sheetData>
    <row r="1" spans="1:18" ht="20.25" x14ac:dyDescent="0.25">
      <c r="A1" s="215" t="s">
        <v>220</v>
      </c>
      <c r="B1" s="216"/>
      <c r="C1" s="190"/>
      <c r="D1" s="215" t="s">
        <v>221</v>
      </c>
      <c r="E1" s="216"/>
    </row>
    <row r="2" spans="1:18" ht="15.75" thickBot="1" x14ac:dyDescent="0.3">
      <c r="A2" s="192"/>
      <c r="B2" s="193"/>
      <c r="C2" s="190"/>
      <c r="D2" s="183"/>
      <c r="E2" s="184"/>
    </row>
    <row r="3" spans="1:18" ht="29.25" thickBot="1" x14ac:dyDescent="0.3">
      <c r="A3" s="174" t="s">
        <v>217</v>
      </c>
      <c r="B3" s="175"/>
      <c r="C3" s="190"/>
      <c r="D3" s="185" t="s">
        <v>222</v>
      </c>
      <c r="E3" s="186"/>
    </row>
    <row r="4" spans="1:18" ht="26.1" customHeight="1" x14ac:dyDescent="0.25">
      <c r="A4" s="174" t="s">
        <v>218</v>
      </c>
      <c r="B4" s="175"/>
      <c r="C4" s="190"/>
      <c r="D4" s="187" t="s">
        <v>223</v>
      </c>
      <c r="E4" s="186"/>
    </row>
    <row r="5" spans="1:18" ht="26.1" customHeight="1" x14ac:dyDescent="0.25">
      <c r="A5" s="176" t="s">
        <v>219</v>
      </c>
      <c r="B5" s="177"/>
      <c r="C5" s="190"/>
      <c r="D5" s="217" t="s">
        <v>224</v>
      </c>
      <c r="E5" s="218"/>
      <c r="F5" s="197"/>
      <c r="G5" s="197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</row>
    <row r="6" spans="1:18" ht="26.1" customHeight="1" x14ac:dyDescent="0.25">
      <c r="A6" s="178" t="s">
        <v>211</v>
      </c>
      <c r="B6" s="179" t="s">
        <v>298</v>
      </c>
      <c r="C6" s="190"/>
      <c r="D6" s="187" t="s">
        <v>225</v>
      </c>
      <c r="E6" s="188" t="s">
        <v>323</v>
      </c>
      <c r="F6" s="197"/>
      <c r="G6" s="197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</row>
    <row r="7" spans="1:18" ht="26.1" customHeight="1" x14ac:dyDescent="0.25">
      <c r="A7" s="178" t="s">
        <v>2</v>
      </c>
      <c r="B7" s="179" t="s">
        <v>299</v>
      </c>
      <c r="C7" s="190"/>
      <c r="D7" s="187" t="s">
        <v>226</v>
      </c>
      <c r="E7" s="188" t="s">
        <v>324</v>
      </c>
      <c r="F7" s="197"/>
      <c r="G7" s="197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</row>
    <row r="8" spans="1:18" ht="26.1" customHeight="1" x14ac:dyDescent="0.25">
      <c r="A8" s="178" t="s">
        <v>6</v>
      </c>
      <c r="B8" s="179" t="s">
        <v>300</v>
      </c>
      <c r="C8" s="190"/>
      <c r="D8" s="187" t="s">
        <v>227</v>
      </c>
      <c r="E8" s="188" t="s">
        <v>325</v>
      </c>
    </row>
    <row r="9" spans="1:18" ht="26.1" customHeight="1" x14ac:dyDescent="0.25">
      <c r="A9" s="180" t="s">
        <v>212</v>
      </c>
      <c r="B9" s="179" t="s">
        <v>301</v>
      </c>
      <c r="C9" s="190"/>
      <c r="D9" s="187" t="s">
        <v>228</v>
      </c>
      <c r="E9" s="188" t="s">
        <v>326</v>
      </c>
    </row>
    <row r="10" spans="1:18" ht="26.1" customHeight="1" x14ac:dyDescent="0.25">
      <c r="A10" s="180" t="s">
        <v>213</v>
      </c>
      <c r="B10" s="179" t="s">
        <v>302</v>
      </c>
      <c r="C10" s="190"/>
      <c r="D10" s="187" t="s">
        <v>229</v>
      </c>
      <c r="E10" s="188" t="s">
        <v>327</v>
      </c>
    </row>
    <row r="11" spans="1:18" ht="26.1" customHeight="1" x14ac:dyDescent="0.25">
      <c r="A11" s="178" t="s">
        <v>214</v>
      </c>
      <c r="B11" s="179" t="s">
        <v>305</v>
      </c>
      <c r="C11" s="190"/>
      <c r="D11" s="187" t="s">
        <v>230</v>
      </c>
      <c r="E11" s="188" t="s">
        <v>328</v>
      </c>
    </row>
    <row r="12" spans="1:18" ht="26.1" customHeight="1" x14ac:dyDescent="0.25">
      <c r="A12" s="180" t="s">
        <v>215</v>
      </c>
      <c r="B12" s="179" t="s">
        <v>303</v>
      </c>
      <c r="C12" s="190"/>
      <c r="D12" s="187" t="s">
        <v>231</v>
      </c>
      <c r="E12" s="188" t="s">
        <v>329</v>
      </c>
    </row>
    <row r="13" spans="1:18" ht="26.1" customHeight="1" thickBot="1" x14ac:dyDescent="0.3">
      <c r="A13" s="181" t="s">
        <v>216</v>
      </c>
      <c r="B13" s="182" t="s">
        <v>304</v>
      </c>
      <c r="C13" s="190"/>
      <c r="D13" s="187" t="s">
        <v>232</v>
      </c>
      <c r="E13" s="188" t="s">
        <v>330</v>
      </c>
    </row>
    <row r="14" spans="1:18" ht="26.1" customHeight="1" x14ac:dyDescent="0.25">
      <c r="A14" s="195"/>
      <c r="B14" s="196"/>
      <c r="C14" s="190"/>
      <c r="D14" s="187" t="s">
        <v>233</v>
      </c>
      <c r="E14" s="188" t="s">
        <v>331</v>
      </c>
    </row>
    <row r="15" spans="1:18" ht="26.1" customHeight="1" x14ac:dyDescent="0.25">
      <c r="A15" s="195"/>
      <c r="B15" s="196"/>
      <c r="C15" s="190"/>
      <c r="D15" s="187" t="s">
        <v>234</v>
      </c>
      <c r="E15" s="188" t="s">
        <v>332</v>
      </c>
    </row>
    <row r="16" spans="1:18" ht="26.1" customHeight="1" x14ac:dyDescent="0.25">
      <c r="A16" s="190"/>
      <c r="B16" s="190"/>
      <c r="C16" s="190"/>
      <c r="D16" s="187" t="s">
        <v>235</v>
      </c>
      <c r="E16" s="188" t="s">
        <v>333</v>
      </c>
    </row>
    <row r="17" spans="1:5" ht="26.1" customHeight="1" x14ac:dyDescent="0.25">
      <c r="A17" s="190"/>
      <c r="B17" s="190"/>
      <c r="C17" s="190"/>
      <c r="D17" s="187" t="s">
        <v>236</v>
      </c>
      <c r="E17" s="188" t="s">
        <v>334</v>
      </c>
    </row>
    <row r="18" spans="1:5" ht="26.1" customHeight="1" x14ac:dyDescent="0.25">
      <c r="A18" s="190"/>
      <c r="B18" s="190"/>
      <c r="C18" s="190"/>
      <c r="D18" s="187" t="s">
        <v>237</v>
      </c>
      <c r="E18" s="188" t="s">
        <v>335</v>
      </c>
    </row>
    <row r="19" spans="1:5" ht="26.1" customHeight="1" x14ac:dyDescent="0.25">
      <c r="A19" s="190"/>
      <c r="B19" s="190"/>
      <c r="C19" s="190"/>
      <c r="D19" s="187" t="s">
        <v>238</v>
      </c>
      <c r="E19" s="188" t="s">
        <v>336</v>
      </c>
    </row>
    <row r="20" spans="1:5" ht="26.1" customHeight="1" x14ac:dyDescent="0.25">
      <c r="A20" s="190"/>
      <c r="B20" s="190"/>
      <c r="C20" s="190"/>
      <c r="D20" s="187" t="s">
        <v>239</v>
      </c>
      <c r="E20" s="188" t="s">
        <v>337</v>
      </c>
    </row>
    <row r="21" spans="1:5" ht="26.1" customHeight="1" x14ac:dyDescent="0.25">
      <c r="A21" s="190"/>
      <c r="B21" s="190"/>
      <c r="C21" s="190"/>
      <c r="D21" s="198" t="s">
        <v>240</v>
      </c>
      <c r="E21" s="189" t="s">
        <v>338</v>
      </c>
    </row>
    <row r="22" spans="1:5" ht="26.1" customHeight="1" x14ac:dyDescent="0.25">
      <c r="A22" s="190"/>
      <c r="B22" s="190"/>
      <c r="C22" s="190"/>
      <c r="D22" s="198" t="s">
        <v>241</v>
      </c>
      <c r="E22" s="189" t="s">
        <v>339</v>
      </c>
    </row>
    <row r="23" spans="1:5" ht="26.1" customHeight="1" x14ac:dyDescent="0.25">
      <c r="A23" s="190"/>
      <c r="B23" s="190"/>
      <c r="C23" s="190"/>
      <c r="D23" s="198" t="s">
        <v>242</v>
      </c>
      <c r="E23" s="189" t="s">
        <v>340</v>
      </c>
    </row>
    <row r="24" spans="1:5" ht="26.1" customHeight="1" x14ac:dyDescent="0.25">
      <c r="A24" s="190"/>
      <c r="B24" s="190"/>
      <c r="C24" s="190"/>
      <c r="D24" s="198" t="s">
        <v>243</v>
      </c>
      <c r="E24" s="189" t="s">
        <v>341</v>
      </c>
    </row>
    <row r="25" spans="1:5" ht="26.1" customHeight="1" x14ac:dyDescent="0.25">
      <c r="A25" s="190"/>
      <c r="B25" s="190"/>
      <c r="C25" s="190"/>
      <c r="D25" s="198" t="s">
        <v>244</v>
      </c>
      <c r="E25" s="189" t="s">
        <v>342</v>
      </c>
    </row>
    <row r="26" spans="1:5" ht="26.1" customHeight="1" x14ac:dyDescent="0.25">
      <c r="A26" s="190"/>
      <c r="B26" s="190"/>
      <c r="C26" s="190"/>
      <c r="D26" s="198" t="s">
        <v>245</v>
      </c>
      <c r="E26" s="189" t="s">
        <v>343</v>
      </c>
    </row>
    <row r="27" spans="1:5" ht="26.1" customHeight="1" x14ac:dyDescent="0.25">
      <c r="A27" s="190"/>
      <c r="B27" s="190"/>
      <c r="C27" s="190"/>
      <c r="D27" s="198" t="s">
        <v>246</v>
      </c>
      <c r="E27" s="189" t="s">
        <v>344</v>
      </c>
    </row>
    <row r="28" spans="1:5" ht="26.1" customHeight="1" x14ac:dyDescent="0.25">
      <c r="A28" s="190"/>
      <c r="B28" s="190"/>
      <c r="C28" s="190"/>
      <c r="D28" s="198" t="s">
        <v>247</v>
      </c>
      <c r="E28" s="189" t="s">
        <v>345</v>
      </c>
    </row>
    <row r="29" spans="1:5" ht="26.1" customHeight="1" x14ac:dyDescent="0.25">
      <c r="A29" s="190"/>
      <c r="B29" s="190"/>
      <c r="C29" s="190"/>
      <c r="D29" s="198" t="s">
        <v>248</v>
      </c>
      <c r="E29" s="189" t="s">
        <v>346</v>
      </c>
    </row>
    <row r="30" spans="1:5" ht="26.1" customHeight="1" x14ac:dyDescent="0.25">
      <c r="A30" s="190"/>
      <c r="B30" s="190"/>
      <c r="C30" s="190"/>
      <c r="D30" s="199" t="s">
        <v>249</v>
      </c>
      <c r="E30" s="189" t="s">
        <v>347</v>
      </c>
    </row>
    <row r="31" spans="1:5" ht="26.1" customHeight="1" x14ac:dyDescent="0.25">
      <c r="A31" s="190"/>
      <c r="B31" s="190"/>
      <c r="C31" s="190"/>
      <c r="D31" s="199" t="s">
        <v>250</v>
      </c>
      <c r="E31" s="189" t="s">
        <v>348</v>
      </c>
    </row>
    <row r="32" spans="1:5" ht="26.1" customHeight="1" x14ac:dyDescent="0.25">
      <c r="A32" s="190"/>
      <c r="B32" s="190"/>
      <c r="C32" s="190"/>
      <c r="D32" s="199" t="s">
        <v>251</v>
      </c>
      <c r="E32" s="189" t="s">
        <v>349</v>
      </c>
    </row>
    <row r="33" spans="1:5" ht="26.1" customHeight="1" x14ac:dyDescent="0.25">
      <c r="A33" s="190"/>
      <c r="B33" s="190"/>
      <c r="C33" s="190"/>
      <c r="D33" s="199" t="s">
        <v>252</v>
      </c>
      <c r="E33" s="189" t="s">
        <v>350</v>
      </c>
    </row>
    <row r="34" spans="1:5" ht="26.1" customHeight="1" x14ac:dyDescent="0.25">
      <c r="A34" s="190"/>
      <c r="B34" s="190"/>
      <c r="C34" s="190"/>
      <c r="D34" s="199" t="s">
        <v>253</v>
      </c>
      <c r="E34" s="189" t="s">
        <v>351</v>
      </c>
    </row>
    <row r="35" spans="1:5" ht="26.1" customHeight="1" x14ac:dyDescent="0.25">
      <c r="A35" s="190"/>
      <c r="B35" s="190"/>
      <c r="C35" s="190"/>
      <c r="D35" s="199" t="s">
        <v>254</v>
      </c>
      <c r="E35" s="189" t="s">
        <v>352</v>
      </c>
    </row>
    <row r="36" spans="1:5" ht="26.1" customHeight="1" x14ac:dyDescent="0.25">
      <c r="A36" s="190"/>
      <c r="B36" s="190"/>
      <c r="C36" s="190"/>
      <c r="D36" s="199" t="s">
        <v>255</v>
      </c>
      <c r="E36" s="189" t="s">
        <v>353</v>
      </c>
    </row>
    <row r="37" spans="1:5" ht="26.1" customHeight="1" x14ac:dyDescent="0.25">
      <c r="A37" s="190"/>
      <c r="B37" s="190"/>
      <c r="C37" s="190"/>
      <c r="D37" s="203" t="s">
        <v>256</v>
      </c>
      <c r="E37" s="204" t="s">
        <v>354</v>
      </c>
    </row>
    <row r="38" spans="1:5" ht="26.1" customHeight="1" x14ac:dyDescent="0.25">
      <c r="A38" s="190"/>
      <c r="B38" s="190"/>
      <c r="C38" s="190"/>
      <c r="D38" s="203" t="s">
        <v>257</v>
      </c>
      <c r="E38" s="204" t="s">
        <v>355</v>
      </c>
    </row>
    <row r="39" spans="1:5" ht="26.1" customHeight="1" x14ac:dyDescent="0.25">
      <c r="A39" s="190"/>
      <c r="B39" s="190"/>
      <c r="C39" s="190"/>
      <c r="D39" s="198" t="s">
        <v>258</v>
      </c>
      <c r="E39" s="189" t="s">
        <v>356</v>
      </c>
    </row>
    <row r="40" spans="1:5" ht="26.1" customHeight="1" x14ac:dyDescent="0.25">
      <c r="A40" s="190"/>
      <c r="B40" s="190"/>
      <c r="C40" s="190"/>
      <c r="D40" s="198" t="s">
        <v>259</v>
      </c>
      <c r="E40" s="189" t="s">
        <v>357</v>
      </c>
    </row>
    <row r="41" spans="1:5" ht="26.1" customHeight="1" x14ac:dyDescent="0.25">
      <c r="A41" s="190"/>
      <c r="B41" s="190"/>
      <c r="C41" s="190"/>
      <c r="D41" s="198" t="s">
        <v>260</v>
      </c>
      <c r="E41" s="189" t="s">
        <v>358</v>
      </c>
    </row>
    <row r="42" spans="1:5" ht="26.1" customHeight="1" x14ac:dyDescent="0.25">
      <c r="A42" s="190"/>
      <c r="B42" s="190"/>
      <c r="C42" s="190"/>
      <c r="D42" s="198" t="s">
        <v>261</v>
      </c>
      <c r="E42" s="189" t="s">
        <v>359</v>
      </c>
    </row>
    <row r="43" spans="1:5" ht="26.1" customHeight="1" x14ac:dyDescent="0.25">
      <c r="A43" s="190"/>
      <c r="B43" s="190"/>
      <c r="C43" s="190"/>
      <c r="D43" s="198" t="s">
        <v>262</v>
      </c>
      <c r="E43" s="189" t="s">
        <v>360</v>
      </c>
    </row>
    <row r="44" spans="1:5" ht="26.1" customHeight="1" x14ac:dyDescent="0.25">
      <c r="A44" s="190"/>
      <c r="B44" s="190"/>
      <c r="C44" s="190"/>
      <c r="D44" s="199" t="s">
        <v>263</v>
      </c>
      <c r="E44" s="189" t="s">
        <v>361</v>
      </c>
    </row>
    <row r="45" spans="1:5" ht="26.1" customHeight="1" x14ac:dyDescent="0.25">
      <c r="A45" s="190"/>
      <c r="B45" s="190"/>
      <c r="C45" s="190"/>
      <c r="D45" s="199" t="s">
        <v>264</v>
      </c>
      <c r="E45" s="189" t="s">
        <v>362</v>
      </c>
    </row>
    <row r="46" spans="1:5" ht="26.1" customHeight="1" x14ac:dyDescent="0.25">
      <c r="A46" s="190"/>
      <c r="B46" s="190"/>
      <c r="C46" s="190"/>
      <c r="D46" s="199" t="s">
        <v>265</v>
      </c>
      <c r="E46" s="200" t="s">
        <v>363</v>
      </c>
    </row>
    <row r="47" spans="1:5" ht="26.1" customHeight="1" x14ac:dyDescent="0.25">
      <c r="A47" s="190"/>
      <c r="B47" s="190"/>
      <c r="C47" s="190"/>
      <c r="D47" s="199" t="s">
        <v>266</v>
      </c>
      <c r="E47" s="200" t="s">
        <v>364</v>
      </c>
    </row>
    <row r="48" spans="1:5" ht="26.1" customHeight="1" x14ac:dyDescent="0.25">
      <c r="A48" s="190"/>
      <c r="B48" s="190"/>
      <c r="C48" s="190"/>
      <c r="D48" s="199" t="s">
        <v>267</v>
      </c>
      <c r="E48" s="200" t="s">
        <v>365</v>
      </c>
    </row>
    <row r="49" spans="1:5" ht="26.1" customHeight="1" x14ac:dyDescent="0.25">
      <c r="A49" s="190"/>
      <c r="B49" s="190"/>
      <c r="C49" s="190"/>
      <c r="D49" s="199" t="s">
        <v>268</v>
      </c>
      <c r="E49" s="200" t="s">
        <v>366</v>
      </c>
    </row>
    <row r="50" spans="1:5" ht="26.1" customHeight="1" x14ac:dyDescent="0.25">
      <c r="A50" s="190"/>
      <c r="B50" s="190"/>
      <c r="C50" s="190"/>
      <c r="D50" s="199" t="s">
        <v>269</v>
      </c>
      <c r="E50" s="200" t="s">
        <v>367</v>
      </c>
    </row>
    <row r="51" spans="1:5" ht="26.1" customHeight="1" x14ac:dyDescent="0.25">
      <c r="A51" s="190"/>
      <c r="B51" s="190"/>
      <c r="C51" s="190"/>
      <c r="D51" s="199" t="s">
        <v>270</v>
      </c>
      <c r="E51" s="200" t="s">
        <v>368</v>
      </c>
    </row>
    <row r="52" spans="1:5" ht="26.1" customHeight="1" x14ac:dyDescent="0.25">
      <c r="A52" s="190"/>
      <c r="B52" s="190"/>
      <c r="C52" s="190"/>
      <c r="D52" s="199" t="s">
        <v>271</v>
      </c>
      <c r="E52" s="200" t="s">
        <v>369</v>
      </c>
    </row>
    <row r="53" spans="1:5" ht="26.1" customHeight="1" x14ac:dyDescent="0.25">
      <c r="A53" s="190"/>
      <c r="B53" s="190"/>
      <c r="C53" s="190"/>
      <c r="D53" s="199" t="s">
        <v>272</v>
      </c>
      <c r="E53" s="200" t="s">
        <v>370</v>
      </c>
    </row>
    <row r="54" spans="1:5" ht="26.1" customHeight="1" x14ac:dyDescent="0.25">
      <c r="A54" s="190"/>
      <c r="B54" s="190"/>
      <c r="C54" s="190"/>
      <c r="D54" s="199" t="s">
        <v>273</v>
      </c>
      <c r="E54" s="200" t="s">
        <v>371</v>
      </c>
    </row>
    <row r="55" spans="1:5" ht="26.1" customHeight="1" x14ac:dyDescent="0.25">
      <c r="A55" s="190"/>
      <c r="B55" s="190"/>
      <c r="C55" s="190"/>
      <c r="D55" s="203" t="s">
        <v>274</v>
      </c>
      <c r="E55" s="204" t="s">
        <v>372</v>
      </c>
    </row>
    <row r="56" spans="1:5" ht="26.1" customHeight="1" x14ac:dyDescent="0.25">
      <c r="A56" s="190"/>
      <c r="B56" s="190"/>
      <c r="C56" s="190"/>
      <c r="D56" s="203" t="s">
        <v>275</v>
      </c>
      <c r="E56" s="204" t="s">
        <v>373</v>
      </c>
    </row>
    <row r="57" spans="1:5" ht="26.1" customHeight="1" x14ac:dyDescent="0.25">
      <c r="A57" s="190"/>
      <c r="B57" s="190"/>
      <c r="C57" s="190"/>
      <c r="D57" s="203" t="s">
        <v>276</v>
      </c>
      <c r="E57" s="204" t="s">
        <v>374</v>
      </c>
    </row>
    <row r="58" spans="1:5" ht="26.1" customHeight="1" x14ac:dyDescent="0.25">
      <c r="A58" s="190"/>
      <c r="B58" s="190"/>
      <c r="C58" s="190"/>
      <c r="D58" s="203" t="s">
        <v>277</v>
      </c>
      <c r="E58" s="204" t="s">
        <v>375</v>
      </c>
    </row>
    <row r="59" spans="1:5" ht="26.1" customHeight="1" x14ac:dyDescent="0.25">
      <c r="A59" s="190"/>
      <c r="B59" s="190"/>
      <c r="C59" s="190"/>
      <c r="D59" s="203" t="s">
        <v>278</v>
      </c>
      <c r="E59" s="204" t="s">
        <v>376</v>
      </c>
    </row>
    <row r="60" spans="1:5" ht="26.1" customHeight="1" x14ac:dyDescent="0.25">
      <c r="A60" s="190"/>
      <c r="B60" s="190"/>
      <c r="C60" s="190"/>
      <c r="D60" s="203" t="s">
        <v>279</v>
      </c>
      <c r="E60" s="204" t="s">
        <v>377</v>
      </c>
    </row>
    <row r="61" spans="1:5" ht="26.1" customHeight="1" x14ac:dyDescent="0.25">
      <c r="A61" s="190"/>
      <c r="B61" s="190"/>
      <c r="C61" s="190"/>
      <c r="D61" s="199" t="s">
        <v>280</v>
      </c>
      <c r="E61" s="200" t="s">
        <v>378</v>
      </c>
    </row>
    <row r="62" spans="1:5" ht="26.1" customHeight="1" x14ac:dyDescent="0.25">
      <c r="A62" s="190"/>
      <c r="B62" s="190"/>
      <c r="C62" s="190"/>
      <c r="D62" s="199" t="s">
        <v>281</v>
      </c>
      <c r="E62" s="200" t="s">
        <v>379</v>
      </c>
    </row>
    <row r="63" spans="1:5" ht="26.1" customHeight="1" x14ac:dyDescent="0.25">
      <c r="A63" s="190"/>
      <c r="B63" s="190"/>
      <c r="C63" s="190"/>
      <c r="D63" s="199" t="s">
        <v>282</v>
      </c>
      <c r="E63" s="200" t="s">
        <v>380</v>
      </c>
    </row>
    <row r="64" spans="1:5" ht="26.1" customHeight="1" x14ac:dyDescent="0.25">
      <c r="A64" s="190"/>
      <c r="B64" s="190"/>
      <c r="C64" s="190"/>
      <c r="D64" s="199" t="s">
        <v>283</v>
      </c>
      <c r="E64" s="200" t="s">
        <v>381</v>
      </c>
    </row>
    <row r="65" spans="1:5" ht="26.1" customHeight="1" x14ac:dyDescent="0.25">
      <c r="A65" s="190"/>
      <c r="B65" s="190"/>
      <c r="C65" s="190"/>
      <c r="D65" s="199" t="s">
        <v>284</v>
      </c>
      <c r="E65" s="200" t="s">
        <v>382</v>
      </c>
    </row>
    <row r="66" spans="1:5" ht="26.1" customHeight="1" x14ac:dyDescent="0.25">
      <c r="A66" s="190"/>
      <c r="B66" s="190"/>
      <c r="C66" s="190"/>
      <c r="D66" s="199" t="s">
        <v>285</v>
      </c>
      <c r="E66" s="200" t="s">
        <v>383</v>
      </c>
    </row>
    <row r="67" spans="1:5" ht="26.1" customHeight="1" x14ac:dyDescent="0.25">
      <c r="A67" s="190"/>
      <c r="B67" s="190"/>
      <c r="C67" s="190"/>
      <c r="D67" s="203" t="s">
        <v>286</v>
      </c>
      <c r="E67" s="204" t="s">
        <v>384</v>
      </c>
    </row>
    <row r="68" spans="1:5" ht="26.1" customHeight="1" x14ac:dyDescent="0.25">
      <c r="A68" s="190"/>
      <c r="B68" s="190"/>
      <c r="C68" s="190"/>
      <c r="D68" s="203" t="s">
        <v>287</v>
      </c>
      <c r="E68" s="204" t="s">
        <v>385</v>
      </c>
    </row>
    <row r="69" spans="1:5" ht="26.1" customHeight="1" x14ac:dyDescent="0.25">
      <c r="A69" s="190"/>
      <c r="B69" s="190"/>
      <c r="C69" s="190"/>
      <c r="D69" s="203" t="s">
        <v>288</v>
      </c>
      <c r="E69" s="204" t="s">
        <v>386</v>
      </c>
    </row>
    <row r="70" spans="1:5" ht="26.1" customHeight="1" x14ac:dyDescent="0.25">
      <c r="A70" s="190"/>
      <c r="B70" s="190"/>
      <c r="C70" s="190"/>
      <c r="D70" s="203" t="s">
        <v>289</v>
      </c>
      <c r="E70" s="204" t="s">
        <v>387</v>
      </c>
    </row>
    <row r="71" spans="1:5" ht="26.1" customHeight="1" x14ac:dyDescent="0.25">
      <c r="A71" s="190"/>
      <c r="B71" s="190"/>
      <c r="C71" s="190"/>
      <c r="D71" s="203" t="s">
        <v>290</v>
      </c>
      <c r="E71" s="204" t="s">
        <v>388</v>
      </c>
    </row>
    <row r="72" spans="1:5" ht="26.1" customHeight="1" x14ac:dyDescent="0.25">
      <c r="A72" s="190"/>
      <c r="B72" s="190"/>
      <c r="C72" s="190"/>
      <c r="D72" s="203" t="s">
        <v>291</v>
      </c>
      <c r="E72" s="204" t="s">
        <v>389</v>
      </c>
    </row>
    <row r="73" spans="1:5" ht="26.1" customHeight="1" x14ac:dyDescent="0.25">
      <c r="A73" s="190"/>
      <c r="B73" s="190"/>
      <c r="C73" s="190"/>
      <c r="D73" s="199" t="s">
        <v>292</v>
      </c>
      <c r="E73" s="200" t="s">
        <v>390</v>
      </c>
    </row>
    <row r="74" spans="1:5" ht="26.1" customHeight="1" x14ac:dyDescent="0.25">
      <c r="A74" s="190"/>
      <c r="B74" s="190"/>
      <c r="C74" s="190"/>
      <c r="D74" s="199" t="s">
        <v>293</v>
      </c>
      <c r="E74" s="200" t="s">
        <v>391</v>
      </c>
    </row>
    <row r="75" spans="1:5" ht="26.1" customHeight="1" x14ac:dyDescent="0.25">
      <c r="A75" s="190"/>
      <c r="B75" s="190"/>
      <c r="C75" s="190"/>
      <c r="D75" s="199" t="s">
        <v>294</v>
      </c>
      <c r="E75" s="200" t="s">
        <v>392</v>
      </c>
    </row>
    <row r="76" spans="1:5" ht="26.1" customHeight="1" x14ac:dyDescent="0.25">
      <c r="A76" s="190"/>
      <c r="B76" s="190"/>
      <c r="C76" s="190"/>
      <c r="D76" s="199" t="s">
        <v>295</v>
      </c>
      <c r="E76" s="200" t="s">
        <v>393</v>
      </c>
    </row>
    <row r="77" spans="1:5" x14ac:dyDescent="0.25">
      <c r="D77" s="199" t="s">
        <v>296</v>
      </c>
      <c r="E77" s="200" t="s">
        <v>394</v>
      </c>
    </row>
    <row r="78" spans="1:5" ht="15.75" thickBot="1" x14ac:dyDescent="0.3">
      <c r="D78" s="201" t="s">
        <v>297</v>
      </c>
      <c r="E78" s="202" t="s">
        <v>395</v>
      </c>
    </row>
  </sheetData>
  <mergeCells count="3">
    <mergeCell ref="A1:B1"/>
    <mergeCell ref="D1:E1"/>
    <mergeCell ref="D5:E5"/>
  </mergeCells>
  <hyperlinks>
    <hyperlink ref="D6" location="'C1-2'!A1" display="C1"/>
    <hyperlink ref="D7" location="'C1-2'!A37" display="C2"/>
    <hyperlink ref="D8" location="'C3-4'!A1" display="C3"/>
    <hyperlink ref="D9" location="'C3-4'!A44" display="C4"/>
    <hyperlink ref="D10" location="'C5'!A1" display="C5"/>
    <hyperlink ref="D11" location="'C6-7'!A1" display="C6"/>
    <hyperlink ref="D12" location="'C6-7'!A45" display="C7"/>
    <hyperlink ref="D13" location="'C8-9'!A1" display="C8"/>
    <hyperlink ref="D14" location="'C8-9'!A42" display="C9"/>
    <hyperlink ref="D15" location="'C10-11 '!A1" display="C10"/>
    <hyperlink ref="D16" location="'C10-11 '!A43" display="C11"/>
    <hyperlink ref="D17" location="'C12-13 '!A1" display="C12"/>
    <hyperlink ref="D18" location="'C12-13 '!A43" display="C13"/>
    <hyperlink ref="D19" location="'C14-15 '!A1" display="C14"/>
    <hyperlink ref="D20" location="'C14-15 '!A43" display="C15"/>
    <hyperlink ref="D21" location="'C16-17'!A1" display="C16"/>
    <hyperlink ref="D22" location="'C16-17'!A52" display="C17"/>
    <hyperlink ref="D23" location="'C18-21'!A1" display="C18"/>
    <hyperlink ref="D24" location="'C18-21'!A89" display="C19"/>
    <hyperlink ref="D25" location="'C18-21'!A46" display="C20"/>
    <hyperlink ref="D26" location="'C18-21'!A134" display="C21"/>
    <hyperlink ref="D27" location="'C22-25'!A1" display="C22"/>
    <hyperlink ref="D28" location="'C22-25'!A89" display="C23"/>
    <hyperlink ref="D29" location="'C22-25'!A46" display="C24"/>
    <hyperlink ref="D30" location="'C22-25'!A134" display="C25"/>
    <hyperlink ref="D31" location="'C26-29'!A1" display="C26"/>
    <hyperlink ref="D32:D33" r:id="rId1" location="'C26-C28'!A1" display="C26"/>
    <hyperlink ref="D32" location="'C26-29'!A89" display="C27"/>
    <hyperlink ref="D33" location="'C26-29'!A46" display="C28"/>
    <hyperlink ref="D34:D35" r:id="rId2" location="'C26-C28'!A1" display="C26"/>
    <hyperlink ref="D34" location="'C26-29'!A134" display="C29"/>
    <hyperlink ref="D35" location="'C30- 31'!A1" display="C30"/>
    <hyperlink ref="D36:D37" r:id="rId3" location="'C26-C28'!A1" display="C26"/>
    <hyperlink ref="D36" location="'C30- 31'!A46" display="C31"/>
    <hyperlink ref="D37" location="'C32- 33'!A1" display="C32"/>
    <hyperlink ref="D38" location="'C32- 33'!A38" display="C33"/>
    <hyperlink ref="D39" location="'C34-35'!A1" display="C34"/>
    <hyperlink ref="D40" location="'C34-35'!A51" display="C35"/>
    <hyperlink ref="D41" location="'C36-39'!A1" display="C36"/>
    <hyperlink ref="D42" location="'C36-39'!A90" display="C37"/>
    <hyperlink ref="D43" location="'C36-39'!A47" display="C38"/>
    <hyperlink ref="D44" location="'C36-39'!A134" display="C39"/>
    <hyperlink ref="D45" location="'C40-43'!A1" display="C40"/>
    <hyperlink ref="D46" location="'C40-43'!A88" display="C41"/>
    <hyperlink ref="D47:D48" location="'C41-C43'!A1" display="C41"/>
    <hyperlink ref="D47" location="'C40-43'!A45" display="C42"/>
    <hyperlink ref="D48" location="'C40-43'!A132" display="C43"/>
    <hyperlink ref="D49" location="'C44-47'!A1" display="C44"/>
    <hyperlink ref="D50" location="'C44-47'!A88" display="C45"/>
    <hyperlink ref="D51" location="'C44-47'!A44" display="C46"/>
    <hyperlink ref="D52" location="'C44-47'!A132" display="C47"/>
    <hyperlink ref="D53" location="'C48- 49'!A1" display="C48"/>
    <hyperlink ref="D54" location="'C48- 49'!A47" display="C49"/>
    <hyperlink ref="D55" location="'C50-51'!A1" display="C50"/>
    <hyperlink ref="D56" location="'C50-51'!A51" display="C51"/>
    <hyperlink ref="D57" location="'c52-55'!A1" display="C52"/>
    <hyperlink ref="D58:D59" location="'C52-C54'!A1" display="C52"/>
    <hyperlink ref="D58" location="'c52-55'!A88" display="C53"/>
    <hyperlink ref="D59" location="'C54-55'!A1" display="C54"/>
    <hyperlink ref="D60" location="'C54-55'!A51" display="C55"/>
    <hyperlink ref="D61" location="'C56-57'!A1" display="C56"/>
    <hyperlink ref="D62" location="'C56-57'!A52" display="C57"/>
    <hyperlink ref="D63" location="'c58-61'!A1" display="C58"/>
    <hyperlink ref="D64" location="'c58-61'!A88" display="C59"/>
    <hyperlink ref="D65" location="'c58-61'!A45" display="C60"/>
    <hyperlink ref="D66" location="'c58-61'!A132" display="C61"/>
    <hyperlink ref="D67" location="'C62-63'!A1" display="C62"/>
    <hyperlink ref="D68" location="'C62-63'!A51" display="C63"/>
    <hyperlink ref="D69:D70" location="'C63-C65'!A1" display="C63"/>
    <hyperlink ref="D69" location="'C64-67'!A1" display="C64"/>
    <hyperlink ref="D70" location="'C64-67'!A77" display="C65"/>
    <hyperlink ref="D71" location="'C64-67'!A40" display="C66"/>
    <hyperlink ref="D72" location="'C64-67'!A116" display="C67"/>
    <hyperlink ref="D74" location="'C68-69'!A51" display="C69"/>
    <hyperlink ref="D75" location="'C70-73'!A1" display="C70"/>
    <hyperlink ref="D76" location="'C70-73'!A85" display="C71"/>
    <hyperlink ref="D73" location="'C68-69'!A1" display="C68"/>
    <hyperlink ref="D4" location="PORTADA!A1" display="PORTADA"/>
    <hyperlink ref="D5:E5" location="FUNCIONARIOS!A1" display="FUNCIONARIOS QUE PARTICIPARON EN LA PUBLICACIÓN"/>
    <hyperlink ref="D77" location="'C70-73'!A44" display="C72"/>
    <hyperlink ref="D78" location="'C70-73'!A128" display="C73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6" transitionEvaluation="1"/>
  <dimension ref="A1:L72"/>
  <sheetViews>
    <sheetView topLeftCell="A26" zoomScaleNormal="100" workbookViewId="0">
      <selection activeCell="J43" sqref="J43:K44"/>
    </sheetView>
  </sheetViews>
  <sheetFormatPr baseColWidth="10" defaultColWidth="12.140625" defaultRowHeight="12.75" x14ac:dyDescent="0.25"/>
  <cols>
    <col min="1" max="1" width="15.85546875" style="9" customWidth="1"/>
    <col min="2" max="10" width="9.140625" style="9" customWidth="1"/>
    <col min="11" max="170" width="12.140625" style="9"/>
    <col min="171" max="171" width="14.7109375" style="9" customWidth="1"/>
    <col min="172" max="190" width="8.140625" style="9" customWidth="1"/>
    <col min="191" max="426" width="12.140625" style="9"/>
    <col min="427" max="427" width="14.7109375" style="9" customWidth="1"/>
    <col min="428" max="446" width="8.140625" style="9" customWidth="1"/>
    <col min="447" max="682" width="12.140625" style="9"/>
    <col min="683" max="683" width="14.7109375" style="9" customWidth="1"/>
    <col min="684" max="702" width="8.140625" style="9" customWidth="1"/>
    <col min="703" max="938" width="12.140625" style="9"/>
    <col min="939" max="939" width="14.7109375" style="9" customWidth="1"/>
    <col min="940" max="958" width="8.140625" style="9" customWidth="1"/>
    <col min="959" max="1194" width="12.140625" style="9"/>
    <col min="1195" max="1195" width="14.7109375" style="9" customWidth="1"/>
    <col min="1196" max="1214" width="8.140625" style="9" customWidth="1"/>
    <col min="1215" max="1450" width="12.140625" style="9"/>
    <col min="1451" max="1451" width="14.7109375" style="9" customWidth="1"/>
    <col min="1452" max="1470" width="8.140625" style="9" customWidth="1"/>
    <col min="1471" max="1706" width="12.140625" style="9"/>
    <col min="1707" max="1707" width="14.7109375" style="9" customWidth="1"/>
    <col min="1708" max="1726" width="8.140625" style="9" customWidth="1"/>
    <col min="1727" max="1962" width="12.140625" style="9"/>
    <col min="1963" max="1963" width="14.7109375" style="9" customWidth="1"/>
    <col min="1964" max="1982" width="8.140625" style="9" customWidth="1"/>
    <col min="1983" max="2218" width="12.140625" style="9"/>
    <col min="2219" max="2219" width="14.7109375" style="9" customWidth="1"/>
    <col min="2220" max="2238" width="8.140625" style="9" customWidth="1"/>
    <col min="2239" max="2474" width="12.140625" style="9"/>
    <col min="2475" max="2475" width="14.7109375" style="9" customWidth="1"/>
    <col min="2476" max="2494" width="8.140625" style="9" customWidth="1"/>
    <col min="2495" max="2730" width="12.140625" style="9"/>
    <col min="2731" max="2731" width="14.7109375" style="9" customWidth="1"/>
    <col min="2732" max="2750" width="8.140625" style="9" customWidth="1"/>
    <col min="2751" max="2986" width="12.140625" style="9"/>
    <col min="2987" max="2987" width="14.7109375" style="9" customWidth="1"/>
    <col min="2988" max="3006" width="8.140625" style="9" customWidth="1"/>
    <col min="3007" max="3242" width="12.140625" style="9"/>
    <col min="3243" max="3243" width="14.7109375" style="9" customWidth="1"/>
    <col min="3244" max="3262" width="8.140625" style="9" customWidth="1"/>
    <col min="3263" max="3498" width="12.140625" style="9"/>
    <col min="3499" max="3499" width="14.7109375" style="9" customWidth="1"/>
    <col min="3500" max="3518" width="8.140625" style="9" customWidth="1"/>
    <col min="3519" max="3754" width="12.140625" style="9"/>
    <col min="3755" max="3755" width="14.7109375" style="9" customWidth="1"/>
    <col min="3756" max="3774" width="8.140625" style="9" customWidth="1"/>
    <col min="3775" max="4010" width="12.140625" style="9"/>
    <col min="4011" max="4011" width="14.7109375" style="9" customWidth="1"/>
    <col min="4012" max="4030" width="8.140625" style="9" customWidth="1"/>
    <col min="4031" max="4266" width="12.140625" style="9"/>
    <col min="4267" max="4267" width="14.7109375" style="9" customWidth="1"/>
    <col min="4268" max="4286" width="8.140625" style="9" customWidth="1"/>
    <col min="4287" max="4522" width="12.140625" style="9"/>
    <col min="4523" max="4523" width="14.7109375" style="9" customWidth="1"/>
    <col min="4524" max="4542" width="8.140625" style="9" customWidth="1"/>
    <col min="4543" max="4778" width="12.140625" style="9"/>
    <col min="4779" max="4779" width="14.7109375" style="9" customWidth="1"/>
    <col min="4780" max="4798" width="8.140625" style="9" customWidth="1"/>
    <col min="4799" max="5034" width="12.140625" style="9"/>
    <col min="5035" max="5035" width="14.7109375" style="9" customWidth="1"/>
    <col min="5036" max="5054" width="8.140625" style="9" customWidth="1"/>
    <col min="5055" max="5290" width="12.140625" style="9"/>
    <col min="5291" max="5291" width="14.7109375" style="9" customWidth="1"/>
    <col min="5292" max="5310" width="8.140625" style="9" customWidth="1"/>
    <col min="5311" max="5546" width="12.140625" style="9"/>
    <col min="5547" max="5547" width="14.7109375" style="9" customWidth="1"/>
    <col min="5548" max="5566" width="8.140625" style="9" customWidth="1"/>
    <col min="5567" max="5802" width="12.140625" style="9"/>
    <col min="5803" max="5803" width="14.7109375" style="9" customWidth="1"/>
    <col min="5804" max="5822" width="8.140625" style="9" customWidth="1"/>
    <col min="5823" max="6058" width="12.140625" style="9"/>
    <col min="6059" max="6059" width="14.7109375" style="9" customWidth="1"/>
    <col min="6060" max="6078" width="8.140625" style="9" customWidth="1"/>
    <col min="6079" max="6314" width="12.140625" style="9"/>
    <col min="6315" max="6315" width="14.7109375" style="9" customWidth="1"/>
    <col min="6316" max="6334" width="8.140625" style="9" customWidth="1"/>
    <col min="6335" max="6570" width="12.140625" style="9"/>
    <col min="6571" max="6571" width="14.7109375" style="9" customWidth="1"/>
    <col min="6572" max="6590" width="8.140625" style="9" customWidth="1"/>
    <col min="6591" max="6826" width="12.140625" style="9"/>
    <col min="6827" max="6827" width="14.7109375" style="9" customWidth="1"/>
    <col min="6828" max="6846" width="8.140625" style="9" customWidth="1"/>
    <col min="6847" max="7082" width="12.140625" style="9"/>
    <col min="7083" max="7083" width="14.7109375" style="9" customWidth="1"/>
    <col min="7084" max="7102" width="8.140625" style="9" customWidth="1"/>
    <col min="7103" max="7338" width="12.140625" style="9"/>
    <col min="7339" max="7339" width="14.7109375" style="9" customWidth="1"/>
    <col min="7340" max="7358" width="8.140625" style="9" customWidth="1"/>
    <col min="7359" max="7594" width="12.140625" style="9"/>
    <col min="7595" max="7595" width="14.7109375" style="9" customWidth="1"/>
    <col min="7596" max="7614" width="8.140625" style="9" customWidth="1"/>
    <col min="7615" max="7850" width="12.140625" style="9"/>
    <col min="7851" max="7851" width="14.7109375" style="9" customWidth="1"/>
    <col min="7852" max="7870" width="8.140625" style="9" customWidth="1"/>
    <col min="7871" max="8106" width="12.140625" style="9"/>
    <col min="8107" max="8107" width="14.7109375" style="9" customWidth="1"/>
    <col min="8108" max="8126" width="8.140625" style="9" customWidth="1"/>
    <col min="8127" max="8362" width="12.140625" style="9"/>
    <col min="8363" max="8363" width="14.7109375" style="9" customWidth="1"/>
    <col min="8364" max="8382" width="8.140625" style="9" customWidth="1"/>
    <col min="8383" max="8618" width="12.140625" style="9"/>
    <col min="8619" max="8619" width="14.7109375" style="9" customWidth="1"/>
    <col min="8620" max="8638" width="8.140625" style="9" customWidth="1"/>
    <col min="8639" max="8874" width="12.140625" style="9"/>
    <col min="8875" max="8875" width="14.7109375" style="9" customWidth="1"/>
    <col min="8876" max="8894" width="8.140625" style="9" customWidth="1"/>
    <col min="8895" max="9130" width="12.140625" style="9"/>
    <col min="9131" max="9131" width="14.7109375" style="9" customWidth="1"/>
    <col min="9132" max="9150" width="8.140625" style="9" customWidth="1"/>
    <col min="9151" max="9386" width="12.140625" style="9"/>
    <col min="9387" max="9387" width="14.7109375" style="9" customWidth="1"/>
    <col min="9388" max="9406" width="8.140625" style="9" customWidth="1"/>
    <col min="9407" max="9642" width="12.140625" style="9"/>
    <col min="9643" max="9643" width="14.7109375" style="9" customWidth="1"/>
    <col min="9644" max="9662" width="8.140625" style="9" customWidth="1"/>
    <col min="9663" max="9898" width="12.140625" style="9"/>
    <col min="9899" max="9899" width="14.7109375" style="9" customWidth="1"/>
    <col min="9900" max="9918" width="8.140625" style="9" customWidth="1"/>
    <col min="9919" max="10154" width="12.140625" style="9"/>
    <col min="10155" max="10155" width="14.7109375" style="9" customWidth="1"/>
    <col min="10156" max="10174" width="8.140625" style="9" customWidth="1"/>
    <col min="10175" max="10410" width="12.140625" style="9"/>
    <col min="10411" max="10411" width="14.7109375" style="9" customWidth="1"/>
    <col min="10412" max="10430" width="8.140625" style="9" customWidth="1"/>
    <col min="10431" max="10666" width="12.140625" style="9"/>
    <col min="10667" max="10667" width="14.7109375" style="9" customWidth="1"/>
    <col min="10668" max="10686" width="8.140625" style="9" customWidth="1"/>
    <col min="10687" max="10922" width="12.140625" style="9"/>
    <col min="10923" max="10923" width="14.7109375" style="9" customWidth="1"/>
    <col min="10924" max="10942" width="8.140625" style="9" customWidth="1"/>
    <col min="10943" max="11178" width="12.140625" style="9"/>
    <col min="11179" max="11179" width="14.7109375" style="9" customWidth="1"/>
    <col min="11180" max="11198" width="8.140625" style="9" customWidth="1"/>
    <col min="11199" max="11434" width="12.140625" style="9"/>
    <col min="11435" max="11435" width="14.7109375" style="9" customWidth="1"/>
    <col min="11436" max="11454" width="8.140625" style="9" customWidth="1"/>
    <col min="11455" max="11690" width="12.140625" style="9"/>
    <col min="11691" max="11691" width="14.7109375" style="9" customWidth="1"/>
    <col min="11692" max="11710" width="8.140625" style="9" customWidth="1"/>
    <col min="11711" max="11946" width="12.140625" style="9"/>
    <col min="11947" max="11947" width="14.7109375" style="9" customWidth="1"/>
    <col min="11948" max="11966" width="8.140625" style="9" customWidth="1"/>
    <col min="11967" max="12202" width="12.140625" style="9"/>
    <col min="12203" max="12203" width="14.7109375" style="9" customWidth="1"/>
    <col min="12204" max="12222" width="8.140625" style="9" customWidth="1"/>
    <col min="12223" max="12458" width="12.140625" style="9"/>
    <col min="12459" max="12459" width="14.7109375" style="9" customWidth="1"/>
    <col min="12460" max="12478" width="8.140625" style="9" customWidth="1"/>
    <col min="12479" max="12714" width="12.140625" style="9"/>
    <col min="12715" max="12715" width="14.7109375" style="9" customWidth="1"/>
    <col min="12716" max="12734" width="8.140625" style="9" customWidth="1"/>
    <col min="12735" max="12970" width="12.140625" style="9"/>
    <col min="12971" max="12971" width="14.7109375" style="9" customWidth="1"/>
    <col min="12972" max="12990" width="8.140625" style="9" customWidth="1"/>
    <col min="12991" max="13226" width="12.140625" style="9"/>
    <col min="13227" max="13227" width="14.7109375" style="9" customWidth="1"/>
    <col min="13228" max="13246" width="8.140625" style="9" customWidth="1"/>
    <col min="13247" max="13482" width="12.140625" style="9"/>
    <col min="13483" max="13483" width="14.7109375" style="9" customWidth="1"/>
    <col min="13484" max="13502" width="8.140625" style="9" customWidth="1"/>
    <col min="13503" max="13738" width="12.140625" style="9"/>
    <col min="13739" max="13739" width="14.7109375" style="9" customWidth="1"/>
    <col min="13740" max="13758" width="8.140625" style="9" customWidth="1"/>
    <col min="13759" max="13994" width="12.140625" style="9"/>
    <col min="13995" max="13995" width="14.7109375" style="9" customWidth="1"/>
    <col min="13996" max="14014" width="8.140625" style="9" customWidth="1"/>
    <col min="14015" max="14250" width="12.140625" style="9"/>
    <col min="14251" max="14251" width="14.7109375" style="9" customWidth="1"/>
    <col min="14252" max="14270" width="8.140625" style="9" customWidth="1"/>
    <col min="14271" max="14506" width="12.140625" style="9"/>
    <col min="14507" max="14507" width="14.7109375" style="9" customWidth="1"/>
    <col min="14508" max="14526" width="8.140625" style="9" customWidth="1"/>
    <col min="14527" max="14762" width="12.140625" style="9"/>
    <col min="14763" max="14763" width="14.7109375" style="9" customWidth="1"/>
    <col min="14764" max="14782" width="8.140625" style="9" customWidth="1"/>
    <col min="14783" max="15018" width="12.140625" style="9"/>
    <col min="15019" max="15019" width="14.7109375" style="9" customWidth="1"/>
    <col min="15020" max="15038" width="8.140625" style="9" customWidth="1"/>
    <col min="15039" max="15274" width="12.140625" style="9"/>
    <col min="15275" max="15275" width="14.7109375" style="9" customWidth="1"/>
    <col min="15276" max="15294" width="8.140625" style="9" customWidth="1"/>
    <col min="15295" max="15530" width="12.140625" style="9"/>
    <col min="15531" max="15531" width="14.7109375" style="9" customWidth="1"/>
    <col min="15532" max="15550" width="8.140625" style="9" customWidth="1"/>
    <col min="15551" max="15786" width="12.140625" style="9"/>
    <col min="15787" max="15787" width="14.7109375" style="9" customWidth="1"/>
    <col min="15788" max="15806" width="8.140625" style="9" customWidth="1"/>
    <col min="15807" max="16042" width="12.140625" style="9"/>
    <col min="16043" max="16043" width="14.7109375" style="9" customWidth="1"/>
    <col min="16044" max="16062" width="8.140625" style="9" customWidth="1"/>
    <col min="16063" max="16384" width="12.140625" style="9"/>
  </cols>
  <sheetData>
    <row r="1" spans="1:12" ht="14.25" x14ac:dyDescent="0.25">
      <c r="A1" s="24" t="s">
        <v>60</v>
      </c>
      <c r="B1" s="24"/>
      <c r="C1" s="24"/>
      <c r="D1" s="24"/>
      <c r="E1" s="24"/>
      <c r="F1" s="24"/>
      <c r="G1" s="24"/>
      <c r="H1" s="24"/>
      <c r="I1" s="24"/>
      <c r="J1" s="219" t="s">
        <v>221</v>
      </c>
      <c r="K1" s="219"/>
    </row>
    <row r="2" spans="1:12" ht="15" x14ac:dyDescent="0.25">
      <c r="A2" s="24" t="s">
        <v>306</v>
      </c>
      <c r="B2" s="24"/>
      <c r="C2" s="24"/>
      <c r="D2" s="24"/>
      <c r="E2" s="24"/>
      <c r="F2" s="24"/>
      <c r="G2" s="24"/>
      <c r="H2" s="24"/>
      <c r="I2" s="24"/>
      <c r="J2" s="219"/>
      <c r="K2" s="219"/>
      <c r="L2"/>
    </row>
    <row r="3" spans="1:12" ht="14.25" x14ac:dyDescent="0.25">
      <c r="A3" s="226" t="s">
        <v>311</v>
      </c>
      <c r="B3" s="226"/>
      <c r="C3" s="226"/>
      <c r="D3" s="226"/>
      <c r="E3" s="226"/>
      <c r="F3" s="226"/>
      <c r="G3" s="226"/>
      <c r="H3" s="226"/>
      <c r="I3" s="226"/>
      <c r="J3" s="210"/>
    </row>
    <row r="4" spans="1:12" ht="14.25" x14ac:dyDescent="0.25">
      <c r="A4" s="24" t="s">
        <v>18</v>
      </c>
      <c r="B4" s="24"/>
      <c r="C4" s="24"/>
      <c r="D4" s="24"/>
      <c r="E4" s="24"/>
      <c r="F4" s="24"/>
      <c r="G4" s="24"/>
      <c r="H4" s="24"/>
      <c r="I4" s="24"/>
      <c r="J4" s="24"/>
    </row>
    <row r="5" spans="1:12" ht="14.25" x14ac:dyDescent="0.25">
      <c r="A5" s="24" t="s">
        <v>15</v>
      </c>
      <c r="B5" s="24"/>
      <c r="C5" s="24"/>
      <c r="D5" s="24"/>
      <c r="E5" s="24"/>
      <c r="F5" s="24"/>
      <c r="G5" s="24"/>
      <c r="H5" s="24"/>
      <c r="I5" s="24"/>
      <c r="J5" s="24"/>
    </row>
    <row r="6" spans="1:12" ht="14.25" x14ac:dyDescent="0.25">
      <c r="A6" s="24" t="s">
        <v>319</v>
      </c>
      <c r="B6" s="24"/>
      <c r="C6" s="24"/>
      <c r="D6" s="24"/>
      <c r="E6" s="24"/>
      <c r="F6" s="24"/>
      <c r="G6" s="24"/>
      <c r="H6" s="24"/>
      <c r="I6" s="24"/>
      <c r="J6" s="24"/>
    </row>
    <row r="7" spans="1:12" ht="15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</row>
    <row r="8" spans="1:12" s="4" customFormat="1" ht="15" thickBot="1" x14ac:dyDescent="0.3">
      <c r="A8" s="2" t="s">
        <v>19</v>
      </c>
      <c r="B8" s="3">
        <v>2010</v>
      </c>
      <c r="C8" s="3">
        <v>2011</v>
      </c>
      <c r="D8" s="3">
        <v>2012</v>
      </c>
      <c r="E8" s="3">
        <v>2013</v>
      </c>
      <c r="F8" s="3">
        <v>2014</v>
      </c>
      <c r="G8" s="3">
        <v>2015</v>
      </c>
      <c r="H8" s="3">
        <v>2016</v>
      </c>
      <c r="I8" s="3">
        <v>2017</v>
      </c>
      <c r="J8" s="3">
        <v>2018</v>
      </c>
    </row>
    <row r="9" spans="1:12" ht="21" customHeight="1" x14ac:dyDescent="0.25">
      <c r="A9" s="221" t="s">
        <v>20</v>
      </c>
      <c r="B9" s="221"/>
      <c r="C9" s="221"/>
      <c r="D9" s="221"/>
      <c r="E9" s="221"/>
      <c r="F9" s="221"/>
      <c r="G9" s="221"/>
      <c r="H9" s="209"/>
      <c r="I9" s="209"/>
      <c r="J9" s="209"/>
    </row>
    <row r="10" spans="1:12" ht="15" customHeight="1" x14ac:dyDescent="0.25">
      <c r="A10" s="26" t="s">
        <v>21</v>
      </c>
      <c r="B10" s="27">
        <f t="shared" ref="B10:J18" si="0">+B21+B32</f>
        <v>27140</v>
      </c>
      <c r="C10" s="27">
        <f t="shared" si="0"/>
        <v>27079</v>
      </c>
      <c r="D10" s="27">
        <f t="shared" si="0"/>
        <v>26180</v>
      </c>
      <c r="E10" s="27">
        <f t="shared" si="0"/>
        <v>26190</v>
      </c>
      <c r="F10" s="27">
        <f t="shared" si="0"/>
        <v>27548</v>
      </c>
      <c r="G10" s="27">
        <f t="shared" si="0"/>
        <v>26988</v>
      </c>
      <c r="H10" s="27">
        <f>+H21+H32</f>
        <v>26671</v>
      </c>
      <c r="I10" s="27">
        <f>+I21+I32</f>
        <v>26297</v>
      </c>
      <c r="J10" s="27">
        <f>+J21+J32</f>
        <v>28700</v>
      </c>
    </row>
    <row r="11" spans="1:12" ht="15" customHeight="1" x14ac:dyDescent="0.25">
      <c r="A11" s="28" t="s">
        <v>46</v>
      </c>
      <c r="B11" s="27">
        <f t="shared" si="0"/>
        <v>16344</v>
      </c>
      <c r="C11" s="27">
        <f t="shared" si="0"/>
        <v>16419</v>
      </c>
      <c r="D11" s="27">
        <f t="shared" si="0"/>
        <v>15315</v>
      </c>
      <c r="E11" s="27">
        <f t="shared" si="0"/>
        <v>15110</v>
      </c>
      <c r="F11" s="27">
        <f t="shared" si="0"/>
        <v>15813</v>
      </c>
      <c r="G11" s="27">
        <f t="shared" si="0"/>
        <v>15259</v>
      </c>
      <c r="H11" s="27">
        <f t="shared" si="0"/>
        <v>14997</v>
      </c>
      <c r="I11" s="27">
        <f t="shared" si="0"/>
        <v>14446</v>
      </c>
      <c r="J11" s="27">
        <f t="shared" si="0"/>
        <v>15381</v>
      </c>
    </row>
    <row r="12" spans="1:12" ht="15" customHeight="1" x14ac:dyDescent="0.25">
      <c r="A12" s="28" t="s">
        <v>48</v>
      </c>
      <c r="B12" s="27">
        <f t="shared" si="0"/>
        <v>5474</v>
      </c>
      <c r="C12" s="27">
        <f t="shared" si="0"/>
        <v>5460</v>
      </c>
      <c r="D12" s="27">
        <f t="shared" si="0"/>
        <v>5067</v>
      </c>
      <c r="E12" s="27">
        <f t="shared" si="0"/>
        <v>4969</v>
      </c>
      <c r="F12" s="27">
        <f t="shared" si="0"/>
        <v>5016</v>
      </c>
      <c r="G12" s="27">
        <f t="shared" si="0"/>
        <v>4636</v>
      </c>
      <c r="H12" s="27">
        <f t="shared" si="0"/>
        <v>4558</v>
      </c>
      <c r="I12" s="27">
        <f t="shared" si="0"/>
        <v>4352</v>
      </c>
      <c r="J12" s="27">
        <f t="shared" si="0"/>
        <v>4473</v>
      </c>
    </row>
    <row r="13" spans="1:12" ht="15" customHeight="1" x14ac:dyDescent="0.25">
      <c r="A13" s="28" t="s">
        <v>49</v>
      </c>
      <c r="B13" s="27">
        <f t="shared" si="0"/>
        <v>5791</v>
      </c>
      <c r="C13" s="27">
        <f t="shared" si="0"/>
        <v>5621</v>
      </c>
      <c r="D13" s="27">
        <f t="shared" si="0"/>
        <v>5153</v>
      </c>
      <c r="E13" s="27">
        <f t="shared" si="0"/>
        <v>5139</v>
      </c>
      <c r="F13" s="27">
        <f t="shared" si="0"/>
        <v>5406</v>
      </c>
      <c r="G13" s="27">
        <f t="shared" si="0"/>
        <v>5200</v>
      </c>
      <c r="H13" s="27">
        <f t="shared" si="0"/>
        <v>5084</v>
      </c>
      <c r="I13" s="27">
        <f t="shared" si="0"/>
        <v>4913</v>
      </c>
      <c r="J13" s="27">
        <f t="shared" si="0"/>
        <v>5426</v>
      </c>
    </row>
    <row r="14" spans="1:12" ht="15" customHeight="1" x14ac:dyDescent="0.25">
      <c r="A14" s="28" t="s">
        <v>50</v>
      </c>
      <c r="B14" s="27">
        <f t="shared" si="0"/>
        <v>5079</v>
      </c>
      <c r="C14" s="27">
        <f t="shared" si="0"/>
        <v>5338</v>
      </c>
      <c r="D14" s="27">
        <f t="shared" si="0"/>
        <v>5095</v>
      </c>
      <c r="E14" s="27">
        <f t="shared" si="0"/>
        <v>5002</v>
      </c>
      <c r="F14" s="27">
        <f t="shared" si="0"/>
        <v>5391</v>
      </c>
      <c r="G14" s="27">
        <f t="shared" si="0"/>
        <v>5423</v>
      </c>
      <c r="H14" s="27">
        <f t="shared" si="0"/>
        <v>5355</v>
      </c>
      <c r="I14" s="27">
        <f t="shared" si="0"/>
        <v>5181</v>
      </c>
      <c r="J14" s="27">
        <f t="shared" si="0"/>
        <v>5482</v>
      </c>
    </row>
    <row r="15" spans="1:12" ht="15" customHeight="1" x14ac:dyDescent="0.25">
      <c r="A15" s="28" t="s">
        <v>308</v>
      </c>
      <c r="B15" s="27">
        <f t="shared" si="0"/>
        <v>10796</v>
      </c>
      <c r="C15" s="27">
        <f t="shared" si="0"/>
        <v>10660</v>
      </c>
      <c r="D15" s="27">
        <f t="shared" si="0"/>
        <v>10865</v>
      </c>
      <c r="E15" s="27">
        <f t="shared" si="0"/>
        <v>11080</v>
      </c>
      <c r="F15" s="27">
        <f t="shared" si="0"/>
        <v>11735</v>
      </c>
      <c r="G15" s="27">
        <f t="shared" si="0"/>
        <v>11729</v>
      </c>
      <c r="H15" s="27">
        <f t="shared" si="0"/>
        <v>11674</v>
      </c>
      <c r="I15" s="27">
        <f t="shared" si="0"/>
        <v>11851</v>
      </c>
      <c r="J15" s="27">
        <f t="shared" si="0"/>
        <v>13319</v>
      </c>
    </row>
    <row r="16" spans="1:12" ht="15" customHeight="1" x14ac:dyDescent="0.25">
      <c r="A16" s="28" t="s">
        <v>51</v>
      </c>
      <c r="B16" s="27">
        <f t="shared" si="0"/>
        <v>6077</v>
      </c>
      <c r="C16" s="27">
        <f t="shared" si="0"/>
        <v>5801</v>
      </c>
      <c r="D16" s="27">
        <f t="shared" si="0"/>
        <v>6141</v>
      </c>
      <c r="E16" s="27">
        <f t="shared" si="0"/>
        <v>6009</v>
      </c>
      <c r="F16" s="27">
        <f t="shared" si="0"/>
        <v>6362</v>
      </c>
      <c r="G16" s="27">
        <f t="shared" si="0"/>
        <v>6530</v>
      </c>
      <c r="H16" s="27">
        <f t="shared" si="0"/>
        <v>6200</v>
      </c>
      <c r="I16" s="27">
        <f t="shared" si="0"/>
        <v>6578</v>
      </c>
      <c r="J16" s="27">
        <f t="shared" si="0"/>
        <v>7409</v>
      </c>
    </row>
    <row r="17" spans="1:10" ht="15" customHeight="1" x14ac:dyDescent="0.25">
      <c r="A17" s="28" t="s">
        <v>52</v>
      </c>
      <c r="B17" s="27">
        <f t="shared" si="0"/>
        <v>4719</v>
      </c>
      <c r="C17" s="27">
        <f t="shared" si="0"/>
        <v>4859</v>
      </c>
      <c r="D17" s="27">
        <f t="shared" si="0"/>
        <v>4724</v>
      </c>
      <c r="E17" s="27">
        <f t="shared" si="0"/>
        <v>5071</v>
      </c>
      <c r="F17" s="27">
        <f t="shared" si="0"/>
        <v>5373</v>
      </c>
      <c r="G17" s="27">
        <f t="shared" si="0"/>
        <v>5199</v>
      </c>
      <c r="H17" s="27">
        <f t="shared" si="0"/>
        <v>5474</v>
      </c>
      <c r="I17" s="27">
        <f t="shared" si="0"/>
        <v>5273</v>
      </c>
      <c r="J17" s="27">
        <f t="shared" si="0"/>
        <v>5910</v>
      </c>
    </row>
    <row r="18" spans="1:10" ht="15" customHeight="1" x14ac:dyDescent="0.25">
      <c r="A18" s="28" t="s">
        <v>53</v>
      </c>
      <c r="B18" s="27">
        <f t="shared" si="0"/>
        <v>0</v>
      </c>
      <c r="C18" s="27">
        <f t="shared" si="0"/>
        <v>0</v>
      </c>
      <c r="D18" s="27">
        <f t="shared" si="0"/>
        <v>0</v>
      </c>
      <c r="E18" s="27">
        <f t="shared" si="0"/>
        <v>0</v>
      </c>
      <c r="F18" s="27">
        <f t="shared" si="0"/>
        <v>0</v>
      </c>
      <c r="G18" s="27">
        <f t="shared" si="0"/>
        <v>0</v>
      </c>
      <c r="H18" s="27">
        <f t="shared" si="0"/>
        <v>0</v>
      </c>
      <c r="I18" s="27">
        <f t="shared" si="0"/>
        <v>0</v>
      </c>
      <c r="J18" s="27">
        <f t="shared" si="0"/>
        <v>0</v>
      </c>
    </row>
    <row r="19" spans="1:10" ht="13.5" customHeight="1" x14ac:dyDescent="0.25">
      <c r="A19" s="29"/>
      <c r="B19" s="30"/>
      <c r="C19" s="30"/>
      <c r="D19" s="30"/>
      <c r="E19" s="30"/>
      <c r="F19" s="30"/>
      <c r="G19" s="30"/>
      <c r="H19" s="30"/>
      <c r="I19" s="30"/>
      <c r="J19" s="30"/>
    </row>
    <row r="20" spans="1:10" ht="21" customHeight="1" x14ac:dyDescent="0.25">
      <c r="A20" s="222" t="s">
        <v>30</v>
      </c>
      <c r="B20" s="222"/>
      <c r="C20" s="222"/>
      <c r="D20" s="222"/>
      <c r="E20" s="222"/>
      <c r="F20" s="222"/>
      <c r="G20" s="222"/>
      <c r="H20" s="205"/>
      <c r="I20" s="205"/>
      <c r="J20" s="205"/>
    </row>
    <row r="21" spans="1:10" ht="15" customHeight="1" x14ac:dyDescent="0.25">
      <c r="A21" s="26" t="s">
        <v>21</v>
      </c>
      <c r="B21" s="46">
        <f t="shared" ref="B21:H21" si="1">B22+B26</f>
        <v>21169</v>
      </c>
      <c r="C21" s="46">
        <f t="shared" si="1"/>
        <v>20729</v>
      </c>
      <c r="D21" s="46">
        <f t="shared" si="1"/>
        <v>20483</v>
      </c>
      <c r="E21" s="46">
        <f t="shared" si="1"/>
        <v>19949</v>
      </c>
      <c r="F21" s="46">
        <f t="shared" si="1"/>
        <v>21607</v>
      </c>
      <c r="G21" s="47">
        <f t="shared" si="1"/>
        <v>20046</v>
      </c>
      <c r="H21" s="47">
        <f t="shared" si="1"/>
        <v>21123</v>
      </c>
      <c r="I21" s="27">
        <f>+I22+I26</f>
        <v>20143</v>
      </c>
      <c r="J21" s="27">
        <f>+J22+J26</f>
        <v>26508</v>
      </c>
    </row>
    <row r="22" spans="1:10" ht="15" customHeight="1" x14ac:dyDescent="0.25">
      <c r="A22" s="28" t="s">
        <v>46</v>
      </c>
      <c r="B22" s="46">
        <f t="shared" ref="B22:H22" si="2">SUM(B23:B25)</f>
        <v>12697</v>
      </c>
      <c r="C22" s="46">
        <f t="shared" si="2"/>
        <v>12237</v>
      </c>
      <c r="D22" s="46">
        <f t="shared" si="2"/>
        <v>11915</v>
      </c>
      <c r="E22" s="46">
        <f t="shared" si="2"/>
        <v>11244</v>
      </c>
      <c r="F22" s="46">
        <f t="shared" si="2"/>
        <v>12057</v>
      </c>
      <c r="G22" s="47">
        <f t="shared" si="2"/>
        <v>11136</v>
      </c>
      <c r="H22" s="47">
        <f t="shared" si="2"/>
        <v>11621</v>
      </c>
      <c r="I22" s="27">
        <f>+I23+I24+I25</f>
        <v>11009</v>
      </c>
      <c r="J22" s="27">
        <f>+J23+J24+J25</f>
        <v>14100</v>
      </c>
    </row>
    <row r="23" spans="1:10" ht="15" customHeight="1" x14ac:dyDescent="0.25">
      <c r="A23" s="28" t="s">
        <v>48</v>
      </c>
      <c r="B23" s="46">
        <v>4008</v>
      </c>
      <c r="C23" s="46">
        <v>4006</v>
      </c>
      <c r="D23" s="46">
        <v>3777</v>
      </c>
      <c r="E23" s="46">
        <v>3518</v>
      </c>
      <c r="F23" s="46">
        <v>3565</v>
      </c>
      <c r="G23" s="47">
        <v>3215</v>
      </c>
      <c r="H23" s="47">
        <v>3266</v>
      </c>
      <c r="I23" s="27">
        <v>3142</v>
      </c>
      <c r="J23" s="27">
        <v>4035</v>
      </c>
    </row>
    <row r="24" spans="1:10" ht="15" customHeight="1" x14ac:dyDescent="0.25">
      <c r="A24" s="28" t="s">
        <v>49</v>
      </c>
      <c r="B24" s="46">
        <v>4592</v>
      </c>
      <c r="C24" s="46">
        <v>4068</v>
      </c>
      <c r="D24" s="46">
        <v>4001</v>
      </c>
      <c r="E24" s="46">
        <v>3771</v>
      </c>
      <c r="F24" s="46">
        <v>4066</v>
      </c>
      <c r="G24" s="47">
        <v>3800</v>
      </c>
      <c r="H24" s="47">
        <v>3926</v>
      </c>
      <c r="I24" s="27">
        <v>3659</v>
      </c>
      <c r="J24" s="27">
        <v>4950</v>
      </c>
    </row>
    <row r="25" spans="1:10" ht="15" customHeight="1" x14ac:dyDescent="0.25">
      <c r="A25" s="28" t="s">
        <v>50</v>
      </c>
      <c r="B25" s="46">
        <v>4097</v>
      </c>
      <c r="C25" s="46">
        <v>4163</v>
      </c>
      <c r="D25" s="46">
        <v>4137</v>
      </c>
      <c r="E25" s="46">
        <v>3955</v>
      </c>
      <c r="F25" s="46">
        <v>4426</v>
      </c>
      <c r="G25" s="47">
        <v>4121</v>
      </c>
      <c r="H25" s="47">
        <v>4429</v>
      </c>
      <c r="I25" s="27">
        <v>4208</v>
      </c>
      <c r="J25" s="27">
        <v>5115</v>
      </c>
    </row>
    <row r="26" spans="1:10" ht="15" customHeight="1" x14ac:dyDescent="0.25">
      <c r="A26" s="28" t="s">
        <v>308</v>
      </c>
      <c r="B26" s="46">
        <f t="shared" ref="B26:H26" si="3">SUM(B27:B29)</f>
        <v>8472</v>
      </c>
      <c r="C26" s="46">
        <f t="shared" si="3"/>
        <v>8492</v>
      </c>
      <c r="D26" s="46">
        <f t="shared" si="3"/>
        <v>8568</v>
      </c>
      <c r="E26" s="46">
        <f t="shared" si="3"/>
        <v>8705</v>
      </c>
      <c r="F26" s="46">
        <f t="shared" si="3"/>
        <v>9550</v>
      </c>
      <c r="G26" s="47">
        <f t="shared" si="3"/>
        <v>8910</v>
      </c>
      <c r="H26" s="47">
        <f t="shared" si="3"/>
        <v>9502</v>
      </c>
      <c r="I26" s="27">
        <f>+I27+I28+I29</f>
        <v>9134</v>
      </c>
      <c r="J26" s="27">
        <f>+J27+J28+J29</f>
        <v>12408</v>
      </c>
    </row>
    <row r="27" spans="1:10" ht="15" customHeight="1" x14ac:dyDescent="0.25">
      <c r="A27" s="28" t="s">
        <v>51</v>
      </c>
      <c r="B27" s="46">
        <v>4569</v>
      </c>
      <c r="C27" s="46">
        <v>4484</v>
      </c>
      <c r="D27" s="46">
        <v>4772</v>
      </c>
      <c r="E27" s="46">
        <v>4417</v>
      </c>
      <c r="F27" s="46">
        <v>4848</v>
      </c>
      <c r="G27" s="47">
        <v>4751</v>
      </c>
      <c r="H27" s="47">
        <v>4642</v>
      </c>
      <c r="I27" s="27">
        <v>4692</v>
      </c>
      <c r="J27" s="27">
        <v>6760</v>
      </c>
    </row>
    <row r="28" spans="1:10" ht="15" customHeight="1" x14ac:dyDescent="0.25">
      <c r="A28" s="28" t="s">
        <v>52</v>
      </c>
      <c r="B28" s="46">
        <v>3903</v>
      </c>
      <c r="C28" s="46">
        <v>4008</v>
      </c>
      <c r="D28" s="46">
        <v>3796</v>
      </c>
      <c r="E28" s="46">
        <v>4288</v>
      </c>
      <c r="F28" s="46">
        <v>4702</v>
      </c>
      <c r="G28" s="47">
        <v>4159</v>
      </c>
      <c r="H28" s="47">
        <v>4860</v>
      </c>
      <c r="I28" s="27">
        <v>4442</v>
      </c>
      <c r="J28" s="27">
        <v>5648</v>
      </c>
    </row>
    <row r="29" spans="1:10" ht="15" customHeight="1" x14ac:dyDescent="0.25">
      <c r="A29" s="28" t="s">
        <v>53</v>
      </c>
      <c r="B29" s="46" t="s">
        <v>54</v>
      </c>
      <c r="C29" s="46" t="s">
        <v>54</v>
      </c>
      <c r="D29" s="46" t="s">
        <v>54</v>
      </c>
      <c r="E29" s="46" t="s">
        <v>54</v>
      </c>
      <c r="F29" s="46" t="s">
        <v>54</v>
      </c>
      <c r="G29" s="47" t="s">
        <v>54</v>
      </c>
      <c r="H29" s="47" t="s">
        <v>54</v>
      </c>
      <c r="I29" s="47" t="s">
        <v>54</v>
      </c>
      <c r="J29" s="47" t="s">
        <v>54</v>
      </c>
    </row>
    <row r="30" spans="1:10" ht="13.5" customHeight="1" x14ac:dyDescent="0.25">
      <c r="A30" s="29"/>
      <c r="B30" s="30"/>
      <c r="C30" s="30"/>
      <c r="D30" s="30"/>
      <c r="E30" s="30"/>
      <c r="F30" s="30"/>
      <c r="G30" s="30"/>
      <c r="H30" s="30"/>
      <c r="I30" s="30"/>
      <c r="J30" s="30"/>
    </row>
    <row r="31" spans="1:10" ht="21" customHeight="1" x14ac:dyDescent="0.25">
      <c r="A31" s="31" t="s">
        <v>31</v>
      </c>
      <c r="B31" s="32"/>
      <c r="C31" s="32"/>
      <c r="D31" s="32"/>
      <c r="E31" s="32"/>
      <c r="F31" s="32"/>
      <c r="G31" s="32"/>
      <c r="H31" s="32"/>
      <c r="I31" s="32"/>
      <c r="J31" s="32"/>
    </row>
    <row r="32" spans="1:10" ht="15" customHeight="1" x14ac:dyDescent="0.25">
      <c r="A32" s="26" t="s">
        <v>21</v>
      </c>
      <c r="B32" s="46">
        <f t="shared" ref="B32:H32" si="4">B33+B37</f>
        <v>5971</v>
      </c>
      <c r="C32" s="46">
        <f t="shared" si="4"/>
        <v>6350</v>
      </c>
      <c r="D32" s="46">
        <f t="shared" si="4"/>
        <v>5697</v>
      </c>
      <c r="E32" s="46">
        <f t="shared" si="4"/>
        <v>6241</v>
      </c>
      <c r="F32" s="46">
        <f t="shared" si="4"/>
        <v>5941</v>
      </c>
      <c r="G32" s="47">
        <f t="shared" si="4"/>
        <v>6942</v>
      </c>
      <c r="H32" s="47">
        <f t="shared" si="4"/>
        <v>5548</v>
      </c>
      <c r="I32" s="27">
        <f>+I33+I37</f>
        <v>6154</v>
      </c>
      <c r="J32" s="27">
        <f>+J33+J37</f>
        <v>2192</v>
      </c>
    </row>
    <row r="33" spans="1:12" ht="15" customHeight="1" x14ac:dyDescent="0.25">
      <c r="A33" s="28" t="s">
        <v>46</v>
      </c>
      <c r="B33" s="46">
        <f t="shared" ref="B33:H33" si="5">SUM(B34:B36)</f>
        <v>3647</v>
      </c>
      <c r="C33" s="46">
        <f t="shared" si="5"/>
        <v>4182</v>
      </c>
      <c r="D33" s="46">
        <f t="shared" si="5"/>
        <v>3400</v>
      </c>
      <c r="E33" s="46">
        <f t="shared" si="5"/>
        <v>3866</v>
      </c>
      <c r="F33" s="46">
        <f t="shared" si="5"/>
        <v>3756</v>
      </c>
      <c r="G33" s="47">
        <f t="shared" si="5"/>
        <v>4123</v>
      </c>
      <c r="H33" s="47">
        <f t="shared" si="5"/>
        <v>3376</v>
      </c>
      <c r="I33" s="27">
        <f>+I34+I35+I36</f>
        <v>3437</v>
      </c>
      <c r="J33" s="27">
        <f>+J34+J35+J36</f>
        <v>1281</v>
      </c>
    </row>
    <row r="34" spans="1:12" ht="15" customHeight="1" x14ac:dyDescent="0.25">
      <c r="A34" s="28" t="s">
        <v>48</v>
      </c>
      <c r="B34" s="46">
        <v>1466</v>
      </c>
      <c r="C34" s="46">
        <v>1454</v>
      </c>
      <c r="D34" s="46">
        <v>1290</v>
      </c>
      <c r="E34" s="46">
        <v>1451</v>
      </c>
      <c r="F34" s="46">
        <v>1451</v>
      </c>
      <c r="G34" s="47">
        <v>1421</v>
      </c>
      <c r="H34" s="47">
        <v>1292</v>
      </c>
      <c r="I34" s="27">
        <v>1210</v>
      </c>
      <c r="J34" s="27">
        <v>438</v>
      </c>
    </row>
    <row r="35" spans="1:12" ht="15" customHeight="1" x14ac:dyDescent="0.25">
      <c r="A35" s="28" t="s">
        <v>49</v>
      </c>
      <c r="B35" s="46">
        <v>1199</v>
      </c>
      <c r="C35" s="46">
        <v>1553</v>
      </c>
      <c r="D35" s="46">
        <v>1152</v>
      </c>
      <c r="E35" s="46">
        <v>1368</v>
      </c>
      <c r="F35" s="46">
        <v>1340</v>
      </c>
      <c r="G35" s="47">
        <v>1400</v>
      </c>
      <c r="H35" s="47">
        <v>1158</v>
      </c>
      <c r="I35" s="27">
        <v>1254</v>
      </c>
      <c r="J35" s="27">
        <v>476</v>
      </c>
    </row>
    <row r="36" spans="1:12" ht="15" customHeight="1" x14ac:dyDescent="0.25">
      <c r="A36" s="28" t="s">
        <v>50</v>
      </c>
      <c r="B36" s="46">
        <v>982</v>
      </c>
      <c r="C36" s="46">
        <v>1175</v>
      </c>
      <c r="D36" s="46">
        <v>958</v>
      </c>
      <c r="E36" s="46">
        <v>1047</v>
      </c>
      <c r="F36" s="46">
        <v>965</v>
      </c>
      <c r="G36" s="47">
        <v>1302</v>
      </c>
      <c r="H36" s="47">
        <v>926</v>
      </c>
      <c r="I36" s="27">
        <v>973</v>
      </c>
      <c r="J36" s="27">
        <v>367</v>
      </c>
    </row>
    <row r="37" spans="1:12" ht="15" customHeight="1" x14ac:dyDescent="0.25">
      <c r="A37" s="28" t="s">
        <v>308</v>
      </c>
      <c r="B37" s="46">
        <f t="shared" ref="B37:H37" si="6">SUM(B38:B40)</f>
        <v>2324</v>
      </c>
      <c r="C37" s="46">
        <f t="shared" si="6"/>
        <v>2168</v>
      </c>
      <c r="D37" s="46">
        <f t="shared" si="6"/>
        <v>2297</v>
      </c>
      <c r="E37" s="46">
        <f t="shared" si="6"/>
        <v>2375</v>
      </c>
      <c r="F37" s="46">
        <f t="shared" si="6"/>
        <v>2185</v>
      </c>
      <c r="G37" s="47">
        <f t="shared" si="6"/>
        <v>2819</v>
      </c>
      <c r="H37" s="47">
        <f t="shared" si="6"/>
        <v>2172</v>
      </c>
      <c r="I37" s="27">
        <f>+I38+I39+I40</f>
        <v>2717</v>
      </c>
      <c r="J37" s="27">
        <f>+J38+J39+J40</f>
        <v>911</v>
      </c>
    </row>
    <row r="38" spans="1:12" ht="15" customHeight="1" x14ac:dyDescent="0.25">
      <c r="A38" s="28" t="s">
        <v>51</v>
      </c>
      <c r="B38" s="46">
        <v>1508</v>
      </c>
      <c r="C38" s="46">
        <v>1317</v>
      </c>
      <c r="D38" s="46">
        <v>1369</v>
      </c>
      <c r="E38" s="46">
        <v>1592</v>
      </c>
      <c r="F38" s="46">
        <v>1514</v>
      </c>
      <c r="G38" s="47">
        <v>1779</v>
      </c>
      <c r="H38" s="47">
        <v>1558</v>
      </c>
      <c r="I38" s="27">
        <v>1886</v>
      </c>
      <c r="J38" s="27">
        <v>649</v>
      </c>
    </row>
    <row r="39" spans="1:12" ht="15" customHeight="1" x14ac:dyDescent="0.25">
      <c r="A39" s="28" t="s">
        <v>52</v>
      </c>
      <c r="B39" s="46">
        <v>816</v>
      </c>
      <c r="C39" s="46">
        <v>851</v>
      </c>
      <c r="D39" s="46">
        <v>928</v>
      </c>
      <c r="E39" s="46">
        <v>783</v>
      </c>
      <c r="F39" s="46">
        <v>671</v>
      </c>
      <c r="G39" s="47">
        <v>1040</v>
      </c>
      <c r="H39" s="47">
        <v>614</v>
      </c>
      <c r="I39" s="27">
        <v>831</v>
      </c>
      <c r="J39" s="27">
        <v>262</v>
      </c>
    </row>
    <row r="40" spans="1:12" ht="15" customHeight="1" thickBot="1" x14ac:dyDescent="0.3">
      <c r="A40" s="28" t="s">
        <v>53</v>
      </c>
      <c r="B40" s="46" t="s">
        <v>54</v>
      </c>
      <c r="C40" s="46" t="s">
        <v>54</v>
      </c>
      <c r="D40" s="46" t="s">
        <v>54</v>
      </c>
      <c r="E40" s="46" t="s">
        <v>54</v>
      </c>
      <c r="F40" s="46" t="s">
        <v>54</v>
      </c>
      <c r="G40" s="211" t="s">
        <v>54</v>
      </c>
      <c r="H40" s="211" t="s">
        <v>54</v>
      </c>
      <c r="I40" s="212" t="s">
        <v>54</v>
      </c>
      <c r="J40" s="212" t="s">
        <v>54</v>
      </c>
    </row>
    <row r="41" spans="1:12" x14ac:dyDescent="0.25">
      <c r="A41" s="220" t="s">
        <v>14</v>
      </c>
      <c r="B41" s="220"/>
      <c r="C41" s="220"/>
      <c r="D41" s="220"/>
      <c r="E41" s="220"/>
      <c r="F41" s="220"/>
      <c r="G41" s="227"/>
      <c r="H41" s="206"/>
      <c r="I41" s="206"/>
      <c r="J41" s="206"/>
    </row>
    <row r="42" spans="1:12" x14ac:dyDescent="0.25">
      <c r="A42" s="35"/>
    </row>
    <row r="43" spans="1:12" ht="14.25" x14ac:dyDescent="0.25">
      <c r="A43" s="24" t="s">
        <v>61</v>
      </c>
      <c r="B43" s="24"/>
      <c r="C43" s="24"/>
      <c r="D43" s="24"/>
      <c r="E43" s="24"/>
      <c r="F43" s="24"/>
      <c r="G43" s="24"/>
      <c r="H43" s="24"/>
      <c r="I43" s="24"/>
      <c r="J43" s="219" t="s">
        <v>221</v>
      </c>
      <c r="K43" s="219"/>
    </row>
    <row r="44" spans="1:12" ht="15" x14ac:dyDescent="0.25">
      <c r="A44" s="24" t="s">
        <v>306</v>
      </c>
      <c r="B44" s="24"/>
      <c r="C44" s="24"/>
      <c r="D44" s="24"/>
      <c r="E44" s="24"/>
      <c r="F44" s="24"/>
      <c r="G44" s="24"/>
      <c r="H44" s="24"/>
      <c r="I44" s="24"/>
      <c r="J44" s="219"/>
      <c r="K44" s="219"/>
      <c r="L44"/>
    </row>
    <row r="45" spans="1:12" ht="14.25" x14ac:dyDescent="0.25">
      <c r="A45" s="226" t="s">
        <v>311</v>
      </c>
      <c r="B45" s="226"/>
      <c r="C45" s="226"/>
      <c r="D45" s="226"/>
      <c r="E45" s="226"/>
      <c r="F45" s="226"/>
      <c r="G45" s="226"/>
      <c r="H45" s="226"/>
      <c r="I45" s="226"/>
      <c r="J45" s="210"/>
    </row>
    <row r="46" spans="1:12" ht="14.25" x14ac:dyDescent="0.25">
      <c r="A46" s="24" t="s">
        <v>18</v>
      </c>
      <c r="B46" s="24"/>
      <c r="C46" s="24"/>
      <c r="D46" s="24"/>
      <c r="E46" s="24"/>
      <c r="F46" s="24"/>
      <c r="G46" s="24"/>
      <c r="H46" s="24"/>
      <c r="I46" s="24"/>
      <c r="J46" s="24"/>
    </row>
    <row r="47" spans="1:12" ht="14.25" x14ac:dyDescent="0.25">
      <c r="A47" s="24" t="s">
        <v>15</v>
      </c>
      <c r="B47" s="24"/>
      <c r="C47" s="24"/>
      <c r="D47" s="24"/>
      <c r="E47" s="24"/>
      <c r="F47" s="24"/>
      <c r="G47" s="24"/>
      <c r="H47" s="24"/>
      <c r="I47" s="24"/>
      <c r="J47" s="24"/>
    </row>
    <row r="48" spans="1:12" ht="14.25" x14ac:dyDescent="0.25">
      <c r="A48" s="24" t="s">
        <v>319</v>
      </c>
      <c r="B48" s="24"/>
      <c r="C48" s="24"/>
      <c r="D48" s="24"/>
      <c r="E48" s="24"/>
      <c r="F48" s="24"/>
      <c r="G48" s="24"/>
      <c r="H48" s="24"/>
      <c r="I48" s="24"/>
      <c r="J48" s="24"/>
    </row>
    <row r="49" spans="1:10" ht="15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s="4" customFormat="1" ht="15" thickBot="1" x14ac:dyDescent="0.3">
      <c r="A50" s="2" t="s">
        <v>19</v>
      </c>
      <c r="B50" s="3">
        <v>2010</v>
      </c>
      <c r="C50" s="3">
        <v>2011</v>
      </c>
      <c r="D50" s="3">
        <v>2012</v>
      </c>
      <c r="E50" s="3">
        <v>2013</v>
      </c>
      <c r="F50" s="3">
        <v>2014</v>
      </c>
      <c r="G50" s="3">
        <v>2015</v>
      </c>
      <c r="H50" s="3">
        <v>2016</v>
      </c>
      <c r="I50" s="3">
        <v>2017</v>
      </c>
      <c r="J50" s="3">
        <v>2018</v>
      </c>
    </row>
    <row r="51" spans="1:10" ht="21" customHeight="1" x14ac:dyDescent="0.25">
      <c r="A51" s="222" t="s">
        <v>30</v>
      </c>
      <c r="B51" s="222"/>
      <c r="C51" s="222"/>
      <c r="D51" s="222"/>
      <c r="E51" s="222"/>
      <c r="F51" s="222"/>
      <c r="G51" s="222"/>
      <c r="H51" s="205"/>
      <c r="I51" s="205"/>
      <c r="J51" s="205"/>
    </row>
    <row r="52" spans="1:10" ht="15" customHeight="1" x14ac:dyDescent="0.25">
      <c r="A52" s="26" t="s">
        <v>21</v>
      </c>
      <c r="B52" s="36">
        <f>+B21/B10*100</f>
        <v>77.999263080324241</v>
      </c>
      <c r="C52" s="36">
        <f t="shared" ref="C52:G52" si="7">+C21/C10*100</f>
        <v>76.550094168913191</v>
      </c>
      <c r="D52" s="36">
        <f t="shared" si="7"/>
        <v>78.239113827349115</v>
      </c>
      <c r="E52" s="36">
        <f t="shared" si="7"/>
        <v>76.170294005345554</v>
      </c>
      <c r="F52" s="36">
        <f t="shared" si="7"/>
        <v>78.434006098446346</v>
      </c>
      <c r="G52" s="36">
        <f t="shared" si="7"/>
        <v>74.27745664739885</v>
      </c>
      <c r="H52" s="36">
        <f>+H21/H10*100</f>
        <v>79.198380263207227</v>
      </c>
      <c r="I52" s="36">
        <f>+I21/I10*100</f>
        <v>76.598091037000415</v>
      </c>
      <c r="J52" s="36">
        <f>+J21/J10*100</f>
        <v>92.362369337979089</v>
      </c>
    </row>
    <row r="53" spans="1:10" ht="15" customHeight="1" x14ac:dyDescent="0.25">
      <c r="A53" s="28" t="s">
        <v>46</v>
      </c>
      <c r="B53" s="36">
        <f t="shared" ref="B53:J59" si="8">+B22/B11*100</f>
        <v>77.686000978952521</v>
      </c>
      <c r="C53" s="36">
        <f t="shared" si="8"/>
        <v>74.529508496254337</v>
      </c>
      <c r="D53" s="36">
        <f t="shared" si="8"/>
        <v>77.79954293176624</v>
      </c>
      <c r="E53" s="36">
        <f t="shared" si="8"/>
        <v>74.414295168762408</v>
      </c>
      <c r="F53" s="36">
        <f t="shared" si="8"/>
        <v>76.247391386833613</v>
      </c>
      <c r="G53" s="36">
        <f t="shared" si="8"/>
        <v>72.97988072612884</v>
      </c>
      <c r="H53" s="36">
        <f t="shared" si="8"/>
        <v>77.488831099553252</v>
      </c>
      <c r="I53" s="36">
        <f t="shared" si="8"/>
        <v>76.207946836494528</v>
      </c>
      <c r="J53" s="36">
        <f t="shared" si="8"/>
        <v>91.671542812560944</v>
      </c>
    </row>
    <row r="54" spans="1:10" ht="15" customHeight="1" x14ac:dyDescent="0.25">
      <c r="A54" s="28" t="s">
        <v>48</v>
      </c>
      <c r="B54" s="36">
        <f t="shared" si="8"/>
        <v>73.218852758494705</v>
      </c>
      <c r="C54" s="36">
        <f t="shared" si="8"/>
        <v>73.369963369963358</v>
      </c>
      <c r="D54" s="36">
        <f t="shared" si="8"/>
        <v>74.541148608644164</v>
      </c>
      <c r="E54" s="36">
        <f t="shared" si="8"/>
        <v>70.798953511772993</v>
      </c>
      <c r="F54" s="36">
        <f t="shared" si="8"/>
        <v>71.072567783094101</v>
      </c>
      <c r="G54" s="36">
        <f t="shared" si="8"/>
        <v>69.348576358930117</v>
      </c>
      <c r="H54" s="36">
        <f t="shared" si="8"/>
        <v>71.654234313295305</v>
      </c>
      <c r="I54" s="36">
        <f t="shared" si="8"/>
        <v>72.19669117647058</v>
      </c>
      <c r="J54" s="36">
        <f t="shared" si="8"/>
        <v>90.207914151576119</v>
      </c>
    </row>
    <row r="55" spans="1:10" ht="15" customHeight="1" x14ac:dyDescent="0.25">
      <c r="A55" s="28" t="s">
        <v>49</v>
      </c>
      <c r="B55" s="36">
        <f t="shared" si="8"/>
        <v>79.295458470039719</v>
      </c>
      <c r="C55" s="36">
        <f t="shared" si="8"/>
        <v>72.371464152286066</v>
      </c>
      <c r="D55" s="36">
        <f t="shared" si="8"/>
        <v>77.644090820881047</v>
      </c>
      <c r="E55" s="36">
        <f t="shared" si="8"/>
        <v>73.380035026269709</v>
      </c>
      <c r="F55" s="36">
        <f t="shared" si="8"/>
        <v>75.212726600073992</v>
      </c>
      <c r="G55" s="36">
        <f t="shared" si="8"/>
        <v>73.076923076923066</v>
      </c>
      <c r="H55" s="36">
        <f t="shared" si="8"/>
        <v>77.222659323367424</v>
      </c>
      <c r="I55" s="36">
        <f t="shared" si="8"/>
        <v>74.47588031752494</v>
      </c>
      <c r="J55" s="36">
        <f t="shared" si="8"/>
        <v>91.22742351640251</v>
      </c>
    </row>
    <row r="56" spans="1:10" ht="15" customHeight="1" x14ac:dyDescent="0.25">
      <c r="A56" s="28" t="s">
        <v>50</v>
      </c>
      <c r="B56" s="36">
        <f t="shared" si="8"/>
        <v>80.665485331758219</v>
      </c>
      <c r="C56" s="36">
        <f t="shared" si="8"/>
        <v>77.988010490820542</v>
      </c>
      <c r="D56" s="36">
        <f t="shared" si="8"/>
        <v>81.197252208047104</v>
      </c>
      <c r="E56" s="36">
        <f t="shared" si="8"/>
        <v>79.068372650939622</v>
      </c>
      <c r="F56" s="36">
        <f t="shared" si="8"/>
        <v>82.099795956223332</v>
      </c>
      <c r="G56" s="36">
        <f t="shared" si="8"/>
        <v>75.991148810621425</v>
      </c>
      <c r="H56" s="36">
        <f t="shared" si="8"/>
        <v>82.707749766573286</v>
      </c>
      <c r="I56" s="36">
        <f t="shared" si="8"/>
        <v>81.219841729395867</v>
      </c>
      <c r="J56" s="36">
        <f t="shared" si="8"/>
        <v>93.305363006202114</v>
      </c>
    </row>
    <row r="57" spans="1:10" ht="15" customHeight="1" x14ac:dyDescent="0.25">
      <c r="A57" s="28" t="s">
        <v>308</v>
      </c>
      <c r="B57" s="36">
        <f t="shared" si="8"/>
        <v>78.473508706928499</v>
      </c>
      <c r="C57" s="36">
        <f t="shared" si="8"/>
        <v>79.66228893058161</v>
      </c>
      <c r="D57" s="36">
        <f t="shared" si="8"/>
        <v>78.858720662678323</v>
      </c>
      <c r="E57" s="36">
        <f t="shared" si="8"/>
        <v>78.564981949458485</v>
      </c>
      <c r="F57" s="36">
        <f t="shared" si="8"/>
        <v>81.380485726459312</v>
      </c>
      <c r="G57" s="36">
        <f t="shared" si="8"/>
        <v>75.965555460823595</v>
      </c>
      <c r="H57" s="36">
        <f t="shared" si="8"/>
        <v>81.394551995888293</v>
      </c>
      <c r="I57" s="36">
        <f t="shared" si="8"/>
        <v>77.073664669648139</v>
      </c>
      <c r="J57" s="36">
        <f t="shared" si="8"/>
        <v>93.160147158195059</v>
      </c>
    </row>
    <row r="58" spans="1:10" ht="15" customHeight="1" x14ac:dyDescent="0.25">
      <c r="A58" s="28" t="s">
        <v>51</v>
      </c>
      <c r="B58" s="36">
        <f t="shared" si="8"/>
        <v>75.185124238933682</v>
      </c>
      <c r="C58" s="36">
        <f t="shared" si="8"/>
        <v>77.297017755559381</v>
      </c>
      <c r="D58" s="36">
        <f t="shared" si="8"/>
        <v>77.707213808825927</v>
      </c>
      <c r="E58" s="36">
        <f t="shared" si="8"/>
        <v>73.506407056082551</v>
      </c>
      <c r="F58" s="36">
        <f t="shared" si="8"/>
        <v>76.202452059100906</v>
      </c>
      <c r="G58" s="36">
        <f t="shared" si="8"/>
        <v>72.756508422664623</v>
      </c>
      <c r="H58" s="36">
        <f t="shared" si="8"/>
        <v>74.870967741935473</v>
      </c>
      <c r="I58" s="36">
        <f t="shared" si="8"/>
        <v>71.328671328671334</v>
      </c>
      <c r="J58" s="36">
        <f t="shared" si="8"/>
        <v>91.240383317586719</v>
      </c>
    </row>
    <row r="59" spans="1:10" ht="15" customHeight="1" x14ac:dyDescent="0.25">
      <c r="A59" s="28" t="s">
        <v>52</v>
      </c>
      <c r="B59" s="36">
        <f t="shared" si="8"/>
        <v>82.708200890019071</v>
      </c>
      <c r="C59" s="36">
        <f t="shared" si="8"/>
        <v>82.486108252726893</v>
      </c>
      <c r="D59" s="36">
        <f t="shared" si="8"/>
        <v>80.355630821337854</v>
      </c>
      <c r="E59" s="36">
        <f t="shared" si="8"/>
        <v>84.559258528889771</v>
      </c>
      <c r="F59" s="36">
        <f t="shared" si="8"/>
        <v>87.511632235250332</v>
      </c>
      <c r="G59" s="36">
        <f t="shared" si="8"/>
        <v>79.996153106366606</v>
      </c>
      <c r="H59" s="36">
        <f t="shared" si="8"/>
        <v>88.783339422725618</v>
      </c>
      <c r="I59" s="36">
        <f t="shared" si="8"/>
        <v>84.240470320500663</v>
      </c>
      <c r="J59" s="36">
        <f t="shared" si="8"/>
        <v>95.566835871404393</v>
      </c>
    </row>
    <row r="60" spans="1:10" ht="15" customHeight="1" x14ac:dyDescent="0.25">
      <c r="A60" s="28" t="s">
        <v>53</v>
      </c>
      <c r="B60" s="46" t="s">
        <v>54</v>
      </c>
      <c r="C60" s="46" t="s">
        <v>54</v>
      </c>
      <c r="D60" s="46" t="s">
        <v>54</v>
      </c>
      <c r="E60" s="46" t="s">
        <v>54</v>
      </c>
      <c r="F60" s="46" t="s">
        <v>54</v>
      </c>
      <c r="G60" s="47" t="s">
        <v>54</v>
      </c>
      <c r="H60" s="47" t="s">
        <v>54</v>
      </c>
      <c r="I60" s="47" t="s">
        <v>54</v>
      </c>
      <c r="J60" s="47" t="s">
        <v>54</v>
      </c>
    </row>
    <row r="62" spans="1:10" ht="21" customHeight="1" x14ac:dyDescent="0.25">
      <c r="A62" s="222" t="s">
        <v>31</v>
      </c>
      <c r="B62" s="222"/>
      <c r="C62" s="222"/>
      <c r="D62" s="222"/>
      <c r="E62" s="222"/>
      <c r="F62" s="222"/>
      <c r="G62" s="222"/>
      <c r="H62" s="205"/>
      <c r="I62" s="205"/>
      <c r="J62" s="205"/>
    </row>
    <row r="63" spans="1:10" ht="15" customHeight="1" x14ac:dyDescent="0.25">
      <c r="A63" s="26" t="s">
        <v>21</v>
      </c>
      <c r="B63" s="36">
        <f t="shared" ref="B63:J70" si="9">+B32/B10*100</f>
        <v>22.000736919675756</v>
      </c>
      <c r="C63" s="36">
        <f t="shared" si="9"/>
        <v>23.44990583108682</v>
      </c>
      <c r="D63" s="36">
        <f t="shared" si="9"/>
        <v>21.760886172650878</v>
      </c>
      <c r="E63" s="36">
        <f t="shared" si="9"/>
        <v>23.82970599465445</v>
      </c>
      <c r="F63" s="36">
        <f t="shared" si="9"/>
        <v>21.56599390155365</v>
      </c>
      <c r="G63" s="36">
        <f t="shared" si="9"/>
        <v>25.722543352601157</v>
      </c>
      <c r="H63" s="36">
        <f>+H32/H10*100</f>
        <v>20.80161973679277</v>
      </c>
      <c r="I63" s="36">
        <f>+I32/I10*100</f>
        <v>23.401908962999581</v>
      </c>
      <c r="J63" s="36">
        <f>+J32/J10*100</f>
        <v>7.6376306620209053</v>
      </c>
    </row>
    <row r="64" spans="1:10" ht="15" customHeight="1" x14ac:dyDescent="0.25">
      <c r="A64" s="28" t="s">
        <v>46</v>
      </c>
      <c r="B64" s="36">
        <f t="shared" si="9"/>
        <v>22.313999021047479</v>
      </c>
      <c r="C64" s="36">
        <f t="shared" si="9"/>
        <v>25.470491503745663</v>
      </c>
      <c r="D64" s="36">
        <f t="shared" si="9"/>
        <v>22.20045706823376</v>
      </c>
      <c r="E64" s="36">
        <f t="shared" si="9"/>
        <v>25.585704831237592</v>
      </c>
      <c r="F64" s="36">
        <f t="shared" si="9"/>
        <v>23.75260861316638</v>
      </c>
      <c r="G64" s="36">
        <f t="shared" si="9"/>
        <v>27.020119273871156</v>
      </c>
      <c r="H64" s="36">
        <f t="shared" si="9"/>
        <v>22.511168900446759</v>
      </c>
      <c r="I64" s="36">
        <f t="shared" si="9"/>
        <v>23.792053163505468</v>
      </c>
      <c r="J64" s="36">
        <f t="shared" si="9"/>
        <v>8.3284571874390476</v>
      </c>
    </row>
    <row r="65" spans="1:10" ht="15" customHeight="1" x14ac:dyDescent="0.25">
      <c r="A65" s="28" t="s">
        <v>48</v>
      </c>
      <c r="B65" s="36">
        <f t="shared" si="9"/>
        <v>26.781147241505298</v>
      </c>
      <c r="C65" s="36">
        <f t="shared" si="9"/>
        <v>26.630036630036631</v>
      </c>
      <c r="D65" s="36">
        <f t="shared" si="9"/>
        <v>25.458851391355829</v>
      </c>
      <c r="E65" s="36">
        <f t="shared" si="9"/>
        <v>29.201046488227007</v>
      </c>
      <c r="F65" s="36">
        <f t="shared" si="9"/>
        <v>28.927432216905903</v>
      </c>
      <c r="G65" s="36">
        <f t="shared" si="9"/>
        <v>30.651423641069886</v>
      </c>
      <c r="H65" s="36">
        <f t="shared" si="9"/>
        <v>28.345765686704695</v>
      </c>
      <c r="I65" s="36">
        <f t="shared" si="9"/>
        <v>27.803308823529409</v>
      </c>
      <c r="J65" s="36">
        <f t="shared" si="9"/>
        <v>9.7920858484238753</v>
      </c>
    </row>
    <row r="66" spans="1:10" ht="15" customHeight="1" x14ac:dyDescent="0.25">
      <c r="A66" s="28" t="s">
        <v>49</v>
      </c>
      <c r="B66" s="36">
        <f t="shared" si="9"/>
        <v>20.704541529960281</v>
      </c>
      <c r="C66" s="36">
        <f t="shared" si="9"/>
        <v>27.62853584771393</v>
      </c>
      <c r="D66" s="36">
        <f t="shared" si="9"/>
        <v>22.35590917911896</v>
      </c>
      <c r="E66" s="36">
        <f t="shared" si="9"/>
        <v>26.619964973730298</v>
      </c>
      <c r="F66" s="36">
        <f t="shared" si="9"/>
        <v>24.787273399926008</v>
      </c>
      <c r="G66" s="36">
        <f t="shared" si="9"/>
        <v>26.923076923076923</v>
      </c>
      <c r="H66" s="36">
        <f t="shared" si="9"/>
        <v>22.777340676632573</v>
      </c>
      <c r="I66" s="36">
        <f t="shared" si="9"/>
        <v>25.524119682475067</v>
      </c>
      <c r="J66" s="36">
        <f t="shared" si="9"/>
        <v>8.7725764835974935</v>
      </c>
    </row>
    <row r="67" spans="1:10" ht="15" customHeight="1" x14ac:dyDescent="0.25">
      <c r="A67" s="28" t="s">
        <v>50</v>
      </c>
      <c r="B67" s="36">
        <f t="shared" si="9"/>
        <v>19.334514668241781</v>
      </c>
      <c r="C67" s="36">
        <f t="shared" si="9"/>
        <v>22.011989509179468</v>
      </c>
      <c r="D67" s="36">
        <f t="shared" si="9"/>
        <v>18.802747791952896</v>
      </c>
      <c r="E67" s="36">
        <f t="shared" si="9"/>
        <v>20.931627349060374</v>
      </c>
      <c r="F67" s="36">
        <f t="shared" si="9"/>
        <v>17.900204043776665</v>
      </c>
      <c r="G67" s="36">
        <f t="shared" si="9"/>
        <v>24.008851189378571</v>
      </c>
      <c r="H67" s="36">
        <f t="shared" si="9"/>
        <v>17.292250233426703</v>
      </c>
      <c r="I67" s="36">
        <f t="shared" si="9"/>
        <v>18.780158270604129</v>
      </c>
      <c r="J67" s="36">
        <f t="shared" si="9"/>
        <v>6.694636993797884</v>
      </c>
    </row>
    <row r="68" spans="1:10" ht="15" customHeight="1" x14ac:dyDescent="0.25">
      <c r="A68" s="28" t="s">
        <v>308</v>
      </c>
      <c r="B68" s="36">
        <f t="shared" si="9"/>
        <v>21.526491293071508</v>
      </c>
      <c r="C68" s="36">
        <f t="shared" si="9"/>
        <v>20.337711069418386</v>
      </c>
      <c r="D68" s="36">
        <f t="shared" si="9"/>
        <v>21.141279337321674</v>
      </c>
      <c r="E68" s="36">
        <f t="shared" si="9"/>
        <v>21.435018050541515</v>
      </c>
      <c r="F68" s="36">
        <f t="shared" si="9"/>
        <v>18.619514273540691</v>
      </c>
      <c r="G68" s="36">
        <f t="shared" si="9"/>
        <v>24.034444539176398</v>
      </c>
      <c r="H68" s="36">
        <f t="shared" si="9"/>
        <v>18.6054480041117</v>
      </c>
      <c r="I68" s="36">
        <f t="shared" si="9"/>
        <v>22.926335330351868</v>
      </c>
      <c r="J68" s="36">
        <f t="shared" si="9"/>
        <v>6.83985284180494</v>
      </c>
    </row>
    <row r="69" spans="1:10" ht="15" customHeight="1" x14ac:dyDescent="0.25">
      <c r="A69" s="28" t="s">
        <v>51</v>
      </c>
      <c r="B69" s="36">
        <f t="shared" si="9"/>
        <v>24.814875761066315</v>
      </c>
      <c r="C69" s="36">
        <f t="shared" si="9"/>
        <v>22.702982244440616</v>
      </c>
      <c r="D69" s="36">
        <f t="shared" si="9"/>
        <v>22.292786191174077</v>
      </c>
      <c r="E69" s="36">
        <f t="shared" si="9"/>
        <v>26.493592943917456</v>
      </c>
      <c r="F69" s="36">
        <f t="shared" si="9"/>
        <v>23.79754794089909</v>
      </c>
      <c r="G69" s="36">
        <f t="shared" si="9"/>
        <v>27.243491577335377</v>
      </c>
      <c r="H69" s="36">
        <f t="shared" si="9"/>
        <v>25.129032258064516</v>
      </c>
      <c r="I69" s="36">
        <f t="shared" si="9"/>
        <v>28.671328671328673</v>
      </c>
      <c r="J69" s="36">
        <f t="shared" si="9"/>
        <v>8.7596166824132808</v>
      </c>
    </row>
    <row r="70" spans="1:10" ht="15" customHeight="1" x14ac:dyDescent="0.25">
      <c r="A70" s="28" t="s">
        <v>52</v>
      </c>
      <c r="B70" s="36">
        <f t="shared" si="9"/>
        <v>17.291799109980929</v>
      </c>
      <c r="C70" s="36">
        <f t="shared" si="9"/>
        <v>17.513891747273103</v>
      </c>
      <c r="D70" s="36">
        <f t="shared" si="9"/>
        <v>19.644369178662149</v>
      </c>
      <c r="E70" s="36">
        <f t="shared" si="9"/>
        <v>15.440741471110234</v>
      </c>
      <c r="F70" s="36">
        <f t="shared" si="9"/>
        <v>12.488367764749675</v>
      </c>
      <c r="G70" s="36">
        <f t="shared" si="9"/>
        <v>20.003846893633394</v>
      </c>
      <c r="H70" s="36">
        <f t="shared" si="9"/>
        <v>11.216660577274389</v>
      </c>
      <c r="I70" s="36">
        <f t="shared" si="9"/>
        <v>15.759529679499337</v>
      </c>
      <c r="J70" s="36">
        <f t="shared" si="9"/>
        <v>4.4331641285956005</v>
      </c>
    </row>
    <row r="71" spans="1:10" ht="15" customHeight="1" thickBot="1" x14ac:dyDescent="0.3">
      <c r="A71" s="28" t="s">
        <v>53</v>
      </c>
      <c r="B71" s="46" t="s">
        <v>54</v>
      </c>
      <c r="C71" s="46" t="s">
        <v>54</v>
      </c>
      <c r="D71" s="46" t="s">
        <v>54</v>
      </c>
      <c r="E71" s="46" t="s">
        <v>54</v>
      </c>
      <c r="F71" s="46" t="s">
        <v>54</v>
      </c>
      <c r="G71" s="211" t="s">
        <v>54</v>
      </c>
      <c r="H71" s="211" t="s">
        <v>54</v>
      </c>
      <c r="I71" s="212" t="s">
        <v>54</v>
      </c>
      <c r="J71" s="212" t="s">
        <v>54</v>
      </c>
    </row>
    <row r="72" spans="1:10" x14ac:dyDescent="0.25">
      <c r="A72" s="220" t="s">
        <v>14</v>
      </c>
      <c r="B72" s="220"/>
      <c r="C72" s="220"/>
      <c r="D72" s="220"/>
      <c r="E72" s="220"/>
      <c r="F72" s="220"/>
      <c r="G72" s="220"/>
      <c r="H72" s="206"/>
      <c r="I72" s="206"/>
      <c r="J72" s="206"/>
    </row>
  </sheetData>
  <mergeCells count="10">
    <mergeCell ref="A62:G62"/>
    <mergeCell ref="A72:G72"/>
    <mergeCell ref="J1:K2"/>
    <mergeCell ref="J43:K44"/>
    <mergeCell ref="A3:I3"/>
    <mergeCell ref="A9:G9"/>
    <mergeCell ref="A20:G20"/>
    <mergeCell ref="A41:G41"/>
    <mergeCell ref="A45:I45"/>
    <mergeCell ref="A51:G51"/>
  </mergeCells>
  <hyperlinks>
    <hyperlink ref="J1" r:id="rId1" location="INDICE!A1"/>
    <hyperlink ref="J1:K2" location="INDICE!A1" display="INDICE"/>
    <hyperlink ref="J43" r:id="rId2" location="INDICE!A1"/>
    <hyperlink ref="J43:K44" location="INDICE!A1" display="INDICE"/>
  </hyperlinks>
  <printOptions horizontalCentered="1"/>
  <pageMargins left="0.39370078740157483" right="0.39370078740157483" top="0.59055118110236227" bottom="0.59055118110236227" header="0.39370078740157483" footer="0.23622047244094491"/>
  <pageSetup scale="85" orientation="landscape" r:id="rId3"/>
  <headerFooter alignWithMargins="0"/>
  <rowBreaks count="1" manualBreakCount="1">
    <brk id="4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6" transitionEvaluation="1"/>
  <dimension ref="A1:L72"/>
  <sheetViews>
    <sheetView topLeftCell="A26" zoomScaleNormal="100" workbookViewId="0">
      <selection activeCell="J43" sqref="J43:K44"/>
    </sheetView>
  </sheetViews>
  <sheetFormatPr baseColWidth="10" defaultColWidth="12.140625" defaultRowHeight="12.75" x14ac:dyDescent="0.25"/>
  <cols>
    <col min="1" max="1" width="15.85546875" style="9" customWidth="1"/>
    <col min="2" max="10" width="10.5703125" style="9" customWidth="1"/>
    <col min="11" max="181" width="12.140625" style="9"/>
    <col min="182" max="182" width="14.7109375" style="9" customWidth="1"/>
    <col min="183" max="201" width="8.140625" style="9" customWidth="1"/>
    <col min="202" max="437" width="12.140625" style="9"/>
    <col min="438" max="438" width="14.7109375" style="9" customWidth="1"/>
    <col min="439" max="457" width="8.140625" style="9" customWidth="1"/>
    <col min="458" max="693" width="12.140625" style="9"/>
    <col min="694" max="694" width="14.7109375" style="9" customWidth="1"/>
    <col min="695" max="713" width="8.140625" style="9" customWidth="1"/>
    <col min="714" max="949" width="12.140625" style="9"/>
    <col min="950" max="950" width="14.7109375" style="9" customWidth="1"/>
    <col min="951" max="969" width="8.140625" style="9" customWidth="1"/>
    <col min="970" max="1205" width="12.140625" style="9"/>
    <col min="1206" max="1206" width="14.7109375" style="9" customWidth="1"/>
    <col min="1207" max="1225" width="8.140625" style="9" customWidth="1"/>
    <col min="1226" max="1461" width="12.140625" style="9"/>
    <col min="1462" max="1462" width="14.7109375" style="9" customWidth="1"/>
    <col min="1463" max="1481" width="8.140625" style="9" customWidth="1"/>
    <col min="1482" max="1717" width="12.140625" style="9"/>
    <col min="1718" max="1718" width="14.7109375" style="9" customWidth="1"/>
    <col min="1719" max="1737" width="8.140625" style="9" customWidth="1"/>
    <col min="1738" max="1973" width="12.140625" style="9"/>
    <col min="1974" max="1974" width="14.7109375" style="9" customWidth="1"/>
    <col min="1975" max="1993" width="8.140625" style="9" customWidth="1"/>
    <col min="1994" max="2229" width="12.140625" style="9"/>
    <col min="2230" max="2230" width="14.7109375" style="9" customWidth="1"/>
    <col min="2231" max="2249" width="8.140625" style="9" customWidth="1"/>
    <col min="2250" max="2485" width="12.140625" style="9"/>
    <col min="2486" max="2486" width="14.7109375" style="9" customWidth="1"/>
    <col min="2487" max="2505" width="8.140625" style="9" customWidth="1"/>
    <col min="2506" max="2741" width="12.140625" style="9"/>
    <col min="2742" max="2742" width="14.7109375" style="9" customWidth="1"/>
    <col min="2743" max="2761" width="8.140625" style="9" customWidth="1"/>
    <col min="2762" max="2997" width="12.140625" style="9"/>
    <col min="2998" max="2998" width="14.7109375" style="9" customWidth="1"/>
    <col min="2999" max="3017" width="8.140625" style="9" customWidth="1"/>
    <col min="3018" max="3253" width="12.140625" style="9"/>
    <col min="3254" max="3254" width="14.7109375" style="9" customWidth="1"/>
    <col min="3255" max="3273" width="8.140625" style="9" customWidth="1"/>
    <col min="3274" max="3509" width="12.140625" style="9"/>
    <col min="3510" max="3510" width="14.7109375" style="9" customWidth="1"/>
    <col min="3511" max="3529" width="8.140625" style="9" customWidth="1"/>
    <col min="3530" max="3765" width="12.140625" style="9"/>
    <col min="3766" max="3766" width="14.7109375" style="9" customWidth="1"/>
    <col min="3767" max="3785" width="8.140625" style="9" customWidth="1"/>
    <col min="3786" max="4021" width="12.140625" style="9"/>
    <col min="4022" max="4022" width="14.7109375" style="9" customWidth="1"/>
    <col min="4023" max="4041" width="8.140625" style="9" customWidth="1"/>
    <col min="4042" max="4277" width="12.140625" style="9"/>
    <col min="4278" max="4278" width="14.7109375" style="9" customWidth="1"/>
    <col min="4279" max="4297" width="8.140625" style="9" customWidth="1"/>
    <col min="4298" max="4533" width="12.140625" style="9"/>
    <col min="4534" max="4534" width="14.7109375" style="9" customWidth="1"/>
    <col min="4535" max="4553" width="8.140625" style="9" customWidth="1"/>
    <col min="4554" max="4789" width="12.140625" style="9"/>
    <col min="4790" max="4790" width="14.7109375" style="9" customWidth="1"/>
    <col min="4791" max="4809" width="8.140625" style="9" customWidth="1"/>
    <col min="4810" max="5045" width="12.140625" style="9"/>
    <col min="5046" max="5046" width="14.7109375" style="9" customWidth="1"/>
    <col min="5047" max="5065" width="8.140625" style="9" customWidth="1"/>
    <col min="5066" max="5301" width="12.140625" style="9"/>
    <col min="5302" max="5302" width="14.7109375" style="9" customWidth="1"/>
    <col min="5303" max="5321" width="8.140625" style="9" customWidth="1"/>
    <col min="5322" max="5557" width="12.140625" style="9"/>
    <col min="5558" max="5558" width="14.7109375" style="9" customWidth="1"/>
    <col min="5559" max="5577" width="8.140625" style="9" customWidth="1"/>
    <col min="5578" max="5813" width="12.140625" style="9"/>
    <col min="5814" max="5814" width="14.7109375" style="9" customWidth="1"/>
    <col min="5815" max="5833" width="8.140625" style="9" customWidth="1"/>
    <col min="5834" max="6069" width="12.140625" style="9"/>
    <col min="6070" max="6070" width="14.7109375" style="9" customWidth="1"/>
    <col min="6071" max="6089" width="8.140625" style="9" customWidth="1"/>
    <col min="6090" max="6325" width="12.140625" style="9"/>
    <col min="6326" max="6326" width="14.7109375" style="9" customWidth="1"/>
    <col min="6327" max="6345" width="8.140625" style="9" customWidth="1"/>
    <col min="6346" max="6581" width="12.140625" style="9"/>
    <col min="6582" max="6582" width="14.7109375" style="9" customWidth="1"/>
    <col min="6583" max="6601" width="8.140625" style="9" customWidth="1"/>
    <col min="6602" max="6837" width="12.140625" style="9"/>
    <col min="6838" max="6838" width="14.7109375" style="9" customWidth="1"/>
    <col min="6839" max="6857" width="8.140625" style="9" customWidth="1"/>
    <col min="6858" max="7093" width="12.140625" style="9"/>
    <col min="7094" max="7094" width="14.7109375" style="9" customWidth="1"/>
    <col min="7095" max="7113" width="8.140625" style="9" customWidth="1"/>
    <col min="7114" max="7349" width="12.140625" style="9"/>
    <col min="7350" max="7350" width="14.7109375" style="9" customWidth="1"/>
    <col min="7351" max="7369" width="8.140625" style="9" customWidth="1"/>
    <col min="7370" max="7605" width="12.140625" style="9"/>
    <col min="7606" max="7606" width="14.7109375" style="9" customWidth="1"/>
    <col min="7607" max="7625" width="8.140625" style="9" customWidth="1"/>
    <col min="7626" max="7861" width="12.140625" style="9"/>
    <col min="7862" max="7862" width="14.7109375" style="9" customWidth="1"/>
    <col min="7863" max="7881" width="8.140625" style="9" customWidth="1"/>
    <col min="7882" max="8117" width="12.140625" style="9"/>
    <col min="8118" max="8118" width="14.7109375" style="9" customWidth="1"/>
    <col min="8119" max="8137" width="8.140625" style="9" customWidth="1"/>
    <col min="8138" max="8373" width="12.140625" style="9"/>
    <col min="8374" max="8374" width="14.7109375" style="9" customWidth="1"/>
    <col min="8375" max="8393" width="8.140625" style="9" customWidth="1"/>
    <col min="8394" max="8629" width="12.140625" style="9"/>
    <col min="8630" max="8630" width="14.7109375" style="9" customWidth="1"/>
    <col min="8631" max="8649" width="8.140625" style="9" customWidth="1"/>
    <col min="8650" max="8885" width="12.140625" style="9"/>
    <col min="8886" max="8886" width="14.7109375" style="9" customWidth="1"/>
    <col min="8887" max="8905" width="8.140625" style="9" customWidth="1"/>
    <col min="8906" max="9141" width="12.140625" style="9"/>
    <col min="9142" max="9142" width="14.7109375" style="9" customWidth="1"/>
    <col min="9143" max="9161" width="8.140625" style="9" customWidth="1"/>
    <col min="9162" max="9397" width="12.140625" style="9"/>
    <col min="9398" max="9398" width="14.7109375" style="9" customWidth="1"/>
    <col min="9399" max="9417" width="8.140625" style="9" customWidth="1"/>
    <col min="9418" max="9653" width="12.140625" style="9"/>
    <col min="9654" max="9654" width="14.7109375" style="9" customWidth="1"/>
    <col min="9655" max="9673" width="8.140625" style="9" customWidth="1"/>
    <col min="9674" max="9909" width="12.140625" style="9"/>
    <col min="9910" max="9910" width="14.7109375" style="9" customWidth="1"/>
    <col min="9911" max="9929" width="8.140625" style="9" customWidth="1"/>
    <col min="9930" max="10165" width="12.140625" style="9"/>
    <col min="10166" max="10166" width="14.7109375" style="9" customWidth="1"/>
    <col min="10167" max="10185" width="8.140625" style="9" customWidth="1"/>
    <col min="10186" max="10421" width="12.140625" style="9"/>
    <col min="10422" max="10422" width="14.7109375" style="9" customWidth="1"/>
    <col min="10423" max="10441" width="8.140625" style="9" customWidth="1"/>
    <col min="10442" max="10677" width="12.140625" style="9"/>
    <col min="10678" max="10678" width="14.7109375" style="9" customWidth="1"/>
    <col min="10679" max="10697" width="8.140625" style="9" customWidth="1"/>
    <col min="10698" max="10933" width="12.140625" style="9"/>
    <col min="10934" max="10934" width="14.7109375" style="9" customWidth="1"/>
    <col min="10935" max="10953" width="8.140625" style="9" customWidth="1"/>
    <col min="10954" max="11189" width="12.140625" style="9"/>
    <col min="11190" max="11190" width="14.7109375" style="9" customWidth="1"/>
    <col min="11191" max="11209" width="8.140625" style="9" customWidth="1"/>
    <col min="11210" max="11445" width="12.140625" style="9"/>
    <col min="11446" max="11446" width="14.7109375" style="9" customWidth="1"/>
    <col min="11447" max="11465" width="8.140625" style="9" customWidth="1"/>
    <col min="11466" max="11701" width="12.140625" style="9"/>
    <col min="11702" max="11702" width="14.7109375" style="9" customWidth="1"/>
    <col min="11703" max="11721" width="8.140625" style="9" customWidth="1"/>
    <col min="11722" max="11957" width="12.140625" style="9"/>
    <col min="11958" max="11958" width="14.7109375" style="9" customWidth="1"/>
    <col min="11959" max="11977" width="8.140625" style="9" customWidth="1"/>
    <col min="11978" max="12213" width="12.140625" style="9"/>
    <col min="12214" max="12214" width="14.7109375" style="9" customWidth="1"/>
    <col min="12215" max="12233" width="8.140625" style="9" customWidth="1"/>
    <col min="12234" max="12469" width="12.140625" style="9"/>
    <col min="12470" max="12470" width="14.7109375" style="9" customWidth="1"/>
    <col min="12471" max="12489" width="8.140625" style="9" customWidth="1"/>
    <col min="12490" max="12725" width="12.140625" style="9"/>
    <col min="12726" max="12726" width="14.7109375" style="9" customWidth="1"/>
    <col min="12727" max="12745" width="8.140625" style="9" customWidth="1"/>
    <col min="12746" max="12981" width="12.140625" style="9"/>
    <col min="12982" max="12982" width="14.7109375" style="9" customWidth="1"/>
    <col min="12983" max="13001" width="8.140625" style="9" customWidth="1"/>
    <col min="13002" max="13237" width="12.140625" style="9"/>
    <col min="13238" max="13238" width="14.7109375" style="9" customWidth="1"/>
    <col min="13239" max="13257" width="8.140625" style="9" customWidth="1"/>
    <col min="13258" max="13493" width="12.140625" style="9"/>
    <col min="13494" max="13494" width="14.7109375" style="9" customWidth="1"/>
    <col min="13495" max="13513" width="8.140625" style="9" customWidth="1"/>
    <col min="13514" max="13749" width="12.140625" style="9"/>
    <col min="13750" max="13750" width="14.7109375" style="9" customWidth="1"/>
    <col min="13751" max="13769" width="8.140625" style="9" customWidth="1"/>
    <col min="13770" max="14005" width="12.140625" style="9"/>
    <col min="14006" max="14006" width="14.7109375" style="9" customWidth="1"/>
    <col min="14007" max="14025" width="8.140625" style="9" customWidth="1"/>
    <col min="14026" max="14261" width="12.140625" style="9"/>
    <col min="14262" max="14262" width="14.7109375" style="9" customWidth="1"/>
    <col min="14263" max="14281" width="8.140625" style="9" customWidth="1"/>
    <col min="14282" max="14517" width="12.140625" style="9"/>
    <col min="14518" max="14518" width="14.7109375" style="9" customWidth="1"/>
    <col min="14519" max="14537" width="8.140625" style="9" customWidth="1"/>
    <col min="14538" max="14773" width="12.140625" style="9"/>
    <col min="14774" max="14774" width="14.7109375" style="9" customWidth="1"/>
    <col min="14775" max="14793" width="8.140625" style="9" customWidth="1"/>
    <col min="14794" max="15029" width="12.140625" style="9"/>
    <col min="15030" max="15030" width="14.7109375" style="9" customWidth="1"/>
    <col min="15031" max="15049" width="8.140625" style="9" customWidth="1"/>
    <col min="15050" max="15285" width="12.140625" style="9"/>
    <col min="15286" max="15286" width="14.7109375" style="9" customWidth="1"/>
    <col min="15287" max="15305" width="8.140625" style="9" customWidth="1"/>
    <col min="15306" max="15541" width="12.140625" style="9"/>
    <col min="15542" max="15542" width="14.7109375" style="9" customWidth="1"/>
    <col min="15543" max="15561" width="8.140625" style="9" customWidth="1"/>
    <col min="15562" max="15797" width="12.140625" style="9"/>
    <col min="15798" max="15798" width="14.7109375" style="9" customWidth="1"/>
    <col min="15799" max="15817" width="8.140625" style="9" customWidth="1"/>
    <col min="15818" max="16053" width="12.140625" style="9"/>
    <col min="16054" max="16054" width="14.7109375" style="9" customWidth="1"/>
    <col min="16055" max="16073" width="8.140625" style="9" customWidth="1"/>
    <col min="16074" max="16384" width="12.140625" style="9"/>
  </cols>
  <sheetData>
    <row r="1" spans="1:12" ht="14.25" x14ac:dyDescent="0.25">
      <c r="A1" s="24" t="s">
        <v>62</v>
      </c>
      <c r="B1" s="24"/>
      <c r="C1" s="24"/>
      <c r="D1" s="24"/>
      <c r="E1" s="24"/>
      <c r="F1" s="24"/>
      <c r="G1" s="24"/>
      <c r="H1" s="24"/>
      <c r="I1" s="24"/>
      <c r="J1" s="219" t="s">
        <v>221</v>
      </c>
      <c r="K1" s="219"/>
    </row>
    <row r="2" spans="1:12" ht="15" x14ac:dyDescent="0.25">
      <c r="A2" s="24" t="s">
        <v>306</v>
      </c>
      <c r="B2" s="24"/>
      <c r="C2" s="24"/>
      <c r="D2" s="24"/>
      <c r="E2" s="24"/>
      <c r="F2" s="24"/>
      <c r="G2" s="24"/>
      <c r="H2" s="24"/>
      <c r="I2" s="24"/>
      <c r="J2" s="219"/>
      <c r="K2" s="219"/>
      <c r="L2"/>
    </row>
    <row r="3" spans="1:12" ht="14.25" x14ac:dyDescent="0.25">
      <c r="A3" s="226" t="s">
        <v>312</v>
      </c>
      <c r="B3" s="226"/>
      <c r="C3" s="226"/>
      <c r="D3" s="226"/>
      <c r="E3" s="226"/>
      <c r="F3" s="226"/>
      <c r="G3" s="226"/>
      <c r="H3" s="226"/>
      <c r="I3" s="226"/>
      <c r="J3" s="210"/>
    </row>
    <row r="4" spans="1:12" ht="14.25" x14ac:dyDescent="0.25">
      <c r="A4" s="24" t="s">
        <v>18</v>
      </c>
      <c r="B4" s="24"/>
      <c r="C4" s="24"/>
      <c r="D4" s="24"/>
      <c r="E4" s="24"/>
      <c r="F4" s="24"/>
      <c r="G4" s="24"/>
      <c r="H4" s="24"/>
      <c r="I4" s="24"/>
      <c r="J4" s="24"/>
    </row>
    <row r="5" spans="1:12" ht="14.25" x14ac:dyDescent="0.25">
      <c r="A5" s="24" t="s">
        <v>15</v>
      </c>
      <c r="B5" s="24"/>
      <c r="C5" s="24"/>
      <c r="D5" s="24"/>
      <c r="E5" s="24"/>
      <c r="F5" s="24"/>
      <c r="G5" s="24"/>
      <c r="H5" s="24"/>
      <c r="I5" s="24"/>
      <c r="J5" s="24"/>
    </row>
    <row r="6" spans="1:12" ht="14.25" x14ac:dyDescent="0.25">
      <c r="A6" s="24" t="s">
        <v>319</v>
      </c>
      <c r="B6" s="24"/>
      <c r="C6" s="24"/>
      <c r="D6" s="24"/>
      <c r="E6" s="24"/>
      <c r="F6" s="24"/>
      <c r="G6" s="24"/>
      <c r="H6" s="24"/>
      <c r="I6" s="24"/>
      <c r="J6" s="24"/>
    </row>
    <row r="7" spans="1:12" ht="15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</row>
    <row r="8" spans="1:12" s="4" customFormat="1" ht="15" thickBot="1" x14ac:dyDescent="0.3">
      <c r="A8" s="2" t="s">
        <v>19</v>
      </c>
      <c r="B8" s="3">
        <v>2010</v>
      </c>
      <c r="C8" s="3">
        <v>2011</v>
      </c>
      <c r="D8" s="3">
        <v>2012</v>
      </c>
      <c r="E8" s="3">
        <v>2013</v>
      </c>
      <c r="F8" s="3">
        <v>2014</v>
      </c>
      <c r="G8" s="3">
        <v>2015</v>
      </c>
      <c r="H8" s="3">
        <v>2016</v>
      </c>
      <c r="I8" s="3">
        <v>2017</v>
      </c>
      <c r="J8" s="3">
        <v>2018</v>
      </c>
    </row>
    <row r="9" spans="1:12" ht="21" customHeight="1" x14ac:dyDescent="0.25">
      <c r="A9" s="221" t="s">
        <v>20</v>
      </c>
      <c r="B9" s="221"/>
      <c r="C9" s="221"/>
      <c r="D9" s="221"/>
      <c r="E9" s="221"/>
      <c r="F9" s="221"/>
      <c r="G9" s="221"/>
      <c r="H9" s="209"/>
      <c r="I9" s="209"/>
      <c r="J9" s="209"/>
    </row>
    <row r="10" spans="1:12" ht="15" customHeight="1" x14ac:dyDescent="0.25">
      <c r="A10" s="26" t="s">
        <v>21</v>
      </c>
      <c r="B10" s="27">
        <f t="shared" ref="B10:J18" si="0">+B21+B32</f>
        <v>1870</v>
      </c>
      <c r="C10" s="27">
        <f t="shared" si="0"/>
        <v>2021</v>
      </c>
      <c r="D10" s="27">
        <f t="shared" si="0"/>
        <v>3524</v>
      </c>
      <c r="E10" s="27">
        <f t="shared" si="0"/>
        <v>5885</v>
      </c>
      <c r="F10" s="27">
        <f t="shared" si="0"/>
        <v>8192</v>
      </c>
      <c r="G10" s="27">
        <f t="shared" si="0"/>
        <v>9768</v>
      </c>
      <c r="H10" s="27">
        <f>+H21+H32</f>
        <v>10418</v>
      </c>
      <c r="I10" s="27">
        <f>+I21+I32</f>
        <v>10957</v>
      </c>
      <c r="J10" s="27">
        <f>+J21+J32</f>
        <v>12432</v>
      </c>
    </row>
    <row r="11" spans="1:12" ht="15" customHeight="1" x14ac:dyDescent="0.25">
      <c r="A11" s="28" t="s">
        <v>46</v>
      </c>
      <c r="B11" s="27">
        <f t="shared" si="0"/>
        <v>0</v>
      </c>
      <c r="C11" s="27">
        <f t="shared" si="0"/>
        <v>0</v>
      </c>
      <c r="D11" s="27">
        <f t="shared" si="0"/>
        <v>0</v>
      </c>
      <c r="E11" s="27">
        <f t="shared" si="0"/>
        <v>0</v>
      </c>
      <c r="F11" s="27">
        <f t="shared" si="0"/>
        <v>0</v>
      </c>
      <c r="G11" s="27">
        <f t="shared" si="0"/>
        <v>0</v>
      </c>
      <c r="H11" s="27">
        <f t="shared" si="0"/>
        <v>0</v>
      </c>
      <c r="I11" s="27">
        <f t="shared" si="0"/>
        <v>0</v>
      </c>
      <c r="J11" s="27">
        <f t="shared" si="0"/>
        <v>0</v>
      </c>
    </row>
    <row r="12" spans="1:12" ht="15" customHeight="1" x14ac:dyDescent="0.25">
      <c r="A12" s="28" t="s">
        <v>48</v>
      </c>
      <c r="B12" s="27">
        <f t="shared" si="0"/>
        <v>0</v>
      </c>
      <c r="C12" s="27">
        <f t="shared" si="0"/>
        <v>0</v>
      </c>
      <c r="D12" s="27">
        <f t="shared" si="0"/>
        <v>0</v>
      </c>
      <c r="E12" s="27">
        <f t="shared" si="0"/>
        <v>0</v>
      </c>
      <c r="F12" s="27">
        <f t="shared" si="0"/>
        <v>0</v>
      </c>
      <c r="G12" s="27">
        <f t="shared" si="0"/>
        <v>0</v>
      </c>
      <c r="H12" s="27">
        <f t="shared" si="0"/>
        <v>0</v>
      </c>
      <c r="I12" s="27">
        <f t="shared" si="0"/>
        <v>0</v>
      </c>
      <c r="J12" s="27">
        <f t="shared" si="0"/>
        <v>0</v>
      </c>
    </row>
    <row r="13" spans="1:12" ht="15" customHeight="1" x14ac:dyDescent="0.25">
      <c r="A13" s="28" t="s">
        <v>49</v>
      </c>
      <c r="B13" s="27">
        <f t="shared" si="0"/>
        <v>0</v>
      </c>
      <c r="C13" s="27">
        <f t="shared" si="0"/>
        <v>0</v>
      </c>
      <c r="D13" s="27">
        <f t="shared" si="0"/>
        <v>0</v>
      </c>
      <c r="E13" s="27">
        <f t="shared" si="0"/>
        <v>0</v>
      </c>
      <c r="F13" s="27">
        <f t="shared" si="0"/>
        <v>0</v>
      </c>
      <c r="G13" s="27">
        <f t="shared" si="0"/>
        <v>0</v>
      </c>
      <c r="H13" s="27">
        <f t="shared" si="0"/>
        <v>0</v>
      </c>
      <c r="I13" s="27">
        <f t="shared" si="0"/>
        <v>0</v>
      </c>
      <c r="J13" s="27">
        <f t="shared" si="0"/>
        <v>0</v>
      </c>
    </row>
    <row r="14" spans="1:12" ht="15" customHeight="1" x14ac:dyDescent="0.25">
      <c r="A14" s="28" t="s">
        <v>50</v>
      </c>
      <c r="B14" s="27">
        <f t="shared" si="0"/>
        <v>0</v>
      </c>
      <c r="C14" s="27">
        <f t="shared" si="0"/>
        <v>0</v>
      </c>
      <c r="D14" s="27">
        <f t="shared" si="0"/>
        <v>0</v>
      </c>
      <c r="E14" s="27">
        <f t="shared" si="0"/>
        <v>0</v>
      </c>
      <c r="F14" s="27">
        <f t="shared" si="0"/>
        <v>0</v>
      </c>
      <c r="G14" s="27">
        <f t="shared" si="0"/>
        <v>0</v>
      </c>
      <c r="H14" s="27">
        <f t="shared" si="0"/>
        <v>0</v>
      </c>
      <c r="I14" s="27">
        <f t="shared" si="0"/>
        <v>0</v>
      </c>
      <c r="J14" s="27">
        <f t="shared" si="0"/>
        <v>0</v>
      </c>
    </row>
    <row r="15" spans="1:12" ht="15" customHeight="1" x14ac:dyDescent="0.25">
      <c r="A15" s="28" t="s">
        <v>308</v>
      </c>
      <c r="B15" s="27">
        <f t="shared" si="0"/>
        <v>1870</v>
      </c>
      <c r="C15" s="27">
        <f t="shared" si="0"/>
        <v>2021</v>
      </c>
      <c r="D15" s="27">
        <f t="shared" si="0"/>
        <v>3524</v>
      </c>
      <c r="E15" s="27">
        <f t="shared" si="0"/>
        <v>5885</v>
      </c>
      <c r="F15" s="27">
        <f t="shared" si="0"/>
        <v>8192</v>
      </c>
      <c r="G15" s="27">
        <f t="shared" si="0"/>
        <v>9768</v>
      </c>
      <c r="H15" s="27">
        <f t="shared" si="0"/>
        <v>10418</v>
      </c>
      <c r="I15" s="27">
        <f t="shared" si="0"/>
        <v>10957</v>
      </c>
      <c r="J15" s="27">
        <f t="shared" si="0"/>
        <v>12432</v>
      </c>
    </row>
    <row r="16" spans="1:12" ht="15" customHeight="1" x14ac:dyDescent="0.25">
      <c r="A16" s="28" t="s">
        <v>51</v>
      </c>
      <c r="B16" s="27">
        <f t="shared" si="0"/>
        <v>951</v>
      </c>
      <c r="C16" s="27">
        <f t="shared" si="0"/>
        <v>1029</v>
      </c>
      <c r="D16" s="27">
        <f t="shared" si="0"/>
        <v>2134</v>
      </c>
      <c r="E16" s="27">
        <f t="shared" si="0"/>
        <v>3399</v>
      </c>
      <c r="F16" s="27">
        <f t="shared" si="0"/>
        <v>4127</v>
      </c>
      <c r="G16" s="27">
        <f t="shared" si="0"/>
        <v>4279</v>
      </c>
      <c r="H16" s="27">
        <f t="shared" si="0"/>
        <v>4527</v>
      </c>
      <c r="I16" s="27">
        <f t="shared" si="0"/>
        <v>5007</v>
      </c>
      <c r="J16" s="27">
        <f t="shared" si="0"/>
        <v>5444</v>
      </c>
    </row>
    <row r="17" spans="1:10" ht="15" customHeight="1" x14ac:dyDescent="0.25">
      <c r="A17" s="28" t="s">
        <v>52</v>
      </c>
      <c r="B17" s="27">
        <f t="shared" si="0"/>
        <v>523</v>
      </c>
      <c r="C17" s="27">
        <f t="shared" si="0"/>
        <v>587</v>
      </c>
      <c r="D17" s="27">
        <f t="shared" si="0"/>
        <v>910</v>
      </c>
      <c r="E17" s="27">
        <f t="shared" si="0"/>
        <v>1721</v>
      </c>
      <c r="F17" s="27">
        <f t="shared" si="0"/>
        <v>2535</v>
      </c>
      <c r="G17" s="27">
        <f t="shared" si="0"/>
        <v>3212</v>
      </c>
      <c r="H17" s="27">
        <f t="shared" si="0"/>
        <v>3099</v>
      </c>
      <c r="I17" s="27">
        <f t="shared" si="0"/>
        <v>3221</v>
      </c>
      <c r="J17" s="27">
        <f t="shared" si="0"/>
        <v>4012</v>
      </c>
    </row>
    <row r="18" spans="1:10" ht="15" customHeight="1" x14ac:dyDescent="0.25">
      <c r="A18" s="28" t="s">
        <v>53</v>
      </c>
      <c r="B18" s="27">
        <f t="shared" si="0"/>
        <v>396</v>
      </c>
      <c r="C18" s="27">
        <f t="shared" si="0"/>
        <v>405</v>
      </c>
      <c r="D18" s="27">
        <f t="shared" si="0"/>
        <v>480</v>
      </c>
      <c r="E18" s="27">
        <f t="shared" si="0"/>
        <v>765</v>
      </c>
      <c r="F18" s="27">
        <f t="shared" si="0"/>
        <v>1530</v>
      </c>
      <c r="G18" s="27">
        <f t="shared" si="0"/>
        <v>2277</v>
      </c>
      <c r="H18" s="27">
        <f t="shared" si="0"/>
        <v>2792</v>
      </c>
      <c r="I18" s="27">
        <f t="shared" si="0"/>
        <v>2729</v>
      </c>
      <c r="J18" s="27">
        <f t="shared" si="0"/>
        <v>2976</v>
      </c>
    </row>
    <row r="19" spans="1:10" ht="13.5" customHeight="1" x14ac:dyDescent="0.25">
      <c r="A19" s="29"/>
      <c r="B19" s="30"/>
      <c r="C19" s="30"/>
      <c r="D19" s="30"/>
      <c r="E19" s="30"/>
      <c r="F19" s="30"/>
      <c r="G19" s="30"/>
      <c r="H19" s="30"/>
      <c r="I19" s="30"/>
      <c r="J19" s="30"/>
    </row>
    <row r="20" spans="1:10" ht="21" customHeight="1" x14ac:dyDescent="0.25">
      <c r="A20" s="222" t="s">
        <v>30</v>
      </c>
      <c r="B20" s="222"/>
      <c r="C20" s="222"/>
      <c r="D20" s="222"/>
      <c r="E20" s="222"/>
      <c r="F20" s="222"/>
      <c r="G20" s="222"/>
      <c r="H20" s="205"/>
      <c r="I20" s="205"/>
      <c r="J20" s="205"/>
    </row>
    <row r="21" spans="1:10" ht="15" customHeight="1" x14ac:dyDescent="0.25">
      <c r="A21" s="26" t="s">
        <v>21</v>
      </c>
      <c r="B21" s="46">
        <f t="shared" ref="B21:H21" si="1">B22+B26</f>
        <v>1829</v>
      </c>
      <c r="C21" s="46">
        <f t="shared" si="1"/>
        <v>1975</v>
      </c>
      <c r="D21" s="46">
        <f t="shared" si="1"/>
        <v>3377</v>
      </c>
      <c r="E21" s="46">
        <f t="shared" si="1"/>
        <v>5700</v>
      </c>
      <c r="F21" s="46">
        <f t="shared" si="1"/>
        <v>7945</v>
      </c>
      <c r="G21" s="46">
        <f t="shared" si="1"/>
        <v>9463</v>
      </c>
      <c r="H21" s="46">
        <f t="shared" si="1"/>
        <v>10142</v>
      </c>
      <c r="I21" s="27">
        <f>+I22+I26</f>
        <v>10646</v>
      </c>
      <c r="J21" s="27">
        <f>+J22+J26</f>
        <v>12103</v>
      </c>
    </row>
    <row r="22" spans="1:10" ht="15" customHeight="1" x14ac:dyDescent="0.25">
      <c r="A22" s="28" t="s">
        <v>46</v>
      </c>
      <c r="B22" s="46" t="s">
        <v>47</v>
      </c>
      <c r="C22" s="46" t="s">
        <v>47</v>
      </c>
      <c r="D22" s="46" t="s">
        <v>47</v>
      </c>
      <c r="E22" s="46" t="s">
        <v>47</v>
      </c>
      <c r="F22" s="46" t="s">
        <v>47</v>
      </c>
      <c r="G22" s="46" t="s">
        <v>47</v>
      </c>
      <c r="H22" s="46" t="s">
        <v>47</v>
      </c>
      <c r="I22" s="27">
        <f>+I23+I24+I25</f>
        <v>0</v>
      </c>
      <c r="J22" s="27">
        <f>+J23+J24+J25</f>
        <v>0</v>
      </c>
    </row>
    <row r="23" spans="1:10" ht="15" customHeight="1" x14ac:dyDescent="0.25">
      <c r="A23" s="28" t="s">
        <v>48</v>
      </c>
      <c r="B23" s="46" t="s">
        <v>47</v>
      </c>
      <c r="C23" s="46" t="s">
        <v>47</v>
      </c>
      <c r="D23" s="46" t="s">
        <v>47</v>
      </c>
      <c r="E23" s="46" t="s">
        <v>47</v>
      </c>
      <c r="F23" s="46" t="s">
        <v>47</v>
      </c>
      <c r="G23" s="46" t="s">
        <v>47</v>
      </c>
      <c r="H23" s="46" t="s">
        <v>47</v>
      </c>
      <c r="I23" s="27"/>
      <c r="J23" s="27"/>
    </row>
    <row r="24" spans="1:10" ht="15" customHeight="1" x14ac:dyDescent="0.25">
      <c r="A24" s="28" t="s">
        <v>49</v>
      </c>
      <c r="B24" s="46" t="s">
        <v>47</v>
      </c>
      <c r="C24" s="46" t="s">
        <v>47</v>
      </c>
      <c r="D24" s="46" t="s">
        <v>47</v>
      </c>
      <c r="E24" s="46" t="s">
        <v>47</v>
      </c>
      <c r="F24" s="46" t="s">
        <v>47</v>
      </c>
      <c r="G24" s="46" t="s">
        <v>47</v>
      </c>
      <c r="H24" s="46" t="s">
        <v>47</v>
      </c>
      <c r="I24" s="27"/>
      <c r="J24" s="27"/>
    </row>
    <row r="25" spans="1:10" ht="15" customHeight="1" x14ac:dyDescent="0.25">
      <c r="A25" s="28" t="s">
        <v>50</v>
      </c>
      <c r="B25" s="46" t="s">
        <v>47</v>
      </c>
      <c r="C25" s="46" t="s">
        <v>47</v>
      </c>
      <c r="D25" s="46" t="s">
        <v>47</v>
      </c>
      <c r="E25" s="46" t="s">
        <v>47</v>
      </c>
      <c r="F25" s="46" t="s">
        <v>47</v>
      </c>
      <c r="G25" s="46" t="s">
        <v>47</v>
      </c>
      <c r="H25" s="46" t="s">
        <v>47</v>
      </c>
      <c r="I25" s="27"/>
      <c r="J25" s="27"/>
    </row>
    <row r="26" spans="1:10" ht="15" customHeight="1" x14ac:dyDescent="0.25">
      <c r="A26" s="28" t="s">
        <v>308</v>
      </c>
      <c r="B26" s="46">
        <f t="shared" ref="B26:H26" si="2">SUM(B27:B29)</f>
        <v>1829</v>
      </c>
      <c r="C26" s="46">
        <f t="shared" si="2"/>
        <v>1975</v>
      </c>
      <c r="D26" s="46">
        <f t="shared" si="2"/>
        <v>3377</v>
      </c>
      <c r="E26" s="46">
        <f t="shared" si="2"/>
        <v>5700</v>
      </c>
      <c r="F26" s="46">
        <f t="shared" si="2"/>
        <v>7945</v>
      </c>
      <c r="G26" s="46">
        <f t="shared" si="2"/>
        <v>9463</v>
      </c>
      <c r="H26" s="46">
        <f t="shared" si="2"/>
        <v>10142</v>
      </c>
      <c r="I26" s="27">
        <f>+I27+I28+I29</f>
        <v>10646</v>
      </c>
      <c r="J26" s="27">
        <f>+J27+J28+J29</f>
        <v>12103</v>
      </c>
    </row>
    <row r="27" spans="1:10" ht="15" customHeight="1" x14ac:dyDescent="0.25">
      <c r="A27" s="28" t="s">
        <v>51</v>
      </c>
      <c r="B27" s="46">
        <v>933</v>
      </c>
      <c r="C27" s="46">
        <v>1009</v>
      </c>
      <c r="D27" s="46">
        <v>2036</v>
      </c>
      <c r="E27" s="46">
        <v>3292</v>
      </c>
      <c r="F27" s="46">
        <v>3997</v>
      </c>
      <c r="G27" s="46">
        <v>4141</v>
      </c>
      <c r="H27" s="46">
        <v>4423</v>
      </c>
      <c r="I27" s="27">
        <v>4890</v>
      </c>
      <c r="J27" s="27">
        <v>5293</v>
      </c>
    </row>
    <row r="28" spans="1:10" ht="15" customHeight="1" x14ac:dyDescent="0.25">
      <c r="A28" s="28" t="s">
        <v>52</v>
      </c>
      <c r="B28" s="46">
        <v>508</v>
      </c>
      <c r="C28" s="46">
        <v>570</v>
      </c>
      <c r="D28" s="46">
        <v>879</v>
      </c>
      <c r="E28" s="46">
        <v>1668</v>
      </c>
      <c r="F28" s="46">
        <v>2464</v>
      </c>
      <c r="G28" s="46">
        <v>3112</v>
      </c>
      <c r="H28" s="46">
        <v>3023</v>
      </c>
      <c r="I28" s="27">
        <v>3141</v>
      </c>
      <c r="J28" s="27">
        <v>3899</v>
      </c>
    </row>
    <row r="29" spans="1:10" ht="15" customHeight="1" x14ac:dyDescent="0.25">
      <c r="A29" s="28" t="s">
        <v>53</v>
      </c>
      <c r="B29" s="46">
        <v>388</v>
      </c>
      <c r="C29" s="46">
        <v>396</v>
      </c>
      <c r="D29" s="46">
        <v>462</v>
      </c>
      <c r="E29" s="46">
        <v>740</v>
      </c>
      <c r="F29" s="46">
        <v>1484</v>
      </c>
      <c r="G29" s="46">
        <v>2210</v>
      </c>
      <c r="H29" s="46">
        <v>2696</v>
      </c>
      <c r="I29" s="27">
        <v>2615</v>
      </c>
      <c r="J29" s="27">
        <v>2911</v>
      </c>
    </row>
    <row r="30" spans="1:10" ht="13.5" customHeight="1" x14ac:dyDescent="0.25">
      <c r="A30" s="29"/>
      <c r="B30" s="30"/>
      <c r="C30" s="30"/>
      <c r="D30" s="30"/>
      <c r="E30" s="30"/>
      <c r="F30" s="30"/>
      <c r="G30" s="30"/>
      <c r="H30" s="30"/>
      <c r="I30" s="30"/>
      <c r="J30" s="30"/>
    </row>
    <row r="31" spans="1:10" ht="21" customHeight="1" x14ac:dyDescent="0.25">
      <c r="A31" s="31" t="s">
        <v>31</v>
      </c>
      <c r="B31" s="32"/>
      <c r="C31" s="32"/>
      <c r="D31" s="32"/>
      <c r="E31" s="32"/>
      <c r="F31" s="32"/>
      <c r="G31" s="32"/>
      <c r="H31" s="32"/>
      <c r="I31" s="32"/>
      <c r="J31" s="32"/>
    </row>
    <row r="32" spans="1:10" ht="15" customHeight="1" x14ac:dyDescent="0.25">
      <c r="A32" s="26" t="s">
        <v>21</v>
      </c>
      <c r="B32" s="46">
        <f t="shared" ref="B32:H32" si="3">B33+B37</f>
        <v>41</v>
      </c>
      <c r="C32" s="46">
        <f t="shared" si="3"/>
        <v>46</v>
      </c>
      <c r="D32" s="46">
        <f t="shared" si="3"/>
        <v>147</v>
      </c>
      <c r="E32" s="46">
        <f t="shared" si="3"/>
        <v>185</v>
      </c>
      <c r="F32" s="46">
        <f t="shared" si="3"/>
        <v>247</v>
      </c>
      <c r="G32" s="46">
        <f t="shared" si="3"/>
        <v>305</v>
      </c>
      <c r="H32" s="46">
        <f t="shared" si="3"/>
        <v>276</v>
      </c>
      <c r="I32" s="27">
        <f>+I33+I37</f>
        <v>311</v>
      </c>
      <c r="J32" s="27">
        <f>+J33+J37</f>
        <v>329</v>
      </c>
    </row>
    <row r="33" spans="1:12" ht="15" customHeight="1" x14ac:dyDescent="0.25">
      <c r="A33" s="28" t="s">
        <v>46</v>
      </c>
      <c r="B33" s="46" t="s">
        <v>47</v>
      </c>
      <c r="C33" s="46" t="s">
        <v>47</v>
      </c>
      <c r="D33" s="46" t="s">
        <v>47</v>
      </c>
      <c r="E33" s="46" t="s">
        <v>47</v>
      </c>
      <c r="F33" s="46" t="s">
        <v>47</v>
      </c>
      <c r="G33" s="46" t="s">
        <v>47</v>
      </c>
      <c r="H33" s="46" t="s">
        <v>47</v>
      </c>
      <c r="I33" s="27">
        <f>+I34+I35+I36</f>
        <v>0</v>
      </c>
      <c r="J33" s="27">
        <f>+J34+J35+J36</f>
        <v>0</v>
      </c>
    </row>
    <row r="34" spans="1:12" ht="15" customHeight="1" x14ac:dyDescent="0.25">
      <c r="A34" s="28" t="s">
        <v>48</v>
      </c>
      <c r="B34" s="46" t="s">
        <v>47</v>
      </c>
      <c r="C34" s="46" t="s">
        <v>47</v>
      </c>
      <c r="D34" s="46" t="s">
        <v>47</v>
      </c>
      <c r="E34" s="46" t="s">
        <v>47</v>
      </c>
      <c r="F34" s="46" t="s">
        <v>47</v>
      </c>
      <c r="G34" s="46" t="s">
        <v>47</v>
      </c>
      <c r="H34" s="46" t="s">
        <v>47</v>
      </c>
      <c r="I34" s="27"/>
      <c r="J34" s="27"/>
    </row>
    <row r="35" spans="1:12" ht="15" customHeight="1" x14ac:dyDescent="0.25">
      <c r="A35" s="28" t="s">
        <v>49</v>
      </c>
      <c r="B35" s="46" t="s">
        <v>47</v>
      </c>
      <c r="C35" s="46" t="s">
        <v>47</v>
      </c>
      <c r="D35" s="46" t="s">
        <v>47</v>
      </c>
      <c r="E35" s="46" t="s">
        <v>47</v>
      </c>
      <c r="F35" s="46" t="s">
        <v>47</v>
      </c>
      <c r="G35" s="46" t="s">
        <v>47</v>
      </c>
      <c r="H35" s="46" t="s">
        <v>47</v>
      </c>
      <c r="I35" s="27"/>
      <c r="J35" s="27"/>
    </row>
    <row r="36" spans="1:12" ht="15" customHeight="1" x14ac:dyDescent="0.25">
      <c r="A36" s="28" t="s">
        <v>50</v>
      </c>
      <c r="B36" s="46" t="s">
        <v>47</v>
      </c>
      <c r="C36" s="46" t="s">
        <v>47</v>
      </c>
      <c r="D36" s="46" t="s">
        <v>47</v>
      </c>
      <c r="E36" s="46" t="s">
        <v>47</v>
      </c>
      <c r="F36" s="46" t="s">
        <v>47</v>
      </c>
      <c r="G36" s="46" t="s">
        <v>47</v>
      </c>
      <c r="H36" s="46" t="s">
        <v>47</v>
      </c>
      <c r="I36" s="27"/>
      <c r="J36" s="27"/>
    </row>
    <row r="37" spans="1:12" ht="15" customHeight="1" x14ac:dyDescent="0.25">
      <c r="A37" s="28" t="s">
        <v>308</v>
      </c>
      <c r="B37" s="46">
        <f t="shared" ref="B37:H37" si="4">SUM(B38:B40)</f>
        <v>41</v>
      </c>
      <c r="C37" s="46">
        <f t="shared" si="4"/>
        <v>46</v>
      </c>
      <c r="D37" s="46">
        <f t="shared" si="4"/>
        <v>147</v>
      </c>
      <c r="E37" s="46">
        <f t="shared" si="4"/>
        <v>185</v>
      </c>
      <c r="F37" s="46">
        <f t="shared" si="4"/>
        <v>247</v>
      </c>
      <c r="G37" s="46">
        <f t="shared" si="4"/>
        <v>305</v>
      </c>
      <c r="H37" s="46">
        <f t="shared" si="4"/>
        <v>276</v>
      </c>
      <c r="I37" s="27">
        <f>+I38+I39+I40</f>
        <v>311</v>
      </c>
      <c r="J37" s="27">
        <f>+J38+J39+J40</f>
        <v>329</v>
      </c>
    </row>
    <row r="38" spans="1:12" ht="15" customHeight="1" x14ac:dyDescent="0.25">
      <c r="A38" s="28" t="s">
        <v>51</v>
      </c>
      <c r="B38" s="46">
        <v>18</v>
      </c>
      <c r="C38" s="46">
        <v>20</v>
      </c>
      <c r="D38" s="46">
        <v>98</v>
      </c>
      <c r="E38" s="46">
        <v>107</v>
      </c>
      <c r="F38" s="46">
        <v>130</v>
      </c>
      <c r="G38" s="46">
        <v>138</v>
      </c>
      <c r="H38" s="46">
        <v>104</v>
      </c>
      <c r="I38" s="27">
        <v>117</v>
      </c>
      <c r="J38" s="27">
        <v>151</v>
      </c>
    </row>
    <row r="39" spans="1:12" ht="15" customHeight="1" x14ac:dyDescent="0.25">
      <c r="A39" s="28" t="s">
        <v>52</v>
      </c>
      <c r="B39" s="46">
        <v>15</v>
      </c>
      <c r="C39" s="46">
        <v>17</v>
      </c>
      <c r="D39" s="46">
        <v>31</v>
      </c>
      <c r="E39" s="46">
        <v>53</v>
      </c>
      <c r="F39" s="46">
        <v>71</v>
      </c>
      <c r="G39" s="46">
        <v>100</v>
      </c>
      <c r="H39" s="46">
        <v>76</v>
      </c>
      <c r="I39" s="27">
        <v>80</v>
      </c>
      <c r="J39" s="27">
        <v>113</v>
      </c>
    </row>
    <row r="40" spans="1:12" ht="15" customHeight="1" thickBot="1" x14ac:dyDescent="0.3">
      <c r="A40" s="28" t="s">
        <v>53</v>
      </c>
      <c r="B40" s="46">
        <v>8</v>
      </c>
      <c r="C40" s="46">
        <v>9</v>
      </c>
      <c r="D40" s="46">
        <v>18</v>
      </c>
      <c r="E40" s="46">
        <v>25</v>
      </c>
      <c r="F40" s="46">
        <v>46</v>
      </c>
      <c r="G40" s="46">
        <v>67</v>
      </c>
      <c r="H40" s="48">
        <v>96</v>
      </c>
      <c r="I40" s="34">
        <v>114</v>
      </c>
      <c r="J40" s="34">
        <v>65</v>
      </c>
    </row>
    <row r="41" spans="1:12" x14ac:dyDescent="0.25">
      <c r="A41" s="220" t="s">
        <v>14</v>
      </c>
      <c r="B41" s="220"/>
      <c r="C41" s="220"/>
      <c r="D41" s="220"/>
      <c r="E41" s="220"/>
      <c r="F41" s="220"/>
      <c r="G41" s="220"/>
      <c r="H41" s="206"/>
      <c r="I41" s="206"/>
      <c r="J41" s="206"/>
    </row>
    <row r="42" spans="1:12" x14ac:dyDescent="0.25">
      <c r="A42" s="35"/>
    </row>
    <row r="43" spans="1:12" ht="14.25" x14ac:dyDescent="0.25">
      <c r="A43" s="24" t="s">
        <v>76</v>
      </c>
      <c r="B43" s="24"/>
      <c r="C43" s="24"/>
      <c r="D43" s="24"/>
      <c r="E43" s="24"/>
      <c r="F43" s="24"/>
      <c r="G43" s="24"/>
      <c r="H43" s="24"/>
      <c r="I43" s="24"/>
      <c r="J43" s="219" t="s">
        <v>221</v>
      </c>
      <c r="K43" s="219"/>
    </row>
    <row r="44" spans="1:12" ht="15" x14ac:dyDescent="0.25">
      <c r="A44" s="24" t="s">
        <v>306</v>
      </c>
      <c r="B44" s="24"/>
      <c r="C44" s="24"/>
      <c r="D44" s="24"/>
      <c r="E44" s="24"/>
      <c r="F44" s="24"/>
      <c r="G44" s="24"/>
      <c r="H44" s="24"/>
      <c r="I44" s="24"/>
      <c r="J44" s="219"/>
      <c r="K44" s="219"/>
      <c r="L44"/>
    </row>
    <row r="45" spans="1:12" ht="14.25" x14ac:dyDescent="0.25">
      <c r="A45" s="226" t="s">
        <v>312</v>
      </c>
      <c r="B45" s="226"/>
      <c r="C45" s="226"/>
      <c r="D45" s="226"/>
      <c r="E45" s="226"/>
      <c r="F45" s="226"/>
      <c r="G45" s="226"/>
      <c r="H45" s="226"/>
      <c r="I45" s="226"/>
      <c r="J45" s="210"/>
    </row>
    <row r="46" spans="1:12" ht="14.25" x14ac:dyDescent="0.25">
      <c r="A46" s="24" t="s">
        <v>18</v>
      </c>
      <c r="B46" s="24"/>
      <c r="C46" s="24"/>
      <c r="D46" s="24"/>
      <c r="E46" s="24"/>
      <c r="F46" s="24"/>
      <c r="G46" s="24"/>
      <c r="H46" s="24"/>
      <c r="I46" s="24"/>
      <c r="J46" s="24"/>
    </row>
    <row r="47" spans="1:12" ht="14.25" x14ac:dyDescent="0.25">
      <c r="A47" s="24" t="s">
        <v>15</v>
      </c>
      <c r="B47" s="24"/>
      <c r="C47" s="24"/>
      <c r="D47" s="24"/>
      <c r="E47" s="24"/>
      <c r="F47" s="24"/>
      <c r="G47" s="24"/>
      <c r="H47" s="24"/>
      <c r="I47" s="24"/>
      <c r="J47" s="24"/>
    </row>
    <row r="48" spans="1:12" ht="14.25" x14ac:dyDescent="0.25">
      <c r="A48" s="24" t="s">
        <v>319</v>
      </c>
      <c r="B48" s="24"/>
      <c r="C48" s="24"/>
      <c r="D48" s="24"/>
      <c r="E48" s="24"/>
      <c r="F48" s="24"/>
      <c r="G48" s="24"/>
      <c r="H48" s="24"/>
      <c r="I48" s="24"/>
      <c r="J48" s="24"/>
    </row>
    <row r="49" spans="1:10" ht="15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s="4" customFormat="1" ht="15" thickBot="1" x14ac:dyDescent="0.3">
      <c r="A50" s="2" t="s">
        <v>19</v>
      </c>
      <c r="B50" s="3">
        <v>2010</v>
      </c>
      <c r="C50" s="3">
        <v>2011</v>
      </c>
      <c r="D50" s="3">
        <v>2012</v>
      </c>
      <c r="E50" s="3">
        <v>2013</v>
      </c>
      <c r="F50" s="3">
        <v>2014</v>
      </c>
      <c r="G50" s="3">
        <v>2015</v>
      </c>
      <c r="H50" s="3">
        <v>2016</v>
      </c>
      <c r="I50" s="3">
        <v>2017</v>
      </c>
      <c r="J50" s="3">
        <v>2018</v>
      </c>
    </row>
    <row r="51" spans="1:10" ht="21" customHeight="1" x14ac:dyDescent="0.25">
      <c r="A51" s="222" t="s">
        <v>30</v>
      </c>
      <c r="B51" s="222"/>
      <c r="C51" s="222"/>
      <c r="D51" s="222"/>
      <c r="E51" s="222"/>
      <c r="F51" s="222"/>
      <c r="G51" s="222"/>
      <c r="H51" s="205"/>
      <c r="I51" s="205"/>
      <c r="J51" s="205"/>
    </row>
    <row r="52" spans="1:10" ht="15" customHeight="1" x14ac:dyDescent="0.25">
      <c r="A52" s="26" t="s">
        <v>21</v>
      </c>
      <c r="B52" s="36">
        <f>+B21/B10*100</f>
        <v>97.807486631016033</v>
      </c>
      <c r="C52" s="36">
        <f t="shared" ref="C52:G52" si="5">+C21/C10*100</f>
        <v>97.723899059871357</v>
      </c>
      <c r="D52" s="36">
        <f t="shared" si="5"/>
        <v>95.828603859250848</v>
      </c>
      <c r="E52" s="36">
        <f t="shared" si="5"/>
        <v>96.856414613423965</v>
      </c>
      <c r="F52" s="36">
        <f t="shared" si="5"/>
        <v>96.98486328125</v>
      </c>
      <c r="G52" s="36">
        <f t="shared" si="5"/>
        <v>96.877559377559379</v>
      </c>
      <c r="H52" s="36">
        <f>+H21/H10*100</f>
        <v>97.35073910539451</v>
      </c>
      <c r="I52" s="36">
        <f>+I21/I10*100</f>
        <v>97.161631833531075</v>
      </c>
      <c r="J52" s="36">
        <f>+J21/J10*100</f>
        <v>97.353603603603602</v>
      </c>
    </row>
    <row r="53" spans="1:10" ht="15" customHeight="1" x14ac:dyDescent="0.25">
      <c r="A53" s="28" t="s">
        <v>46</v>
      </c>
      <c r="B53" s="213" t="s">
        <v>47</v>
      </c>
      <c r="C53" s="213" t="s">
        <v>47</v>
      </c>
      <c r="D53" s="213" t="s">
        <v>47</v>
      </c>
      <c r="E53" s="213" t="s">
        <v>47</v>
      </c>
      <c r="F53" s="213" t="s">
        <v>47</v>
      </c>
      <c r="G53" s="213" t="s">
        <v>47</v>
      </c>
      <c r="H53" s="213" t="s">
        <v>47</v>
      </c>
      <c r="I53" s="213" t="s">
        <v>47</v>
      </c>
      <c r="J53" s="213" t="s">
        <v>47</v>
      </c>
    </row>
    <row r="54" spans="1:10" ht="15" customHeight="1" x14ac:dyDescent="0.25">
      <c r="A54" s="28" t="s">
        <v>48</v>
      </c>
      <c r="B54" s="213" t="s">
        <v>47</v>
      </c>
      <c r="C54" s="213" t="s">
        <v>47</v>
      </c>
      <c r="D54" s="213" t="s">
        <v>47</v>
      </c>
      <c r="E54" s="213" t="s">
        <v>47</v>
      </c>
      <c r="F54" s="213" t="s">
        <v>47</v>
      </c>
      <c r="G54" s="213" t="s">
        <v>47</v>
      </c>
      <c r="H54" s="213" t="s">
        <v>47</v>
      </c>
      <c r="I54" s="213" t="s">
        <v>47</v>
      </c>
      <c r="J54" s="213" t="s">
        <v>47</v>
      </c>
    </row>
    <row r="55" spans="1:10" ht="15" customHeight="1" x14ac:dyDescent="0.25">
      <c r="A55" s="28" t="s">
        <v>49</v>
      </c>
      <c r="B55" s="213" t="s">
        <v>47</v>
      </c>
      <c r="C55" s="213" t="s">
        <v>47</v>
      </c>
      <c r="D55" s="213" t="s">
        <v>47</v>
      </c>
      <c r="E55" s="213" t="s">
        <v>47</v>
      </c>
      <c r="F55" s="213" t="s">
        <v>47</v>
      </c>
      <c r="G55" s="213" t="s">
        <v>47</v>
      </c>
      <c r="H55" s="213" t="s">
        <v>47</v>
      </c>
      <c r="I55" s="213" t="s">
        <v>47</v>
      </c>
      <c r="J55" s="213" t="s">
        <v>47</v>
      </c>
    </row>
    <row r="56" spans="1:10" ht="15" customHeight="1" x14ac:dyDescent="0.25">
      <c r="A56" s="28" t="s">
        <v>50</v>
      </c>
      <c r="B56" s="213" t="s">
        <v>47</v>
      </c>
      <c r="C56" s="213" t="s">
        <v>47</v>
      </c>
      <c r="D56" s="213" t="s">
        <v>47</v>
      </c>
      <c r="E56" s="213" t="s">
        <v>47</v>
      </c>
      <c r="F56" s="213" t="s">
        <v>47</v>
      </c>
      <c r="G56" s="213" t="s">
        <v>47</v>
      </c>
      <c r="H56" s="213" t="s">
        <v>47</v>
      </c>
      <c r="I56" s="213" t="s">
        <v>47</v>
      </c>
      <c r="J56" s="213" t="s">
        <v>47</v>
      </c>
    </row>
    <row r="57" spans="1:10" ht="15" customHeight="1" x14ac:dyDescent="0.25">
      <c r="A57" s="28" t="s">
        <v>308</v>
      </c>
      <c r="B57" s="36">
        <f t="shared" ref="B57:J60" si="6">+B26/B15*100</f>
        <v>97.807486631016033</v>
      </c>
      <c r="C57" s="36">
        <f t="shared" si="6"/>
        <v>97.723899059871357</v>
      </c>
      <c r="D57" s="36">
        <f t="shared" si="6"/>
        <v>95.828603859250848</v>
      </c>
      <c r="E57" s="36">
        <f t="shared" si="6"/>
        <v>96.856414613423965</v>
      </c>
      <c r="F57" s="36">
        <f t="shared" si="6"/>
        <v>96.98486328125</v>
      </c>
      <c r="G57" s="36">
        <f t="shared" si="6"/>
        <v>96.877559377559379</v>
      </c>
      <c r="H57" s="36">
        <f t="shared" si="6"/>
        <v>97.35073910539451</v>
      </c>
      <c r="I57" s="36">
        <f t="shared" si="6"/>
        <v>97.161631833531075</v>
      </c>
      <c r="J57" s="36">
        <f t="shared" si="6"/>
        <v>97.353603603603602</v>
      </c>
    </row>
    <row r="58" spans="1:10" ht="15" customHeight="1" x14ac:dyDescent="0.25">
      <c r="A58" s="28" t="s">
        <v>51</v>
      </c>
      <c r="B58" s="36">
        <f t="shared" si="6"/>
        <v>98.107255520504737</v>
      </c>
      <c r="C58" s="36">
        <f t="shared" si="6"/>
        <v>98.056365403304184</v>
      </c>
      <c r="D58" s="36">
        <f t="shared" si="6"/>
        <v>95.407685098406745</v>
      </c>
      <c r="E58" s="36">
        <f t="shared" si="6"/>
        <v>96.852015298617246</v>
      </c>
      <c r="F58" s="36">
        <f t="shared" si="6"/>
        <v>96.850012115338018</v>
      </c>
      <c r="G58" s="36">
        <f t="shared" si="6"/>
        <v>96.774947417620936</v>
      </c>
      <c r="H58" s="36">
        <f t="shared" si="6"/>
        <v>97.702672851778217</v>
      </c>
      <c r="I58" s="36">
        <f t="shared" si="6"/>
        <v>97.663271420011995</v>
      </c>
      <c r="J58" s="36">
        <f t="shared" si="6"/>
        <v>97.226304188096989</v>
      </c>
    </row>
    <row r="59" spans="1:10" ht="15" customHeight="1" x14ac:dyDescent="0.25">
      <c r="A59" s="28" t="s">
        <v>52</v>
      </c>
      <c r="B59" s="36">
        <f t="shared" si="6"/>
        <v>97.131931166347997</v>
      </c>
      <c r="C59" s="36">
        <f t="shared" si="6"/>
        <v>97.103918228279383</v>
      </c>
      <c r="D59" s="36">
        <f t="shared" si="6"/>
        <v>96.593406593406598</v>
      </c>
      <c r="E59" s="36">
        <f t="shared" si="6"/>
        <v>96.920395119116804</v>
      </c>
      <c r="F59" s="36">
        <f t="shared" si="6"/>
        <v>97.199211045364891</v>
      </c>
      <c r="G59" s="36">
        <f t="shared" si="6"/>
        <v>96.886674968866743</v>
      </c>
      <c r="H59" s="36">
        <f t="shared" si="6"/>
        <v>97.547595998709255</v>
      </c>
      <c r="I59" s="36">
        <f t="shared" si="6"/>
        <v>97.516299285936043</v>
      </c>
      <c r="J59" s="36">
        <f t="shared" si="6"/>
        <v>97.183449651046857</v>
      </c>
    </row>
    <row r="60" spans="1:10" ht="15" customHeight="1" x14ac:dyDescent="0.25">
      <c r="A60" s="28" t="s">
        <v>53</v>
      </c>
      <c r="B60" s="36">
        <f t="shared" si="6"/>
        <v>97.979797979797979</v>
      </c>
      <c r="C60" s="36">
        <f t="shared" si="6"/>
        <v>97.777777777777771</v>
      </c>
      <c r="D60" s="36">
        <f t="shared" si="6"/>
        <v>96.25</v>
      </c>
      <c r="E60" s="36">
        <f t="shared" si="6"/>
        <v>96.732026143790847</v>
      </c>
      <c r="F60" s="36">
        <f t="shared" si="6"/>
        <v>96.993464052287578</v>
      </c>
      <c r="G60" s="36">
        <f t="shared" si="6"/>
        <v>97.057531840140527</v>
      </c>
      <c r="H60" s="36">
        <f t="shared" si="6"/>
        <v>96.561604584527217</v>
      </c>
      <c r="I60" s="36">
        <f t="shared" si="6"/>
        <v>95.822645657750087</v>
      </c>
      <c r="J60" s="36">
        <f t="shared" si="6"/>
        <v>97.81586021505376</v>
      </c>
    </row>
    <row r="62" spans="1:10" ht="21" customHeight="1" x14ac:dyDescent="0.25">
      <c r="A62" s="222" t="s">
        <v>31</v>
      </c>
      <c r="B62" s="222"/>
      <c r="C62" s="222"/>
      <c r="D62" s="222"/>
      <c r="E62" s="222"/>
      <c r="F62" s="222"/>
      <c r="G62" s="222"/>
      <c r="H62" s="205"/>
      <c r="I62" s="205"/>
      <c r="J62" s="205"/>
    </row>
    <row r="63" spans="1:10" ht="15" customHeight="1" x14ac:dyDescent="0.25">
      <c r="A63" s="26" t="s">
        <v>21</v>
      </c>
      <c r="B63" s="36">
        <f t="shared" ref="B63:G63" si="7">+B32/B10*100</f>
        <v>2.1925133689839575</v>
      </c>
      <c r="C63" s="36">
        <f t="shared" si="7"/>
        <v>2.2761009401286492</v>
      </c>
      <c r="D63" s="36">
        <f t="shared" si="7"/>
        <v>4.1713961407491489</v>
      </c>
      <c r="E63" s="36">
        <f t="shared" si="7"/>
        <v>3.1435853865760408</v>
      </c>
      <c r="F63" s="36">
        <f t="shared" si="7"/>
        <v>3.01513671875</v>
      </c>
      <c r="G63" s="36">
        <f t="shared" si="7"/>
        <v>3.1224406224406227</v>
      </c>
      <c r="H63" s="36">
        <f>+H32/H10*100</f>
        <v>2.6492608946054905</v>
      </c>
      <c r="I63" s="36">
        <f>+I32/I10*100</f>
        <v>2.838368166468924</v>
      </c>
      <c r="J63" s="36">
        <f>+J32/J10*100</f>
        <v>2.6463963963963963</v>
      </c>
    </row>
    <row r="64" spans="1:10" ht="15" customHeight="1" x14ac:dyDescent="0.25">
      <c r="A64" s="28" t="s">
        <v>46</v>
      </c>
      <c r="B64" s="213" t="s">
        <v>47</v>
      </c>
      <c r="C64" s="213" t="s">
        <v>47</v>
      </c>
      <c r="D64" s="213" t="s">
        <v>47</v>
      </c>
      <c r="E64" s="213" t="s">
        <v>47</v>
      </c>
      <c r="F64" s="213" t="s">
        <v>47</v>
      </c>
      <c r="G64" s="213" t="s">
        <v>47</v>
      </c>
      <c r="H64" s="213" t="s">
        <v>47</v>
      </c>
      <c r="I64" s="213" t="s">
        <v>47</v>
      </c>
      <c r="J64" s="213" t="s">
        <v>47</v>
      </c>
    </row>
    <row r="65" spans="1:10" ht="15" customHeight="1" x14ac:dyDescent="0.25">
      <c r="A65" s="28" t="s">
        <v>48</v>
      </c>
      <c r="B65" s="213" t="s">
        <v>47</v>
      </c>
      <c r="C65" s="213" t="s">
        <v>47</v>
      </c>
      <c r="D65" s="213" t="s">
        <v>47</v>
      </c>
      <c r="E65" s="213" t="s">
        <v>47</v>
      </c>
      <c r="F65" s="213" t="s">
        <v>47</v>
      </c>
      <c r="G65" s="213" t="s">
        <v>47</v>
      </c>
      <c r="H65" s="213" t="s">
        <v>47</v>
      </c>
      <c r="I65" s="213" t="s">
        <v>47</v>
      </c>
      <c r="J65" s="213" t="s">
        <v>47</v>
      </c>
    </row>
    <row r="66" spans="1:10" ht="15" customHeight="1" x14ac:dyDescent="0.25">
      <c r="A66" s="28" t="s">
        <v>49</v>
      </c>
      <c r="B66" s="213" t="s">
        <v>47</v>
      </c>
      <c r="C66" s="213" t="s">
        <v>47</v>
      </c>
      <c r="D66" s="213" t="s">
        <v>47</v>
      </c>
      <c r="E66" s="213" t="s">
        <v>47</v>
      </c>
      <c r="F66" s="213" t="s">
        <v>47</v>
      </c>
      <c r="G66" s="213" t="s">
        <v>47</v>
      </c>
      <c r="H66" s="213" t="s">
        <v>47</v>
      </c>
      <c r="I66" s="213" t="s">
        <v>47</v>
      </c>
      <c r="J66" s="213" t="s">
        <v>47</v>
      </c>
    </row>
    <row r="67" spans="1:10" ht="15" customHeight="1" x14ac:dyDescent="0.25">
      <c r="A67" s="28" t="s">
        <v>50</v>
      </c>
      <c r="B67" s="213" t="s">
        <v>47</v>
      </c>
      <c r="C67" s="213" t="s">
        <v>47</v>
      </c>
      <c r="D67" s="213" t="s">
        <v>47</v>
      </c>
      <c r="E67" s="213" t="s">
        <v>47</v>
      </c>
      <c r="F67" s="213" t="s">
        <v>47</v>
      </c>
      <c r="G67" s="213" t="s">
        <v>47</v>
      </c>
      <c r="H67" s="213" t="s">
        <v>47</v>
      </c>
      <c r="I67" s="213" t="s">
        <v>47</v>
      </c>
      <c r="J67" s="213" t="s">
        <v>47</v>
      </c>
    </row>
    <row r="68" spans="1:10" ht="15" customHeight="1" x14ac:dyDescent="0.25">
      <c r="A68" s="28" t="s">
        <v>308</v>
      </c>
      <c r="B68" s="36">
        <f t="shared" ref="B68:J71" si="8">+B37/B15*100</f>
        <v>2.1925133689839575</v>
      </c>
      <c r="C68" s="36">
        <f t="shared" si="8"/>
        <v>2.2761009401286492</v>
      </c>
      <c r="D68" s="36">
        <f t="shared" si="8"/>
        <v>4.1713961407491489</v>
      </c>
      <c r="E68" s="36">
        <f t="shared" si="8"/>
        <v>3.1435853865760408</v>
      </c>
      <c r="F68" s="36">
        <f t="shared" si="8"/>
        <v>3.01513671875</v>
      </c>
      <c r="G68" s="36">
        <f t="shared" si="8"/>
        <v>3.1224406224406227</v>
      </c>
      <c r="H68" s="36">
        <f t="shared" si="8"/>
        <v>2.6492608946054905</v>
      </c>
      <c r="I68" s="36">
        <f t="shared" si="8"/>
        <v>2.838368166468924</v>
      </c>
      <c r="J68" s="36">
        <f t="shared" si="8"/>
        <v>2.6463963963963963</v>
      </c>
    </row>
    <row r="69" spans="1:10" ht="15" customHeight="1" x14ac:dyDescent="0.25">
      <c r="A69" s="28" t="s">
        <v>51</v>
      </c>
      <c r="B69" s="36">
        <f t="shared" si="8"/>
        <v>1.8927444794952681</v>
      </c>
      <c r="C69" s="36">
        <f t="shared" si="8"/>
        <v>1.9436345966958213</v>
      </c>
      <c r="D69" s="36">
        <f t="shared" si="8"/>
        <v>4.5923149015932525</v>
      </c>
      <c r="E69" s="36">
        <f t="shared" si="8"/>
        <v>3.1479847013827595</v>
      </c>
      <c r="F69" s="36">
        <f t="shared" si="8"/>
        <v>3.1499878846619818</v>
      </c>
      <c r="G69" s="36">
        <f t="shared" si="8"/>
        <v>3.2250525823790608</v>
      </c>
      <c r="H69" s="36">
        <f t="shared" si="8"/>
        <v>2.2973271482217803</v>
      </c>
      <c r="I69" s="36">
        <f t="shared" si="8"/>
        <v>2.3367285799880166</v>
      </c>
      <c r="J69" s="36">
        <f t="shared" si="8"/>
        <v>2.7736958119030124</v>
      </c>
    </row>
    <row r="70" spans="1:10" ht="15" customHeight="1" x14ac:dyDescent="0.25">
      <c r="A70" s="28" t="s">
        <v>52</v>
      </c>
      <c r="B70" s="36">
        <f t="shared" si="8"/>
        <v>2.8680688336520075</v>
      </c>
      <c r="C70" s="36">
        <f t="shared" si="8"/>
        <v>2.8960817717206133</v>
      </c>
      <c r="D70" s="36">
        <f t="shared" si="8"/>
        <v>3.4065934065934065</v>
      </c>
      <c r="E70" s="36">
        <f t="shared" si="8"/>
        <v>3.0796048808832075</v>
      </c>
      <c r="F70" s="36">
        <f t="shared" si="8"/>
        <v>2.8007889546351086</v>
      </c>
      <c r="G70" s="36">
        <f t="shared" si="8"/>
        <v>3.1133250311332503</v>
      </c>
      <c r="H70" s="36">
        <f t="shared" si="8"/>
        <v>2.4524040012907391</v>
      </c>
      <c r="I70" s="36">
        <f t="shared" si="8"/>
        <v>2.4837007140639553</v>
      </c>
      <c r="J70" s="36">
        <f t="shared" si="8"/>
        <v>2.8165503489531405</v>
      </c>
    </row>
    <row r="71" spans="1:10" ht="15" customHeight="1" thickBot="1" x14ac:dyDescent="0.3">
      <c r="A71" s="28" t="s">
        <v>53</v>
      </c>
      <c r="B71" s="37">
        <f t="shared" si="8"/>
        <v>2.0202020202020203</v>
      </c>
      <c r="C71" s="37">
        <f t="shared" si="8"/>
        <v>2.2222222222222223</v>
      </c>
      <c r="D71" s="37">
        <f t="shared" si="8"/>
        <v>3.75</v>
      </c>
      <c r="E71" s="37">
        <f t="shared" si="8"/>
        <v>3.2679738562091507</v>
      </c>
      <c r="F71" s="37">
        <f t="shared" si="8"/>
        <v>3.0065359477124183</v>
      </c>
      <c r="G71" s="37">
        <f t="shared" si="8"/>
        <v>2.9424681598594642</v>
      </c>
      <c r="H71" s="37">
        <f t="shared" si="8"/>
        <v>3.4383954154727796</v>
      </c>
      <c r="I71" s="37">
        <f t="shared" si="8"/>
        <v>4.1773543422499078</v>
      </c>
      <c r="J71" s="37">
        <f t="shared" si="8"/>
        <v>2.1841397849462365</v>
      </c>
    </row>
    <row r="72" spans="1:10" x14ac:dyDescent="0.25">
      <c r="A72" s="220" t="s">
        <v>14</v>
      </c>
      <c r="B72" s="220"/>
      <c r="C72" s="220"/>
      <c r="D72" s="220"/>
      <c r="E72" s="220"/>
      <c r="F72" s="220"/>
      <c r="G72" s="220"/>
      <c r="H72" s="206"/>
      <c r="I72" s="206"/>
      <c r="J72" s="206"/>
    </row>
  </sheetData>
  <mergeCells count="10">
    <mergeCell ref="A62:G62"/>
    <mergeCell ref="A72:G72"/>
    <mergeCell ref="J1:K2"/>
    <mergeCell ref="J43:K44"/>
    <mergeCell ref="A3:I3"/>
    <mergeCell ref="A9:G9"/>
    <mergeCell ref="A20:G20"/>
    <mergeCell ref="A41:G41"/>
    <mergeCell ref="A45:I45"/>
    <mergeCell ref="A51:G51"/>
  </mergeCells>
  <hyperlinks>
    <hyperlink ref="J1" r:id="rId1" location="INDICE!A1"/>
    <hyperlink ref="J1:K2" location="INDICE!A1" display="INDICE"/>
    <hyperlink ref="J43" r:id="rId2" location="INDICE!A1"/>
    <hyperlink ref="J43:K44" location="INDICE!A1" display="INDICE"/>
  </hyperlinks>
  <printOptions horizontalCentered="1"/>
  <pageMargins left="0.39370078740157483" right="0.39370078740157483" top="0.59055118110236227" bottom="0.59055118110236227" header="0.39370078740157483" footer="0.23622047244094491"/>
  <pageSetup scale="85" orientation="landscape" r:id="rId3"/>
  <headerFooter alignWithMargins="0"/>
  <rowBreaks count="1" manualBreakCount="1">
    <brk id="4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8"/>
  <sheetViews>
    <sheetView topLeftCell="A37" zoomScaleNormal="100" zoomScaleSheetLayoutView="100" workbookViewId="0">
      <selection activeCell="AD51" sqref="AD51:AE52"/>
    </sheetView>
  </sheetViews>
  <sheetFormatPr baseColWidth="10" defaultRowHeight="12.75" x14ac:dyDescent="0.25"/>
  <cols>
    <col min="1" max="1" width="18.7109375" style="62" customWidth="1"/>
    <col min="2" max="4" width="6.7109375" style="62" customWidth="1"/>
    <col min="5" max="5" width="1.7109375" style="62" customWidth="1"/>
    <col min="6" max="8" width="6.7109375" style="62" customWidth="1"/>
    <col min="9" max="9" width="1.7109375" style="62" customWidth="1"/>
    <col min="10" max="12" width="6.7109375" style="62" customWidth="1"/>
    <col min="13" max="13" width="1.7109375" style="62" customWidth="1"/>
    <col min="14" max="16" width="6.7109375" style="62" customWidth="1"/>
    <col min="17" max="17" width="1.7109375" style="62" customWidth="1"/>
    <col min="18" max="20" width="6.7109375" style="62" customWidth="1"/>
    <col min="21" max="21" width="1.7109375" style="62" customWidth="1"/>
    <col min="22" max="24" width="6.7109375" style="62" customWidth="1"/>
    <col min="25" max="25" width="1.7109375" style="62" customWidth="1"/>
    <col min="26" max="28" width="6.7109375" style="62" customWidth="1"/>
    <col min="29" max="256" width="11.42578125" style="62"/>
    <col min="257" max="257" width="19.7109375" style="62" customWidth="1"/>
    <col min="258" max="260" width="6.7109375" style="62" customWidth="1"/>
    <col min="261" max="261" width="1.7109375" style="62" customWidth="1"/>
    <col min="262" max="264" width="6.7109375" style="62" customWidth="1"/>
    <col min="265" max="265" width="1.7109375" style="62" customWidth="1"/>
    <col min="266" max="268" width="6.7109375" style="62" customWidth="1"/>
    <col min="269" max="269" width="1.7109375" style="62" customWidth="1"/>
    <col min="270" max="272" width="6.7109375" style="62" customWidth="1"/>
    <col min="273" max="273" width="1.7109375" style="62" customWidth="1"/>
    <col min="274" max="276" width="6.7109375" style="62" customWidth="1"/>
    <col min="277" max="277" width="1.7109375" style="62" customWidth="1"/>
    <col min="278" max="280" width="6.7109375" style="62" customWidth="1"/>
    <col min="281" max="281" width="1.7109375" style="62" customWidth="1"/>
    <col min="282" max="282" width="7.7109375" style="62" bestFit="1" customWidth="1"/>
    <col min="283" max="283" width="6.140625" style="62" bestFit="1" customWidth="1"/>
    <col min="284" max="284" width="4.85546875" style="62" bestFit="1" customWidth="1"/>
    <col min="285" max="512" width="11.42578125" style="62"/>
    <col min="513" max="513" width="19.7109375" style="62" customWidth="1"/>
    <col min="514" max="516" width="6.7109375" style="62" customWidth="1"/>
    <col min="517" max="517" width="1.7109375" style="62" customWidth="1"/>
    <col min="518" max="520" width="6.7109375" style="62" customWidth="1"/>
    <col min="521" max="521" width="1.7109375" style="62" customWidth="1"/>
    <col min="522" max="524" width="6.7109375" style="62" customWidth="1"/>
    <col min="525" max="525" width="1.7109375" style="62" customWidth="1"/>
    <col min="526" max="528" width="6.7109375" style="62" customWidth="1"/>
    <col min="529" max="529" width="1.7109375" style="62" customWidth="1"/>
    <col min="530" max="532" width="6.7109375" style="62" customWidth="1"/>
    <col min="533" max="533" width="1.7109375" style="62" customWidth="1"/>
    <col min="534" max="536" width="6.7109375" style="62" customWidth="1"/>
    <col min="537" max="537" width="1.7109375" style="62" customWidth="1"/>
    <col min="538" max="538" width="7.7109375" style="62" bestFit="1" customWidth="1"/>
    <col min="539" max="539" width="6.140625" style="62" bestFit="1" customWidth="1"/>
    <col min="540" max="540" width="4.85546875" style="62" bestFit="1" customWidth="1"/>
    <col min="541" max="768" width="11.42578125" style="62"/>
    <col min="769" max="769" width="19.7109375" style="62" customWidth="1"/>
    <col min="770" max="772" width="6.7109375" style="62" customWidth="1"/>
    <col min="773" max="773" width="1.7109375" style="62" customWidth="1"/>
    <col min="774" max="776" width="6.7109375" style="62" customWidth="1"/>
    <col min="777" max="777" width="1.7109375" style="62" customWidth="1"/>
    <col min="778" max="780" width="6.7109375" style="62" customWidth="1"/>
    <col min="781" max="781" width="1.7109375" style="62" customWidth="1"/>
    <col min="782" max="784" width="6.7109375" style="62" customWidth="1"/>
    <col min="785" max="785" width="1.7109375" style="62" customWidth="1"/>
    <col min="786" max="788" width="6.7109375" style="62" customWidth="1"/>
    <col min="789" max="789" width="1.7109375" style="62" customWidth="1"/>
    <col min="790" max="792" width="6.7109375" style="62" customWidth="1"/>
    <col min="793" max="793" width="1.7109375" style="62" customWidth="1"/>
    <col min="794" max="794" width="7.7109375" style="62" bestFit="1" customWidth="1"/>
    <col min="795" max="795" width="6.140625" style="62" bestFit="1" customWidth="1"/>
    <col min="796" max="796" width="4.85546875" style="62" bestFit="1" customWidth="1"/>
    <col min="797" max="1024" width="11.42578125" style="62"/>
    <col min="1025" max="1025" width="19.7109375" style="62" customWidth="1"/>
    <col min="1026" max="1028" width="6.7109375" style="62" customWidth="1"/>
    <col min="1029" max="1029" width="1.7109375" style="62" customWidth="1"/>
    <col min="1030" max="1032" width="6.7109375" style="62" customWidth="1"/>
    <col min="1033" max="1033" width="1.7109375" style="62" customWidth="1"/>
    <col min="1034" max="1036" width="6.7109375" style="62" customWidth="1"/>
    <col min="1037" max="1037" width="1.7109375" style="62" customWidth="1"/>
    <col min="1038" max="1040" width="6.7109375" style="62" customWidth="1"/>
    <col min="1041" max="1041" width="1.7109375" style="62" customWidth="1"/>
    <col min="1042" max="1044" width="6.7109375" style="62" customWidth="1"/>
    <col min="1045" max="1045" width="1.7109375" style="62" customWidth="1"/>
    <col min="1046" max="1048" width="6.7109375" style="62" customWidth="1"/>
    <col min="1049" max="1049" width="1.7109375" style="62" customWidth="1"/>
    <col min="1050" max="1050" width="7.7109375" style="62" bestFit="1" customWidth="1"/>
    <col min="1051" max="1051" width="6.140625" style="62" bestFit="1" customWidth="1"/>
    <col min="1052" max="1052" width="4.85546875" style="62" bestFit="1" customWidth="1"/>
    <col min="1053" max="1280" width="11.42578125" style="62"/>
    <col min="1281" max="1281" width="19.7109375" style="62" customWidth="1"/>
    <col min="1282" max="1284" width="6.7109375" style="62" customWidth="1"/>
    <col min="1285" max="1285" width="1.7109375" style="62" customWidth="1"/>
    <col min="1286" max="1288" width="6.7109375" style="62" customWidth="1"/>
    <col min="1289" max="1289" width="1.7109375" style="62" customWidth="1"/>
    <col min="1290" max="1292" width="6.7109375" style="62" customWidth="1"/>
    <col min="1293" max="1293" width="1.7109375" style="62" customWidth="1"/>
    <col min="1294" max="1296" width="6.7109375" style="62" customWidth="1"/>
    <col min="1297" max="1297" width="1.7109375" style="62" customWidth="1"/>
    <col min="1298" max="1300" width="6.7109375" style="62" customWidth="1"/>
    <col min="1301" max="1301" width="1.7109375" style="62" customWidth="1"/>
    <col min="1302" max="1304" width="6.7109375" style="62" customWidth="1"/>
    <col min="1305" max="1305" width="1.7109375" style="62" customWidth="1"/>
    <col min="1306" max="1306" width="7.7109375" style="62" bestFit="1" customWidth="1"/>
    <col min="1307" max="1307" width="6.140625" style="62" bestFit="1" customWidth="1"/>
    <col min="1308" max="1308" width="4.85546875" style="62" bestFit="1" customWidth="1"/>
    <col min="1309" max="1536" width="11.42578125" style="62"/>
    <col min="1537" max="1537" width="19.7109375" style="62" customWidth="1"/>
    <col min="1538" max="1540" width="6.7109375" style="62" customWidth="1"/>
    <col min="1541" max="1541" width="1.7109375" style="62" customWidth="1"/>
    <col min="1542" max="1544" width="6.7109375" style="62" customWidth="1"/>
    <col min="1545" max="1545" width="1.7109375" style="62" customWidth="1"/>
    <col min="1546" max="1548" width="6.7109375" style="62" customWidth="1"/>
    <col min="1549" max="1549" width="1.7109375" style="62" customWidth="1"/>
    <col min="1550" max="1552" width="6.7109375" style="62" customWidth="1"/>
    <col min="1553" max="1553" width="1.7109375" style="62" customWidth="1"/>
    <col min="1554" max="1556" width="6.7109375" style="62" customWidth="1"/>
    <col min="1557" max="1557" width="1.7109375" style="62" customWidth="1"/>
    <col min="1558" max="1560" width="6.7109375" style="62" customWidth="1"/>
    <col min="1561" max="1561" width="1.7109375" style="62" customWidth="1"/>
    <col min="1562" max="1562" width="7.7109375" style="62" bestFit="1" customWidth="1"/>
    <col min="1563" max="1563" width="6.140625" style="62" bestFit="1" customWidth="1"/>
    <col min="1564" max="1564" width="4.85546875" style="62" bestFit="1" customWidth="1"/>
    <col min="1565" max="1792" width="11.42578125" style="62"/>
    <col min="1793" max="1793" width="19.7109375" style="62" customWidth="1"/>
    <col min="1794" max="1796" width="6.7109375" style="62" customWidth="1"/>
    <col min="1797" max="1797" width="1.7109375" style="62" customWidth="1"/>
    <col min="1798" max="1800" width="6.7109375" style="62" customWidth="1"/>
    <col min="1801" max="1801" width="1.7109375" style="62" customWidth="1"/>
    <col min="1802" max="1804" width="6.7109375" style="62" customWidth="1"/>
    <col min="1805" max="1805" width="1.7109375" style="62" customWidth="1"/>
    <col min="1806" max="1808" width="6.7109375" style="62" customWidth="1"/>
    <col min="1809" max="1809" width="1.7109375" style="62" customWidth="1"/>
    <col min="1810" max="1812" width="6.7109375" style="62" customWidth="1"/>
    <col min="1813" max="1813" width="1.7109375" style="62" customWidth="1"/>
    <col min="1814" max="1816" width="6.7109375" style="62" customWidth="1"/>
    <col min="1817" max="1817" width="1.7109375" style="62" customWidth="1"/>
    <col min="1818" max="1818" width="7.7109375" style="62" bestFit="1" customWidth="1"/>
    <col min="1819" max="1819" width="6.140625" style="62" bestFit="1" customWidth="1"/>
    <col min="1820" max="1820" width="4.85546875" style="62" bestFit="1" customWidth="1"/>
    <col min="1821" max="2048" width="11.42578125" style="62"/>
    <col min="2049" max="2049" width="19.7109375" style="62" customWidth="1"/>
    <col min="2050" max="2052" width="6.7109375" style="62" customWidth="1"/>
    <col min="2053" max="2053" width="1.7109375" style="62" customWidth="1"/>
    <col min="2054" max="2056" width="6.7109375" style="62" customWidth="1"/>
    <col min="2057" max="2057" width="1.7109375" style="62" customWidth="1"/>
    <col min="2058" max="2060" width="6.7109375" style="62" customWidth="1"/>
    <col min="2061" max="2061" width="1.7109375" style="62" customWidth="1"/>
    <col min="2062" max="2064" width="6.7109375" style="62" customWidth="1"/>
    <col min="2065" max="2065" width="1.7109375" style="62" customWidth="1"/>
    <col min="2066" max="2068" width="6.7109375" style="62" customWidth="1"/>
    <col min="2069" max="2069" width="1.7109375" style="62" customWidth="1"/>
    <col min="2070" max="2072" width="6.7109375" style="62" customWidth="1"/>
    <col min="2073" max="2073" width="1.7109375" style="62" customWidth="1"/>
    <col min="2074" max="2074" width="7.7109375" style="62" bestFit="1" customWidth="1"/>
    <col min="2075" max="2075" width="6.140625" style="62" bestFit="1" customWidth="1"/>
    <col min="2076" max="2076" width="4.85546875" style="62" bestFit="1" customWidth="1"/>
    <col min="2077" max="2304" width="11.42578125" style="62"/>
    <col min="2305" max="2305" width="19.7109375" style="62" customWidth="1"/>
    <col min="2306" max="2308" width="6.7109375" style="62" customWidth="1"/>
    <col min="2309" max="2309" width="1.7109375" style="62" customWidth="1"/>
    <col min="2310" max="2312" width="6.7109375" style="62" customWidth="1"/>
    <col min="2313" max="2313" width="1.7109375" style="62" customWidth="1"/>
    <col min="2314" max="2316" width="6.7109375" style="62" customWidth="1"/>
    <col min="2317" max="2317" width="1.7109375" style="62" customWidth="1"/>
    <col min="2318" max="2320" width="6.7109375" style="62" customWidth="1"/>
    <col min="2321" max="2321" width="1.7109375" style="62" customWidth="1"/>
    <col min="2322" max="2324" width="6.7109375" style="62" customWidth="1"/>
    <col min="2325" max="2325" width="1.7109375" style="62" customWidth="1"/>
    <col min="2326" max="2328" width="6.7109375" style="62" customWidth="1"/>
    <col min="2329" max="2329" width="1.7109375" style="62" customWidth="1"/>
    <col min="2330" max="2330" width="7.7109375" style="62" bestFit="1" customWidth="1"/>
    <col min="2331" max="2331" width="6.140625" style="62" bestFit="1" customWidth="1"/>
    <col min="2332" max="2332" width="4.85546875" style="62" bestFit="1" customWidth="1"/>
    <col min="2333" max="2560" width="11.42578125" style="62"/>
    <col min="2561" max="2561" width="19.7109375" style="62" customWidth="1"/>
    <col min="2562" max="2564" width="6.7109375" style="62" customWidth="1"/>
    <col min="2565" max="2565" width="1.7109375" style="62" customWidth="1"/>
    <col min="2566" max="2568" width="6.7109375" style="62" customWidth="1"/>
    <col min="2569" max="2569" width="1.7109375" style="62" customWidth="1"/>
    <col min="2570" max="2572" width="6.7109375" style="62" customWidth="1"/>
    <col min="2573" max="2573" width="1.7109375" style="62" customWidth="1"/>
    <col min="2574" max="2576" width="6.7109375" style="62" customWidth="1"/>
    <col min="2577" max="2577" width="1.7109375" style="62" customWidth="1"/>
    <col min="2578" max="2580" width="6.7109375" style="62" customWidth="1"/>
    <col min="2581" max="2581" width="1.7109375" style="62" customWidth="1"/>
    <col min="2582" max="2584" width="6.7109375" style="62" customWidth="1"/>
    <col min="2585" max="2585" width="1.7109375" style="62" customWidth="1"/>
    <col min="2586" max="2586" width="7.7109375" style="62" bestFit="1" customWidth="1"/>
    <col min="2587" max="2587" width="6.140625" style="62" bestFit="1" customWidth="1"/>
    <col min="2588" max="2588" width="4.85546875" style="62" bestFit="1" customWidth="1"/>
    <col min="2589" max="2816" width="11.42578125" style="62"/>
    <col min="2817" max="2817" width="19.7109375" style="62" customWidth="1"/>
    <col min="2818" max="2820" width="6.7109375" style="62" customWidth="1"/>
    <col min="2821" max="2821" width="1.7109375" style="62" customWidth="1"/>
    <col min="2822" max="2824" width="6.7109375" style="62" customWidth="1"/>
    <col min="2825" max="2825" width="1.7109375" style="62" customWidth="1"/>
    <col min="2826" max="2828" width="6.7109375" style="62" customWidth="1"/>
    <col min="2829" max="2829" width="1.7109375" style="62" customWidth="1"/>
    <col min="2830" max="2832" width="6.7109375" style="62" customWidth="1"/>
    <col min="2833" max="2833" width="1.7109375" style="62" customWidth="1"/>
    <col min="2834" max="2836" width="6.7109375" style="62" customWidth="1"/>
    <col min="2837" max="2837" width="1.7109375" style="62" customWidth="1"/>
    <col min="2838" max="2840" width="6.7109375" style="62" customWidth="1"/>
    <col min="2841" max="2841" width="1.7109375" style="62" customWidth="1"/>
    <col min="2842" max="2842" width="7.7109375" style="62" bestFit="1" customWidth="1"/>
    <col min="2843" max="2843" width="6.140625" style="62" bestFit="1" customWidth="1"/>
    <col min="2844" max="2844" width="4.85546875" style="62" bestFit="1" customWidth="1"/>
    <col min="2845" max="3072" width="11.42578125" style="62"/>
    <col min="3073" max="3073" width="19.7109375" style="62" customWidth="1"/>
    <col min="3074" max="3076" width="6.7109375" style="62" customWidth="1"/>
    <col min="3077" max="3077" width="1.7109375" style="62" customWidth="1"/>
    <col min="3078" max="3080" width="6.7109375" style="62" customWidth="1"/>
    <col min="3081" max="3081" width="1.7109375" style="62" customWidth="1"/>
    <col min="3082" max="3084" width="6.7109375" style="62" customWidth="1"/>
    <col min="3085" max="3085" width="1.7109375" style="62" customWidth="1"/>
    <col min="3086" max="3088" width="6.7109375" style="62" customWidth="1"/>
    <col min="3089" max="3089" width="1.7109375" style="62" customWidth="1"/>
    <col min="3090" max="3092" width="6.7109375" style="62" customWidth="1"/>
    <col min="3093" max="3093" width="1.7109375" style="62" customWidth="1"/>
    <col min="3094" max="3096" width="6.7109375" style="62" customWidth="1"/>
    <col min="3097" max="3097" width="1.7109375" style="62" customWidth="1"/>
    <col min="3098" max="3098" width="7.7109375" style="62" bestFit="1" customWidth="1"/>
    <col min="3099" max="3099" width="6.140625" style="62" bestFit="1" customWidth="1"/>
    <col min="3100" max="3100" width="4.85546875" style="62" bestFit="1" customWidth="1"/>
    <col min="3101" max="3328" width="11.42578125" style="62"/>
    <col min="3329" max="3329" width="19.7109375" style="62" customWidth="1"/>
    <col min="3330" max="3332" width="6.7109375" style="62" customWidth="1"/>
    <col min="3333" max="3333" width="1.7109375" style="62" customWidth="1"/>
    <col min="3334" max="3336" width="6.7109375" style="62" customWidth="1"/>
    <col min="3337" max="3337" width="1.7109375" style="62" customWidth="1"/>
    <col min="3338" max="3340" width="6.7109375" style="62" customWidth="1"/>
    <col min="3341" max="3341" width="1.7109375" style="62" customWidth="1"/>
    <col min="3342" max="3344" width="6.7109375" style="62" customWidth="1"/>
    <col min="3345" max="3345" width="1.7109375" style="62" customWidth="1"/>
    <col min="3346" max="3348" width="6.7109375" style="62" customWidth="1"/>
    <col min="3349" max="3349" width="1.7109375" style="62" customWidth="1"/>
    <col min="3350" max="3352" width="6.7109375" style="62" customWidth="1"/>
    <col min="3353" max="3353" width="1.7109375" style="62" customWidth="1"/>
    <col min="3354" max="3354" width="7.7109375" style="62" bestFit="1" customWidth="1"/>
    <col min="3355" max="3355" width="6.140625" style="62" bestFit="1" customWidth="1"/>
    <col min="3356" max="3356" width="4.85546875" style="62" bestFit="1" customWidth="1"/>
    <col min="3357" max="3584" width="11.42578125" style="62"/>
    <col min="3585" max="3585" width="19.7109375" style="62" customWidth="1"/>
    <col min="3586" max="3588" width="6.7109375" style="62" customWidth="1"/>
    <col min="3589" max="3589" width="1.7109375" style="62" customWidth="1"/>
    <col min="3590" max="3592" width="6.7109375" style="62" customWidth="1"/>
    <col min="3593" max="3593" width="1.7109375" style="62" customWidth="1"/>
    <col min="3594" max="3596" width="6.7109375" style="62" customWidth="1"/>
    <col min="3597" max="3597" width="1.7109375" style="62" customWidth="1"/>
    <col min="3598" max="3600" width="6.7109375" style="62" customWidth="1"/>
    <col min="3601" max="3601" width="1.7109375" style="62" customWidth="1"/>
    <col min="3602" max="3604" width="6.7109375" style="62" customWidth="1"/>
    <col min="3605" max="3605" width="1.7109375" style="62" customWidth="1"/>
    <col min="3606" max="3608" width="6.7109375" style="62" customWidth="1"/>
    <col min="3609" max="3609" width="1.7109375" style="62" customWidth="1"/>
    <col min="3610" max="3610" width="7.7109375" style="62" bestFit="1" customWidth="1"/>
    <col min="3611" max="3611" width="6.140625" style="62" bestFit="1" customWidth="1"/>
    <col min="3612" max="3612" width="4.85546875" style="62" bestFit="1" customWidth="1"/>
    <col min="3613" max="3840" width="11.42578125" style="62"/>
    <col min="3841" max="3841" width="19.7109375" style="62" customWidth="1"/>
    <col min="3842" max="3844" width="6.7109375" style="62" customWidth="1"/>
    <col min="3845" max="3845" width="1.7109375" style="62" customWidth="1"/>
    <col min="3846" max="3848" width="6.7109375" style="62" customWidth="1"/>
    <col min="3849" max="3849" width="1.7109375" style="62" customWidth="1"/>
    <col min="3850" max="3852" width="6.7109375" style="62" customWidth="1"/>
    <col min="3853" max="3853" width="1.7109375" style="62" customWidth="1"/>
    <col min="3854" max="3856" width="6.7109375" style="62" customWidth="1"/>
    <col min="3857" max="3857" width="1.7109375" style="62" customWidth="1"/>
    <col min="3858" max="3860" width="6.7109375" style="62" customWidth="1"/>
    <col min="3861" max="3861" width="1.7109375" style="62" customWidth="1"/>
    <col min="3862" max="3864" width="6.7109375" style="62" customWidth="1"/>
    <col min="3865" max="3865" width="1.7109375" style="62" customWidth="1"/>
    <col min="3866" max="3866" width="7.7109375" style="62" bestFit="1" customWidth="1"/>
    <col min="3867" max="3867" width="6.140625" style="62" bestFit="1" customWidth="1"/>
    <col min="3868" max="3868" width="4.85546875" style="62" bestFit="1" customWidth="1"/>
    <col min="3869" max="4096" width="11.42578125" style="62"/>
    <col min="4097" max="4097" width="19.7109375" style="62" customWidth="1"/>
    <col min="4098" max="4100" width="6.7109375" style="62" customWidth="1"/>
    <col min="4101" max="4101" width="1.7109375" style="62" customWidth="1"/>
    <col min="4102" max="4104" width="6.7109375" style="62" customWidth="1"/>
    <col min="4105" max="4105" width="1.7109375" style="62" customWidth="1"/>
    <col min="4106" max="4108" width="6.7109375" style="62" customWidth="1"/>
    <col min="4109" max="4109" width="1.7109375" style="62" customWidth="1"/>
    <col min="4110" max="4112" width="6.7109375" style="62" customWidth="1"/>
    <col min="4113" max="4113" width="1.7109375" style="62" customWidth="1"/>
    <col min="4114" max="4116" width="6.7109375" style="62" customWidth="1"/>
    <col min="4117" max="4117" width="1.7109375" style="62" customWidth="1"/>
    <col min="4118" max="4120" width="6.7109375" style="62" customWidth="1"/>
    <col min="4121" max="4121" width="1.7109375" style="62" customWidth="1"/>
    <col min="4122" max="4122" width="7.7109375" style="62" bestFit="1" customWidth="1"/>
    <col min="4123" max="4123" width="6.140625" style="62" bestFit="1" customWidth="1"/>
    <col min="4124" max="4124" width="4.85546875" style="62" bestFit="1" customWidth="1"/>
    <col min="4125" max="4352" width="11.42578125" style="62"/>
    <col min="4353" max="4353" width="19.7109375" style="62" customWidth="1"/>
    <col min="4354" max="4356" width="6.7109375" style="62" customWidth="1"/>
    <col min="4357" max="4357" width="1.7109375" style="62" customWidth="1"/>
    <col min="4358" max="4360" width="6.7109375" style="62" customWidth="1"/>
    <col min="4361" max="4361" width="1.7109375" style="62" customWidth="1"/>
    <col min="4362" max="4364" width="6.7109375" style="62" customWidth="1"/>
    <col min="4365" max="4365" width="1.7109375" style="62" customWidth="1"/>
    <col min="4366" max="4368" width="6.7109375" style="62" customWidth="1"/>
    <col min="4369" max="4369" width="1.7109375" style="62" customWidth="1"/>
    <col min="4370" max="4372" width="6.7109375" style="62" customWidth="1"/>
    <col min="4373" max="4373" width="1.7109375" style="62" customWidth="1"/>
    <col min="4374" max="4376" width="6.7109375" style="62" customWidth="1"/>
    <col min="4377" max="4377" width="1.7109375" style="62" customWidth="1"/>
    <col min="4378" max="4378" width="7.7109375" style="62" bestFit="1" customWidth="1"/>
    <col min="4379" max="4379" width="6.140625" style="62" bestFit="1" customWidth="1"/>
    <col min="4380" max="4380" width="4.85546875" style="62" bestFit="1" customWidth="1"/>
    <col min="4381" max="4608" width="11.42578125" style="62"/>
    <col min="4609" max="4609" width="19.7109375" style="62" customWidth="1"/>
    <col min="4610" max="4612" width="6.7109375" style="62" customWidth="1"/>
    <col min="4613" max="4613" width="1.7109375" style="62" customWidth="1"/>
    <col min="4614" max="4616" width="6.7109375" style="62" customWidth="1"/>
    <col min="4617" max="4617" width="1.7109375" style="62" customWidth="1"/>
    <col min="4618" max="4620" width="6.7109375" style="62" customWidth="1"/>
    <col min="4621" max="4621" width="1.7109375" style="62" customWidth="1"/>
    <col min="4622" max="4624" width="6.7109375" style="62" customWidth="1"/>
    <col min="4625" max="4625" width="1.7109375" style="62" customWidth="1"/>
    <col min="4626" max="4628" width="6.7109375" style="62" customWidth="1"/>
    <col min="4629" max="4629" width="1.7109375" style="62" customWidth="1"/>
    <col min="4630" max="4632" width="6.7109375" style="62" customWidth="1"/>
    <col min="4633" max="4633" width="1.7109375" style="62" customWidth="1"/>
    <col min="4634" max="4634" width="7.7109375" style="62" bestFit="1" customWidth="1"/>
    <col min="4635" max="4635" width="6.140625" style="62" bestFit="1" customWidth="1"/>
    <col min="4636" max="4636" width="4.85546875" style="62" bestFit="1" customWidth="1"/>
    <col min="4637" max="4864" width="11.42578125" style="62"/>
    <col min="4865" max="4865" width="19.7109375" style="62" customWidth="1"/>
    <col min="4866" max="4868" width="6.7109375" style="62" customWidth="1"/>
    <col min="4869" max="4869" width="1.7109375" style="62" customWidth="1"/>
    <col min="4870" max="4872" width="6.7109375" style="62" customWidth="1"/>
    <col min="4873" max="4873" width="1.7109375" style="62" customWidth="1"/>
    <col min="4874" max="4876" width="6.7109375" style="62" customWidth="1"/>
    <col min="4877" max="4877" width="1.7109375" style="62" customWidth="1"/>
    <col min="4878" max="4880" width="6.7109375" style="62" customWidth="1"/>
    <col min="4881" max="4881" width="1.7109375" style="62" customWidth="1"/>
    <col min="4882" max="4884" width="6.7109375" style="62" customWidth="1"/>
    <col min="4885" max="4885" width="1.7109375" style="62" customWidth="1"/>
    <col min="4886" max="4888" width="6.7109375" style="62" customWidth="1"/>
    <col min="4889" max="4889" width="1.7109375" style="62" customWidth="1"/>
    <col min="4890" max="4890" width="7.7109375" style="62" bestFit="1" customWidth="1"/>
    <col min="4891" max="4891" width="6.140625" style="62" bestFit="1" customWidth="1"/>
    <col min="4892" max="4892" width="4.85546875" style="62" bestFit="1" customWidth="1"/>
    <col min="4893" max="5120" width="11.42578125" style="62"/>
    <col min="5121" max="5121" width="19.7109375" style="62" customWidth="1"/>
    <col min="5122" max="5124" width="6.7109375" style="62" customWidth="1"/>
    <col min="5125" max="5125" width="1.7109375" style="62" customWidth="1"/>
    <col min="5126" max="5128" width="6.7109375" style="62" customWidth="1"/>
    <col min="5129" max="5129" width="1.7109375" style="62" customWidth="1"/>
    <col min="5130" max="5132" width="6.7109375" style="62" customWidth="1"/>
    <col min="5133" max="5133" width="1.7109375" style="62" customWidth="1"/>
    <col min="5134" max="5136" width="6.7109375" style="62" customWidth="1"/>
    <col min="5137" max="5137" width="1.7109375" style="62" customWidth="1"/>
    <col min="5138" max="5140" width="6.7109375" style="62" customWidth="1"/>
    <col min="5141" max="5141" width="1.7109375" style="62" customWidth="1"/>
    <col min="5142" max="5144" width="6.7109375" style="62" customWidth="1"/>
    <col min="5145" max="5145" width="1.7109375" style="62" customWidth="1"/>
    <col min="5146" max="5146" width="7.7109375" style="62" bestFit="1" customWidth="1"/>
    <col min="5147" max="5147" width="6.140625" style="62" bestFit="1" customWidth="1"/>
    <col min="5148" max="5148" width="4.85546875" style="62" bestFit="1" customWidth="1"/>
    <col min="5149" max="5376" width="11.42578125" style="62"/>
    <col min="5377" max="5377" width="19.7109375" style="62" customWidth="1"/>
    <col min="5378" max="5380" width="6.7109375" style="62" customWidth="1"/>
    <col min="5381" max="5381" width="1.7109375" style="62" customWidth="1"/>
    <col min="5382" max="5384" width="6.7109375" style="62" customWidth="1"/>
    <col min="5385" max="5385" width="1.7109375" style="62" customWidth="1"/>
    <col min="5386" max="5388" width="6.7109375" style="62" customWidth="1"/>
    <col min="5389" max="5389" width="1.7109375" style="62" customWidth="1"/>
    <col min="5390" max="5392" width="6.7109375" style="62" customWidth="1"/>
    <col min="5393" max="5393" width="1.7109375" style="62" customWidth="1"/>
    <col min="5394" max="5396" width="6.7109375" style="62" customWidth="1"/>
    <col min="5397" max="5397" width="1.7109375" style="62" customWidth="1"/>
    <col min="5398" max="5400" width="6.7109375" style="62" customWidth="1"/>
    <col min="5401" max="5401" width="1.7109375" style="62" customWidth="1"/>
    <col min="5402" max="5402" width="7.7109375" style="62" bestFit="1" customWidth="1"/>
    <col min="5403" max="5403" width="6.140625" style="62" bestFit="1" customWidth="1"/>
    <col min="5404" max="5404" width="4.85546875" style="62" bestFit="1" customWidth="1"/>
    <col min="5405" max="5632" width="11.42578125" style="62"/>
    <col min="5633" max="5633" width="19.7109375" style="62" customWidth="1"/>
    <col min="5634" max="5636" width="6.7109375" style="62" customWidth="1"/>
    <col min="5637" max="5637" width="1.7109375" style="62" customWidth="1"/>
    <col min="5638" max="5640" width="6.7109375" style="62" customWidth="1"/>
    <col min="5641" max="5641" width="1.7109375" style="62" customWidth="1"/>
    <col min="5642" max="5644" width="6.7109375" style="62" customWidth="1"/>
    <col min="5645" max="5645" width="1.7109375" style="62" customWidth="1"/>
    <col min="5646" max="5648" width="6.7109375" style="62" customWidth="1"/>
    <col min="5649" max="5649" width="1.7109375" style="62" customWidth="1"/>
    <col min="5650" max="5652" width="6.7109375" style="62" customWidth="1"/>
    <col min="5653" max="5653" width="1.7109375" style="62" customWidth="1"/>
    <col min="5654" max="5656" width="6.7109375" style="62" customWidth="1"/>
    <col min="5657" max="5657" width="1.7109375" style="62" customWidth="1"/>
    <col min="5658" max="5658" width="7.7109375" style="62" bestFit="1" customWidth="1"/>
    <col min="5659" max="5659" width="6.140625" style="62" bestFit="1" customWidth="1"/>
    <col min="5660" max="5660" width="4.85546875" style="62" bestFit="1" customWidth="1"/>
    <col min="5661" max="5888" width="11.42578125" style="62"/>
    <col min="5889" max="5889" width="19.7109375" style="62" customWidth="1"/>
    <col min="5890" max="5892" width="6.7109375" style="62" customWidth="1"/>
    <col min="5893" max="5893" width="1.7109375" style="62" customWidth="1"/>
    <col min="5894" max="5896" width="6.7109375" style="62" customWidth="1"/>
    <col min="5897" max="5897" width="1.7109375" style="62" customWidth="1"/>
    <col min="5898" max="5900" width="6.7109375" style="62" customWidth="1"/>
    <col min="5901" max="5901" width="1.7109375" style="62" customWidth="1"/>
    <col min="5902" max="5904" width="6.7109375" style="62" customWidth="1"/>
    <col min="5905" max="5905" width="1.7109375" style="62" customWidth="1"/>
    <col min="5906" max="5908" width="6.7109375" style="62" customWidth="1"/>
    <col min="5909" max="5909" width="1.7109375" style="62" customWidth="1"/>
    <col min="5910" max="5912" width="6.7109375" style="62" customWidth="1"/>
    <col min="5913" max="5913" width="1.7109375" style="62" customWidth="1"/>
    <col min="5914" max="5914" width="7.7109375" style="62" bestFit="1" customWidth="1"/>
    <col min="5915" max="5915" width="6.140625" style="62" bestFit="1" customWidth="1"/>
    <col min="5916" max="5916" width="4.85546875" style="62" bestFit="1" customWidth="1"/>
    <col min="5917" max="6144" width="11.42578125" style="62"/>
    <col min="6145" max="6145" width="19.7109375" style="62" customWidth="1"/>
    <col min="6146" max="6148" width="6.7109375" style="62" customWidth="1"/>
    <col min="6149" max="6149" width="1.7109375" style="62" customWidth="1"/>
    <col min="6150" max="6152" width="6.7109375" style="62" customWidth="1"/>
    <col min="6153" max="6153" width="1.7109375" style="62" customWidth="1"/>
    <col min="6154" max="6156" width="6.7109375" style="62" customWidth="1"/>
    <col min="6157" max="6157" width="1.7109375" style="62" customWidth="1"/>
    <col min="6158" max="6160" width="6.7109375" style="62" customWidth="1"/>
    <col min="6161" max="6161" width="1.7109375" style="62" customWidth="1"/>
    <col min="6162" max="6164" width="6.7109375" style="62" customWidth="1"/>
    <col min="6165" max="6165" width="1.7109375" style="62" customWidth="1"/>
    <col min="6166" max="6168" width="6.7109375" style="62" customWidth="1"/>
    <col min="6169" max="6169" width="1.7109375" style="62" customWidth="1"/>
    <col min="6170" max="6170" width="7.7109375" style="62" bestFit="1" customWidth="1"/>
    <col min="6171" max="6171" width="6.140625" style="62" bestFit="1" customWidth="1"/>
    <col min="6172" max="6172" width="4.85546875" style="62" bestFit="1" customWidth="1"/>
    <col min="6173" max="6400" width="11.42578125" style="62"/>
    <col min="6401" max="6401" width="19.7109375" style="62" customWidth="1"/>
    <col min="6402" max="6404" width="6.7109375" style="62" customWidth="1"/>
    <col min="6405" max="6405" width="1.7109375" style="62" customWidth="1"/>
    <col min="6406" max="6408" width="6.7109375" style="62" customWidth="1"/>
    <col min="6409" max="6409" width="1.7109375" style="62" customWidth="1"/>
    <col min="6410" max="6412" width="6.7109375" style="62" customWidth="1"/>
    <col min="6413" max="6413" width="1.7109375" style="62" customWidth="1"/>
    <col min="6414" max="6416" width="6.7109375" style="62" customWidth="1"/>
    <col min="6417" max="6417" width="1.7109375" style="62" customWidth="1"/>
    <col min="6418" max="6420" width="6.7109375" style="62" customWidth="1"/>
    <col min="6421" max="6421" width="1.7109375" style="62" customWidth="1"/>
    <col min="6422" max="6424" width="6.7109375" style="62" customWidth="1"/>
    <col min="6425" max="6425" width="1.7109375" style="62" customWidth="1"/>
    <col min="6426" max="6426" width="7.7109375" style="62" bestFit="1" customWidth="1"/>
    <col min="6427" max="6427" width="6.140625" style="62" bestFit="1" customWidth="1"/>
    <col min="6428" max="6428" width="4.85546875" style="62" bestFit="1" customWidth="1"/>
    <col min="6429" max="6656" width="11.42578125" style="62"/>
    <col min="6657" max="6657" width="19.7109375" style="62" customWidth="1"/>
    <col min="6658" max="6660" width="6.7109375" style="62" customWidth="1"/>
    <col min="6661" max="6661" width="1.7109375" style="62" customWidth="1"/>
    <col min="6662" max="6664" width="6.7109375" style="62" customWidth="1"/>
    <col min="6665" max="6665" width="1.7109375" style="62" customWidth="1"/>
    <col min="6666" max="6668" width="6.7109375" style="62" customWidth="1"/>
    <col min="6669" max="6669" width="1.7109375" style="62" customWidth="1"/>
    <col min="6670" max="6672" width="6.7109375" style="62" customWidth="1"/>
    <col min="6673" max="6673" width="1.7109375" style="62" customWidth="1"/>
    <col min="6674" max="6676" width="6.7109375" style="62" customWidth="1"/>
    <col min="6677" max="6677" width="1.7109375" style="62" customWidth="1"/>
    <col min="6678" max="6680" width="6.7109375" style="62" customWidth="1"/>
    <col min="6681" max="6681" width="1.7109375" style="62" customWidth="1"/>
    <col min="6682" max="6682" width="7.7109375" style="62" bestFit="1" customWidth="1"/>
    <col min="6683" max="6683" width="6.140625" style="62" bestFit="1" customWidth="1"/>
    <col min="6684" max="6684" width="4.85546875" style="62" bestFit="1" customWidth="1"/>
    <col min="6685" max="6912" width="11.42578125" style="62"/>
    <col min="6913" max="6913" width="19.7109375" style="62" customWidth="1"/>
    <col min="6914" max="6916" width="6.7109375" style="62" customWidth="1"/>
    <col min="6917" max="6917" width="1.7109375" style="62" customWidth="1"/>
    <col min="6918" max="6920" width="6.7109375" style="62" customWidth="1"/>
    <col min="6921" max="6921" width="1.7109375" style="62" customWidth="1"/>
    <col min="6922" max="6924" width="6.7109375" style="62" customWidth="1"/>
    <col min="6925" max="6925" width="1.7109375" style="62" customWidth="1"/>
    <col min="6926" max="6928" width="6.7109375" style="62" customWidth="1"/>
    <col min="6929" max="6929" width="1.7109375" style="62" customWidth="1"/>
    <col min="6930" max="6932" width="6.7109375" style="62" customWidth="1"/>
    <col min="6933" max="6933" width="1.7109375" style="62" customWidth="1"/>
    <col min="6934" max="6936" width="6.7109375" style="62" customWidth="1"/>
    <col min="6937" max="6937" width="1.7109375" style="62" customWidth="1"/>
    <col min="6938" max="6938" width="7.7109375" style="62" bestFit="1" customWidth="1"/>
    <col min="6939" max="6939" width="6.140625" style="62" bestFit="1" customWidth="1"/>
    <col min="6940" max="6940" width="4.85546875" style="62" bestFit="1" customWidth="1"/>
    <col min="6941" max="7168" width="11.42578125" style="62"/>
    <col min="7169" max="7169" width="19.7109375" style="62" customWidth="1"/>
    <col min="7170" max="7172" width="6.7109375" style="62" customWidth="1"/>
    <col min="7173" max="7173" width="1.7109375" style="62" customWidth="1"/>
    <col min="7174" max="7176" width="6.7109375" style="62" customWidth="1"/>
    <col min="7177" max="7177" width="1.7109375" style="62" customWidth="1"/>
    <col min="7178" max="7180" width="6.7109375" style="62" customWidth="1"/>
    <col min="7181" max="7181" width="1.7109375" style="62" customWidth="1"/>
    <col min="7182" max="7184" width="6.7109375" style="62" customWidth="1"/>
    <col min="7185" max="7185" width="1.7109375" style="62" customWidth="1"/>
    <col min="7186" max="7188" width="6.7109375" style="62" customWidth="1"/>
    <col min="7189" max="7189" width="1.7109375" style="62" customWidth="1"/>
    <col min="7190" max="7192" width="6.7109375" style="62" customWidth="1"/>
    <col min="7193" max="7193" width="1.7109375" style="62" customWidth="1"/>
    <col min="7194" max="7194" width="7.7109375" style="62" bestFit="1" customWidth="1"/>
    <col min="7195" max="7195" width="6.140625" style="62" bestFit="1" customWidth="1"/>
    <col min="7196" max="7196" width="4.85546875" style="62" bestFit="1" customWidth="1"/>
    <col min="7197" max="7424" width="11.42578125" style="62"/>
    <col min="7425" max="7425" width="19.7109375" style="62" customWidth="1"/>
    <col min="7426" max="7428" width="6.7109375" style="62" customWidth="1"/>
    <col min="7429" max="7429" width="1.7109375" style="62" customWidth="1"/>
    <col min="7430" max="7432" width="6.7109375" style="62" customWidth="1"/>
    <col min="7433" max="7433" width="1.7109375" style="62" customWidth="1"/>
    <col min="7434" max="7436" width="6.7109375" style="62" customWidth="1"/>
    <col min="7437" max="7437" width="1.7109375" style="62" customWidth="1"/>
    <col min="7438" max="7440" width="6.7109375" style="62" customWidth="1"/>
    <col min="7441" max="7441" width="1.7109375" style="62" customWidth="1"/>
    <col min="7442" max="7444" width="6.7109375" style="62" customWidth="1"/>
    <col min="7445" max="7445" width="1.7109375" style="62" customWidth="1"/>
    <col min="7446" max="7448" width="6.7109375" style="62" customWidth="1"/>
    <col min="7449" max="7449" width="1.7109375" style="62" customWidth="1"/>
    <col min="7450" max="7450" width="7.7109375" style="62" bestFit="1" customWidth="1"/>
    <col min="7451" max="7451" width="6.140625" style="62" bestFit="1" customWidth="1"/>
    <col min="7452" max="7452" width="4.85546875" style="62" bestFit="1" customWidth="1"/>
    <col min="7453" max="7680" width="11.42578125" style="62"/>
    <col min="7681" max="7681" width="19.7109375" style="62" customWidth="1"/>
    <col min="7682" max="7684" width="6.7109375" style="62" customWidth="1"/>
    <col min="7685" max="7685" width="1.7109375" style="62" customWidth="1"/>
    <col min="7686" max="7688" width="6.7109375" style="62" customWidth="1"/>
    <col min="7689" max="7689" width="1.7109375" style="62" customWidth="1"/>
    <col min="7690" max="7692" width="6.7109375" style="62" customWidth="1"/>
    <col min="7693" max="7693" width="1.7109375" style="62" customWidth="1"/>
    <col min="7694" max="7696" width="6.7109375" style="62" customWidth="1"/>
    <col min="7697" max="7697" width="1.7109375" style="62" customWidth="1"/>
    <col min="7698" max="7700" width="6.7109375" style="62" customWidth="1"/>
    <col min="7701" max="7701" width="1.7109375" style="62" customWidth="1"/>
    <col min="7702" max="7704" width="6.7109375" style="62" customWidth="1"/>
    <col min="7705" max="7705" width="1.7109375" style="62" customWidth="1"/>
    <col min="7706" max="7706" width="7.7109375" style="62" bestFit="1" customWidth="1"/>
    <col min="7707" max="7707" width="6.140625" style="62" bestFit="1" customWidth="1"/>
    <col min="7708" max="7708" width="4.85546875" style="62" bestFit="1" customWidth="1"/>
    <col min="7709" max="7936" width="11.42578125" style="62"/>
    <col min="7937" max="7937" width="19.7109375" style="62" customWidth="1"/>
    <col min="7938" max="7940" width="6.7109375" style="62" customWidth="1"/>
    <col min="7941" max="7941" width="1.7109375" style="62" customWidth="1"/>
    <col min="7942" max="7944" width="6.7109375" style="62" customWidth="1"/>
    <col min="7945" max="7945" width="1.7109375" style="62" customWidth="1"/>
    <col min="7946" max="7948" width="6.7109375" style="62" customWidth="1"/>
    <col min="7949" max="7949" width="1.7109375" style="62" customWidth="1"/>
    <col min="7950" max="7952" width="6.7109375" style="62" customWidth="1"/>
    <col min="7953" max="7953" width="1.7109375" style="62" customWidth="1"/>
    <col min="7954" max="7956" width="6.7109375" style="62" customWidth="1"/>
    <col min="7957" max="7957" width="1.7109375" style="62" customWidth="1"/>
    <col min="7958" max="7960" width="6.7109375" style="62" customWidth="1"/>
    <col min="7961" max="7961" width="1.7109375" style="62" customWidth="1"/>
    <col min="7962" max="7962" width="7.7109375" style="62" bestFit="1" customWidth="1"/>
    <col min="7963" max="7963" width="6.140625" style="62" bestFit="1" customWidth="1"/>
    <col min="7964" max="7964" width="4.85546875" style="62" bestFit="1" customWidth="1"/>
    <col min="7965" max="8192" width="11.42578125" style="62"/>
    <col min="8193" max="8193" width="19.7109375" style="62" customWidth="1"/>
    <col min="8194" max="8196" width="6.7109375" style="62" customWidth="1"/>
    <col min="8197" max="8197" width="1.7109375" style="62" customWidth="1"/>
    <col min="8198" max="8200" width="6.7109375" style="62" customWidth="1"/>
    <col min="8201" max="8201" width="1.7109375" style="62" customWidth="1"/>
    <col min="8202" max="8204" width="6.7109375" style="62" customWidth="1"/>
    <col min="8205" max="8205" width="1.7109375" style="62" customWidth="1"/>
    <col min="8206" max="8208" width="6.7109375" style="62" customWidth="1"/>
    <col min="8209" max="8209" width="1.7109375" style="62" customWidth="1"/>
    <col min="8210" max="8212" width="6.7109375" style="62" customWidth="1"/>
    <col min="8213" max="8213" width="1.7109375" style="62" customWidth="1"/>
    <col min="8214" max="8216" width="6.7109375" style="62" customWidth="1"/>
    <col min="8217" max="8217" width="1.7109375" style="62" customWidth="1"/>
    <col min="8218" max="8218" width="7.7109375" style="62" bestFit="1" customWidth="1"/>
    <col min="8219" max="8219" width="6.140625" style="62" bestFit="1" customWidth="1"/>
    <col min="8220" max="8220" width="4.85546875" style="62" bestFit="1" customWidth="1"/>
    <col min="8221" max="8448" width="11.42578125" style="62"/>
    <col min="8449" max="8449" width="19.7109375" style="62" customWidth="1"/>
    <col min="8450" max="8452" width="6.7109375" style="62" customWidth="1"/>
    <col min="8453" max="8453" width="1.7109375" style="62" customWidth="1"/>
    <col min="8454" max="8456" width="6.7109375" style="62" customWidth="1"/>
    <col min="8457" max="8457" width="1.7109375" style="62" customWidth="1"/>
    <col min="8458" max="8460" width="6.7109375" style="62" customWidth="1"/>
    <col min="8461" max="8461" width="1.7109375" style="62" customWidth="1"/>
    <col min="8462" max="8464" width="6.7109375" style="62" customWidth="1"/>
    <col min="8465" max="8465" width="1.7109375" style="62" customWidth="1"/>
    <col min="8466" max="8468" width="6.7109375" style="62" customWidth="1"/>
    <col min="8469" max="8469" width="1.7109375" style="62" customWidth="1"/>
    <col min="8470" max="8472" width="6.7109375" style="62" customWidth="1"/>
    <col min="8473" max="8473" width="1.7109375" style="62" customWidth="1"/>
    <col min="8474" max="8474" width="7.7109375" style="62" bestFit="1" customWidth="1"/>
    <col min="8475" max="8475" width="6.140625" style="62" bestFit="1" customWidth="1"/>
    <col min="8476" max="8476" width="4.85546875" style="62" bestFit="1" customWidth="1"/>
    <col min="8477" max="8704" width="11.42578125" style="62"/>
    <col min="8705" max="8705" width="19.7109375" style="62" customWidth="1"/>
    <col min="8706" max="8708" width="6.7109375" style="62" customWidth="1"/>
    <col min="8709" max="8709" width="1.7109375" style="62" customWidth="1"/>
    <col min="8710" max="8712" width="6.7109375" style="62" customWidth="1"/>
    <col min="8713" max="8713" width="1.7109375" style="62" customWidth="1"/>
    <col min="8714" max="8716" width="6.7109375" style="62" customWidth="1"/>
    <col min="8717" max="8717" width="1.7109375" style="62" customWidth="1"/>
    <col min="8718" max="8720" width="6.7109375" style="62" customWidth="1"/>
    <col min="8721" max="8721" width="1.7109375" style="62" customWidth="1"/>
    <col min="8722" max="8724" width="6.7109375" style="62" customWidth="1"/>
    <col min="8725" max="8725" width="1.7109375" style="62" customWidth="1"/>
    <col min="8726" max="8728" width="6.7109375" style="62" customWidth="1"/>
    <col min="8729" max="8729" width="1.7109375" style="62" customWidth="1"/>
    <col min="8730" max="8730" width="7.7109375" style="62" bestFit="1" customWidth="1"/>
    <col min="8731" max="8731" width="6.140625" style="62" bestFit="1" customWidth="1"/>
    <col min="8732" max="8732" width="4.85546875" style="62" bestFit="1" customWidth="1"/>
    <col min="8733" max="8960" width="11.42578125" style="62"/>
    <col min="8961" max="8961" width="19.7109375" style="62" customWidth="1"/>
    <col min="8962" max="8964" width="6.7109375" style="62" customWidth="1"/>
    <col min="8965" max="8965" width="1.7109375" style="62" customWidth="1"/>
    <col min="8966" max="8968" width="6.7109375" style="62" customWidth="1"/>
    <col min="8969" max="8969" width="1.7109375" style="62" customWidth="1"/>
    <col min="8970" max="8972" width="6.7109375" style="62" customWidth="1"/>
    <col min="8973" max="8973" width="1.7109375" style="62" customWidth="1"/>
    <col min="8974" max="8976" width="6.7109375" style="62" customWidth="1"/>
    <col min="8977" max="8977" width="1.7109375" style="62" customWidth="1"/>
    <col min="8978" max="8980" width="6.7109375" style="62" customWidth="1"/>
    <col min="8981" max="8981" width="1.7109375" style="62" customWidth="1"/>
    <col min="8982" max="8984" width="6.7109375" style="62" customWidth="1"/>
    <col min="8985" max="8985" width="1.7109375" style="62" customWidth="1"/>
    <col min="8986" max="8986" width="7.7109375" style="62" bestFit="1" customWidth="1"/>
    <col min="8987" max="8987" width="6.140625" style="62" bestFit="1" customWidth="1"/>
    <col min="8988" max="8988" width="4.85546875" style="62" bestFit="1" customWidth="1"/>
    <col min="8989" max="9216" width="11.42578125" style="62"/>
    <col min="9217" max="9217" width="19.7109375" style="62" customWidth="1"/>
    <col min="9218" max="9220" width="6.7109375" style="62" customWidth="1"/>
    <col min="9221" max="9221" width="1.7109375" style="62" customWidth="1"/>
    <col min="9222" max="9224" width="6.7109375" style="62" customWidth="1"/>
    <col min="9225" max="9225" width="1.7109375" style="62" customWidth="1"/>
    <col min="9226" max="9228" width="6.7109375" style="62" customWidth="1"/>
    <col min="9229" max="9229" width="1.7109375" style="62" customWidth="1"/>
    <col min="9230" max="9232" width="6.7109375" style="62" customWidth="1"/>
    <col min="9233" max="9233" width="1.7109375" style="62" customWidth="1"/>
    <col min="9234" max="9236" width="6.7109375" style="62" customWidth="1"/>
    <col min="9237" max="9237" width="1.7109375" style="62" customWidth="1"/>
    <col min="9238" max="9240" width="6.7109375" style="62" customWidth="1"/>
    <col min="9241" max="9241" width="1.7109375" style="62" customWidth="1"/>
    <col min="9242" max="9242" width="7.7109375" style="62" bestFit="1" customWidth="1"/>
    <col min="9243" max="9243" width="6.140625" style="62" bestFit="1" customWidth="1"/>
    <col min="9244" max="9244" width="4.85546875" style="62" bestFit="1" customWidth="1"/>
    <col min="9245" max="9472" width="11.42578125" style="62"/>
    <col min="9473" max="9473" width="19.7109375" style="62" customWidth="1"/>
    <col min="9474" max="9476" width="6.7109375" style="62" customWidth="1"/>
    <col min="9477" max="9477" width="1.7109375" style="62" customWidth="1"/>
    <col min="9478" max="9480" width="6.7109375" style="62" customWidth="1"/>
    <col min="9481" max="9481" width="1.7109375" style="62" customWidth="1"/>
    <col min="9482" max="9484" width="6.7109375" style="62" customWidth="1"/>
    <col min="9485" max="9485" width="1.7109375" style="62" customWidth="1"/>
    <col min="9486" max="9488" width="6.7109375" style="62" customWidth="1"/>
    <col min="9489" max="9489" width="1.7109375" style="62" customWidth="1"/>
    <col min="9490" max="9492" width="6.7109375" style="62" customWidth="1"/>
    <col min="9493" max="9493" width="1.7109375" style="62" customWidth="1"/>
    <col min="9494" max="9496" width="6.7109375" style="62" customWidth="1"/>
    <col min="9497" max="9497" width="1.7109375" style="62" customWidth="1"/>
    <col min="9498" max="9498" width="7.7109375" style="62" bestFit="1" customWidth="1"/>
    <col min="9499" max="9499" width="6.140625" style="62" bestFit="1" customWidth="1"/>
    <col min="9500" max="9500" width="4.85546875" style="62" bestFit="1" customWidth="1"/>
    <col min="9501" max="9728" width="11.42578125" style="62"/>
    <col min="9729" max="9729" width="19.7109375" style="62" customWidth="1"/>
    <col min="9730" max="9732" width="6.7109375" style="62" customWidth="1"/>
    <col min="9733" max="9733" width="1.7109375" style="62" customWidth="1"/>
    <col min="9734" max="9736" width="6.7109375" style="62" customWidth="1"/>
    <col min="9737" max="9737" width="1.7109375" style="62" customWidth="1"/>
    <col min="9738" max="9740" width="6.7109375" style="62" customWidth="1"/>
    <col min="9741" max="9741" width="1.7109375" style="62" customWidth="1"/>
    <col min="9742" max="9744" width="6.7109375" style="62" customWidth="1"/>
    <col min="9745" max="9745" width="1.7109375" style="62" customWidth="1"/>
    <col min="9746" max="9748" width="6.7109375" style="62" customWidth="1"/>
    <col min="9749" max="9749" width="1.7109375" style="62" customWidth="1"/>
    <col min="9750" max="9752" width="6.7109375" style="62" customWidth="1"/>
    <col min="9753" max="9753" width="1.7109375" style="62" customWidth="1"/>
    <col min="9754" max="9754" width="7.7109375" style="62" bestFit="1" customWidth="1"/>
    <col min="9755" max="9755" width="6.140625" style="62" bestFit="1" customWidth="1"/>
    <col min="9756" max="9756" width="4.85546875" style="62" bestFit="1" customWidth="1"/>
    <col min="9757" max="9984" width="11.42578125" style="62"/>
    <col min="9985" max="9985" width="19.7109375" style="62" customWidth="1"/>
    <col min="9986" max="9988" width="6.7109375" style="62" customWidth="1"/>
    <col min="9989" max="9989" width="1.7109375" style="62" customWidth="1"/>
    <col min="9990" max="9992" width="6.7109375" style="62" customWidth="1"/>
    <col min="9993" max="9993" width="1.7109375" style="62" customWidth="1"/>
    <col min="9994" max="9996" width="6.7109375" style="62" customWidth="1"/>
    <col min="9997" max="9997" width="1.7109375" style="62" customWidth="1"/>
    <col min="9998" max="10000" width="6.7109375" style="62" customWidth="1"/>
    <col min="10001" max="10001" width="1.7109375" style="62" customWidth="1"/>
    <col min="10002" max="10004" width="6.7109375" style="62" customWidth="1"/>
    <col min="10005" max="10005" width="1.7109375" style="62" customWidth="1"/>
    <col min="10006" max="10008" width="6.7109375" style="62" customWidth="1"/>
    <col min="10009" max="10009" width="1.7109375" style="62" customWidth="1"/>
    <col min="10010" max="10010" width="7.7109375" style="62" bestFit="1" customWidth="1"/>
    <col min="10011" max="10011" width="6.140625" style="62" bestFit="1" customWidth="1"/>
    <col min="10012" max="10012" width="4.85546875" style="62" bestFit="1" customWidth="1"/>
    <col min="10013" max="10240" width="11.42578125" style="62"/>
    <col min="10241" max="10241" width="19.7109375" style="62" customWidth="1"/>
    <col min="10242" max="10244" width="6.7109375" style="62" customWidth="1"/>
    <col min="10245" max="10245" width="1.7109375" style="62" customWidth="1"/>
    <col min="10246" max="10248" width="6.7109375" style="62" customWidth="1"/>
    <col min="10249" max="10249" width="1.7109375" style="62" customWidth="1"/>
    <col min="10250" max="10252" width="6.7109375" style="62" customWidth="1"/>
    <col min="10253" max="10253" width="1.7109375" style="62" customWidth="1"/>
    <col min="10254" max="10256" width="6.7109375" style="62" customWidth="1"/>
    <col min="10257" max="10257" width="1.7109375" style="62" customWidth="1"/>
    <col min="10258" max="10260" width="6.7109375" style="62" customWidth="1"/>
    <col min="10261" max="10261" width="1.7109375" style="62" customWidth="1"/>
    <col min="10262" max="10264" width="6.7109375" style="62" customWidth="1"/>
    <col min="10265" max="10265" width="1.7109375" style="62" customWidth="1"/>
    <col min="10266" max="10266" width="7.7109375" style="62" bestFit="1" customWidth="1"/>
    <col min="10267" max="10267" width="6.140625" style="62" bestFit="1" customWidth="1"/>
    <col min="10268" max="10268" width="4.85546875" style="62" bestFit="1" customWidth="1"/>
    <col min="10269" max="10496" width="11.42578125" style="62"/>
    <col min="10497" max="10497" width="19.7109375" style="62" customWidth="1"/>
    <col min="10498" max="10500" width="6.7109375" style="62" customWidth="1"/>
    <col min="10501" max="10501" width="1.7109375" style="62" customWidth="1"/>
    <col min="10502" max="10504" width="6.7109375" style="62" customWidth="1"/>
    <col min="10505" max="10505" width="1.7109375" style="62" customWidth="1"/>
    <col min="10506" max="10508" width="6.7109375" style="62" customWidth="1"/>
    <col min="10509" max="10509" width="1.7109375" style="62" customWidth="1"/>
    <col min="10510" max="10512" width="6.7109375" style="62" customWidth="1"/>
    <col min="10513" max="10513" width="1.7109375" style="62" customWidth="1"/>
    <col min="10514" max="10516" width="6.7109375" style="62" customWidth="1"/>
    <col min="10517" max="10517" width="1.7109375" style="62" customWidth="1"/>
    <col min="10518" max="10520" width="6.7109375" style="62" customWidth="1"/>
    <col min="10521" max="10521" width="1.7109375" style="62" customWidth="1"/>
    <col min="10522" max="10522" width="7.7109375" style="62" bestFit="1" customWidth="1"/>
    <col min="10523" max="10523" width="6.140625" style="62" bestFit="1" customWidth="1"/>
    <col min="10524" max="10524" width="4.85546875" style="62" bestFit="1" customWidth="1"/>
    <col min="10525" max="10752" width="11.42578125" style="62"/>
    <col min="10753" max="10753" width="19.7109375" style="62" customWidth="1"/>
    <col min="10754" max="10756" width="6.7109375" style="62" customWidth="1"/>
    <col min="10757" max="10757" width="1.7109375" style="62" customWidth="1"/>
    <col min="10758" max="10760" width="6.7109375" style="62" customWidth="1"/>
    <col min="10761" max="10761" width="1.7109375" style="62" customWidth="1"/>
    <col min="10762" max="10764" width="6.7109375" style="62" customWidth="1"/>
    <col min="10765" max="10765" width="1.7109375" style="62" customWidth="1"/>
    <col min="10766" max="10768" width="6.7109375" style="62" customWidth="1"/>
    <col min="10769" max="10769" width="1.7109375" style="62" customWidth="1"/>
    <col min="10770" max="10772" width="6.7109375" style="62" customWidth="1"/>
    <col min="10773" max="10773" width="1.7109375" style="62" customWidth="1"/>
    <col min="10774" max="10776" width="6.7109375" style="62" customWidth="1"/>
    <col min="10777" max="10777" width="1.7109375" style="62" customWidth="1"/>
    <col min="10778" max="10778" width="7.7109375" style="62" bestFit="1" customWidth="1"/>
    <col min="10779" max="10779" width="6.140625" style="62" bestFit="1" customWidth="1"/>
    <col min="10780" max="10780" width="4.85546875" style="62" bestFit="1" customWidth="1"/>
    <col min="10781" max="11008" width="11.42578125" style="62"/>
    <col min="11009" max="11009" width="19.7109375" style="62" customWidth="1"/>
    <col min="11010" max="11012" width="6.7109375" style="62" customWidth="1"/>
    <col min="11013" max="11013" width="1.7109375" style="62" customWidth="1"/>
    <col min="11014" max="11016" width="6.7109375" style="62" customWidth="1"/>
    <col min="11017" max="11017" width="1.7109375" style="62" customWidth="1"/>
    <col min="11018" max="11020" width="6.7109375" style="62" customWidth="1"/>
    <col min="11021" max="11021" width="1.7109375" style="62" customWidth="1"/>
    <col min="11022" max="11024" width="6.7109375" style="62" customWidth="1"/>
    <col min="11025" max="11025" width="1.7109375" style="62" customWidth="1"/>
    <col min="11026" max="11028" width="6.7109375" style="62" customWidth="1"/>
    <col min="11029" max="11029" width="1.7109375" style="62" customWidth="1"/>
    <col min="11030" max="11032" width="6.7109375" style="62" customWidth="1"/>
    <col min="11033" max="11033" width="1.7109375" style="62" customWidth="1"/>
    <col min="11034" max="11034" width="7.7109375" style="62" bestFit="1" customWidth="1"/>
    <col min="11035" max="11035" width="6.140625" style="62" bestFit="1" customWidth="1"/>
    <col min="11036" max="11036" width="4.85546875" style="62" bestFit="1" customWidth="1"/>
    <col min="11037" max="11264" width="11.42578125" style="62"/>
    <col min="11265" max="11265" width="19.7109375" style="62" customWidth="1"/>
    <col min="11266" max="11268" width="6.7109375" style="62" customWidth="1"/>
    <col min="11269" max="11269" width="1.7109375" style="62" customWidth="1"/>
    <col min="11270" max="11272" width="6.7109375" style="62" customWidth="1"/>
    <col min="11273" max="11273" width="1.7109375" style="62" customWidth="1"/>
    <col min="11274" max="11276" width="6.7109375" style="62" customWidth="1"/>
    <col min="11277" max="11277" width="1.7109375" style="62" customWidth="1"/>
    <col min="11278" max="11280" width="6.7109375" style="62" customWidth="1"/>
    <col min="11281" max="11281" width="1.7109375" style="62" customWidth="1"/>
    <col min="11282" max="11284" width="6.7109375" style="62" customWidth="1"/>
    <col min="11285" max="11285" width="1.7109375" style="62" customWidth="1"/>
    <col min="11286" max="11288" width="6.7109375" style="62" customWidth="1"/>
    <col min="11289" max="11289" width="1.7109375" style="62" customWidth="1"/>
    <col min="11290" max="11290" width="7.7109375" style="62" bestFit="1" customWidth="1"/>
    <col min="11291" max="11291" width="6.140625" style="62" bestFit="1" customWidth="1"/>
    <col min="11292" max="11292" width="4.85546875" style="62" bestFit="1" customWidth="1"/>
    <col min="11293" max="11520" width="11.42578125" style="62"/>
    <col min="11521" max="11521" width="19.7109375" style="62" customWidth="1"/>
    <col min="11522" max="11524" width="6.7109375" style="62" customWidth="1"/>
    <col min="11525" max="11525" width="1.7109375" style="62" customWidth="1"/>
    <col min="11526" max="11528" width="6.7109375" style="62" customWidth="1"/>
    <col min="11529" max="11529" width="1.7109375" style="62" customWidth="1"/>
    <col min="11530" max="11532" width="6.7109375" style="62" customWidth="1"/>
    <col min="11533" max="11533" width="1.7109375" style="62" customWidth="1"/>
    <col min="11534" max="11536" width="6.7109375" style="62" customWidth="1"/>
    <col min="11537" max="11537" width="1.7109375" style="62" customWidth="1"/>
    <col min="11538" max="11540" width="6.7109375" style="62" customWidth="1"/>
    <col min="11541" max="11541" width="1.7109375" style="62" customWidth="1"/>
    <col min="11542" max="11544" width="6.7109375" style="62" customWidth="1"/>
    <col min="11545" max="11545" width="1.7109375" style="62" customWidth="1"/>
    <col min="11546" max="11546" width="7.7109375" style="62" bestFit="1" customWidth="1"/>
    <col min="11547" max="11547" width="6.140625" style="62" bestFit="1" customWidth="1"/>
    <col min="11548" max="11548" width="4.85546875" style="62" bestFit="1" customWidth="1"/>
    <col min="11549" max="11776" width="11.42578125" style="62"/>
    <col min="11777" max="11777" width="19.7109375" style="62" customWidth="1"/>
    <col min="11778" max="11780" width="6.7109375" style="62" customWidth="1"/>
    <col min="11781" max="11781" width="1.7109375" style="62" customWidth="1"/>
    <col min="11782" max="11784" width="6.7109375" style="62" customWidth="1"/>
    <col min="11785" max="11785" width="1.7109375" style="62" customWidth="1"/>
    <col min="11786" max="11788" width="6.7109375" style="62" customWidth="1"/>
    <col min="11789" max="11789" width="1.7109375" style="62" customWidth="1"/>
    <col min="11790" max="11792" width="6.7109375" style="62" customWidth="1"/>
    <col min="11793" max="11793" width="1.7109375" style="62" customWidth="1"/>
    <col min="11794" max="11796" width="6.7109375" style="62" customWidth="1"/>
    <col min="11797" max="11797" width="1.7109375" style="62" customWidth="1"/>
    <col min="11798" max="11800" width="6.7109375" style="62" customWidth="1"/>
    <col min="11801" max="11801" width="1.7109375" style="62" customWidth="1"/>
    <col min="11802" max="11802" width="7.7109375" style="62" bestFit="1" customWidth="1"/>
    <col min="11803" max="11803" width="6.140625" style="62" bestFit="1" customWidth="1"/>
    <col min="11804" max="11804" width="4.85546875" style="62" bestFit="1" customWidth="1"/>
    <col min="11805" max="12032" width="11.42578125" style="62"/>
    <col min="12033" max="12033" width="19.7109375" style="62" customWidth="1"/>
    <col min="12034" max="12036" width="6.7109375" style="62" customWidth="1"/>
    <col min="12037" max="12037" width="1.7109375" style="62" customWidth="1"/>
    <col min="12038" max="12040" width="6.7109375" style="62" customWidth="1"/>
    <col min="12041" max="12041" width="1.7109375" style="62" customWidth="1"/>
    <col min="12042" max="12044" width="6.7109375" style="62" customWidth="1"/>
    <col min="12045" max="12045" width="1.7109375" style="62" customWidth="1"/>
    <col min="12046" max="12048" width="6.7109375" style="62" customWidth="1"/>
    <col min="12049" max="12049" width="1.7109375" style="62" customWidth="1"/>
    <col min="12050" max="12052" width="6.7109375" style="62" customWidth="1"/>
    <col min="12053" max="12053" width="1.7109375" style="62" customWidth="1"/>
    <col min="12054" max="12056" width="6.7109375" style="62" customWidth="1"/>
    <col min="12057" max="12057" width="1.7109375" style="62" customWidth="1"/>
    <col min="12058" max="12058" width="7.7109375" style="62" bestFit="1" customWidth="1"/>
    <col min="12059" max="12059" width="6.140625" style="62" bestFit="1" customWidth="1"/>
    <col min="12060" max="12060" width="4.85546875" style="62" bestFit="1" customWidth="1"/>
    <col min="12061" max="12288" width="11.42578125" style="62"/>
    <col min="12289" max="12289" width="19.7109375" style="62" customWidth="1"/>
    <col min="12290" max="12292" width="6.7109375" style="62" customWidth="1"/>
    <col min="12293" max="12293" width="1.7109375" style="62" customWidth="1"/>
    <col min="12294" max="12296" width="6.7109375" style="62" customWidth="1"/>
    <col min="12297" max="12297" width="1.7109375" style="62" customWidth="1"/>
    <col min="12298" max="12300" width="6.7109375" style="62" customWidth="1"/>
    <col min="12301" max="12301" width="1.7109375" style="62" customWidth="1"/>
    <col min="12302" max="12304" width="6.7109375" style="62" customWidth="1"/>
    <col min="12305" max="12305" width="1.7109375" style="62" customWidth="1"/>
    <col min="12306" max="12308" width="6.7109375" style="62" customWidth="1"/>
    <col min="12309" max="12309" width="1.7109375" style="62" customWidth="1"/>
    <col min="12310" max="12312" width="6.7109375" style="62" customWidth="1"/>
    <col min="12313" max="12313" width="1.7109375" style="62" customWidth="1"/>
    <col min="12314" max="12314" width="7.7109375" style="62" bestFit="1" customWidth="1"/>
    <col min="12315" max="12315" width="6.140625" style="62" bestFit="1" customWidth="1"/>
    <col min="12316" max="12316" width="4.85546875" style="62" bestFit="1" customWidth="1"/>
    <col min="12317" max="12544" width="11.42578125" style="62"/>
    <col min="12545" max="12545" width="19.7109375" style="62" customWidth="1"/>
    <col min="12546" max="12548" width="6.7109375" style="62" customWidth="1"/>
    <col min="12549" max="12549" width="1.7109375" style="62" customWidth="1"/>
    <col min="12550" max="12552" width="6.7109375" style="62" customWidth="1"/>
    <col min="12553" max="12553" width="1.7109375" style="62" customWidth="1"/>
    <col min="12554" max="12556" width="6.7109375" style="62" customWidth="1"/>
    <col min="12557" max="12557" width="1.7109375" style="62" customWidth="1"/>
    <col min="12558" max="12560" width="6.7109375" style="62" customWidth="1"/>
    <col min="12561" max="12561" width="1.7109375" style="62" customWidth="1"/>
    <col min="12562" max="12564" width="6.7109375" style="62" customWidth="1"/>
    <col min="12565" max="12565" width="1.7109375" style="62" customWidth="1"/>
    <col min="12566" max="12568" width="6.7109375" style="62" customWidth="1"/>
    <col min="12569" max="12569" width="1.7109375" style="62" customWidth="1"/>
    <col min="12570" max="12570" width="7.7109375" style="62" bestFit="1" customWidth="1"/>
    <col min="12571" max="12571" width="6.140625" style="62" bestFit="1" customWidth="1"/>
    <col min="12572" max="12572" width="4.85546875" style="62" bestFit="1" customWidth="1"/>
    <col min="12573" max="12800" width="11.42578125" style="62"/>
    <col min="12801" max="12801" width="19.7109375" style="62" customWidth="1"/>
    <col min="12802" max="12804" width="6.7109375" style="62" customWidth="1"/>
    <col min="12805" max="12805" width="1.7109375" style="62" customWidth="1"/>
    <col min="12806" max="12808" width="6.7109375" style="62" customWidth="1"/>
    <col min="12809" max="12809" width="1.7109375" style="62" customWidth="1"/>
    <col min="12810" max="12812" width="6.7109375" style="62" customWidth="1"/>
    <col min="12813" max="12813" width="1.7109375" style="62" customWidth="1"/>
    <col min="12814" max="12816" width="6.7109375" style="62" customWidth="1"/>
    <col min="12817" max="12817" width="1.7109375" style="62" customWidth="1"/>
    <col min="12818" max="12820" width="6.7109375" style="62" customWidth="1"/>
    <col min="12821" max="12821" width="1.7109375" style="62" customWidth="1"/>
    <col min="12822" max="12824" width="6.7109375" style="62" customWidth="1"/>
    <col min="12825" max="12825" width="1.7109375" style="62" customWidth="1"/>
    <col min="12826" max="12826" width="7.7109375" style="62" bestFit="1" customWidth="1"/>
    <col min="12827" max="12827" width="6.140625" style="62" bestFit="1" customWidth="1"/>
    <col min="12828" max="12828" width="4.85546875" style="62" bestFit="1" customWidth="1"/>
    <col min="12829" max="13056" width="11.42578125" style="62"/>
    <col min="13057" max="13057" width="19.7109375" style="62" customWidth="1"/>
    <col min="13058" max="13060" width="6.7109375" style="62" customWidth="1"/>
    <col min="13061" max="13061" width="1.7109375" style="62" customWidth="1"/>
    <col min="13062" max="13064" width="6.7109375" style="62" customWidth="1"/>
    <col min="13065" max="13065" width="1.7109375" style="62" customWidth="1"/>
    <col min="13066" max="13068" width="6.7109375" style="62" customWidth="1"/>
    <col min="13069" max="13069" width="1.7109375" style="62" customWidth="1"/>
    <col min="13070" max="13072" width="6.7109375" style="62" customWidth="1"/>
    <col min="13073" max="13073" width="1.7109375" style="62" customWidth="1"/>
    <col min="13074" max="13076" width="6.7109375" style="62" customWidth="1"/>
    <col min="13077" max="13077" width="1.7109375" style="62" customWidth="1"/>
    <col min="13078" max="13080" width="6.7109375" style="62" customWidth="1"/>
    <col min="13081" max="13081" width="1.7109375" style="62" customWidth="1"/>
    <col min="13082" max="13082" width="7.7109375" style="62" bestFit="1" customWidth="1"/>
    <col min="13083" max="13083" width="6.140625" style="62" bestFit="1" customWidth="1"/>
    <col min="13084" max="13084" width="4.85546875" style="62" bestFit="1" customWidth="1"/>
    <col min="13085" max="13312" width="11.42578125" style="62"/>
    <col min="13313" max="13313" width="19.7109375" style="62" customWidth="1"/>
    <col min="13314" max="13316" width="6.7109375" style="62" customWidth="1"/>
    <col min="13317" max="13317" width="1.7109375" style="62" customWidth="1"/>
    <col min="13318" max="13320" width="6.7109375" style="62" customWidth="1"/>
    <col min="13321" max="13321" width="1.7109375" style="62" customWidth="1"/>
    <col min="13322" max="13324" width="6.7109375" style="62" customWidth="1"/>
    <col min="13325" max="13325" width="1.7109375" style="62" customWidth="1"/>
    <col min="13326" max="13328" width="6.7109375" style="62" customWidth="1"/>
    <col min="13329" max="13329" width="1.7109375" style="62" customWidth="1"/>
    <col min="13330" max="13332" width="6.7109375" style="62" customWidth="1"/>
    <col min="13333" max="13333" width="1.7109375" style="62" customWidth="1"/>
    <col min="13334" max="13336" width="6.7109375" style="62" customWidth="1"/>
    <col min="13337" max="13337" width="1.7109375" style="62" customWidth="1"/>
    <col min="13338" max="13338" width="7.7109375" style="62" bestFit="1" customWidth="1"/>
    <col min="13339" max="13339" width="6.140625" style="62" bestFit="1" customWidth="1"/>
    <col min="13340" max="13340" width="4.85546875" style="62" bestFit="1" customWidth="1"/>
    <col min="13341" max="13568" width="11.42578125" style="62"/>
    <col min="13569" max="13569" width="19.7109375" style="62" customWidth="1"/>
    <col min="13570" max="13572" width="6.7109375" style="62" customWidth="1"/>
    <col min="13573" max="13573" width="1.7109375" style="62" customWidth="1"/>
    <col min="13574" max="13576" width="6.7109375" style="62" customWidth="1"/>
    <col min="13577" max="13577" width="1.7109375" style="62" customWidth="1"/>
    <col min="13578" max="13580" width="6.7109375" style="62" customWidth="1"/>
    <col min="13581" max="13581" width="1.7109375" style="62" customWidth="1"/>
    <col min="13582" max="13584" width="6.7109375" style="62" customWidth="1"/>
    <col min="13585" max="13585" width="1.7109375" style="62" customWidth="1"/>
    <col min="13586" max="13588" width="6.7109375" style="62" customWidth="1"/>
    <col min="13589" max="13589" width="1.7109375" style="62" customWidth="1"/>
    <col min="13590" max="13592" width="6.7109375" style="62" customWidth="1"/>
    <col min="13593" max="13593" width="1.7109375" style="62" customWidth="1"/>
    <col min="13594" max="13594" width="7.7109375" style="62" bestFit="1" customWidth="1"/>
    <col min="13595" max="13595" width="6.140625" style="62" bestFit="1" customWidth="1"/>
    <col min="13596" max="13596" width="4.85546875" style="62" bestFit="1" customWidth="1"/>
    <col min="13597" max="13824" width="11.42578125" style="62"/>
    <col min="13825" max="13825" width="19.7109375" style="62" customWidth="1"/>
    <col min="13826" max="13828" width="6.7109375" style="62" customWidth="1"/>
    <col min="13829" max="13829" width="1.7109375" style="62" customWidth="1"/>
    <col min="13830" max="13832" width="6.7109375" style="62" customWidth="1"/>
    <col min="13833" max="13833" width="1.7109375" style="62" customWidth="1"/>
    <col min="13834" max="13836" width="6.7109375" style="62" customWidth="1"/>
    <col min="13837" max="13837" width="1.7109375" style="62" customWidth="1"/>
    <col min="13838" max="13840" width="6.7109375" style="62" customWidth="1"/>
    <col min="13841" max="13841" width="1.7109375" style="62" customWidth="1"/>
    <col min="13842" max="13844" width="6.7109375" style="62" customWidth="1"/>
    <col min="13845" max="13845" width="1.7109375" style="62" customWidth="1"/>
    <col min="13846" max="13848" width="6.7109375" style="62" customWidth="1"/>
    <col min="13849" max="13849" width="1.7109375" style="62" customWidth="1"/>
    <col min="13850" max="13850" width="7.7109375" style="62" bestFit="1" customWidth="1"/>
    <col min="13851" max="13851" width="6.140625" style="62" bestFit="1" customWidth="1"/>
    <col min="13852" max="13852" width="4.85546875" style="62" bestFit="1" customWidth="1"/>
    <col min="13853" max="14080" width="11.42578125" style="62"/>
    <col min="14081" max="14081" width="19.7109375" style="62" customWidth="1"/>
    <col min="14082" max="14084" width="6.7109375" style="62" customWidth="1"/>
    <col min="14085" max="14085" width="1.7109375" style="62" customWidth="1"/>
    <col min="14086" max="14088" width="6.7109375" style="62" customWidth="1"/>
    <col min="14089" max="14089" width="1.7109375" style="62" customWidth="1"/>
    <col min="14090" max="14092" width="6.7109375" style="62" customWidth="1"/>
    <col min="14093" max="14093" width="1.7109375" style="62" customWidth="1"/>
    <col min="14094" max="14096" width="6.7109375" style="62" customWidth="1"/>
    <col min="14097" max="14097" width="1.7109375" style="62" customWidth="1"/>
    <col min="14098" max="14100" width="6.7109375" style="62" customWidth="1"/>
    <col min="14101" max="14101" width="1.7109375" style="62" customWidth="1"/>
    <col min="14102" max="14104" width="6.7109375" style="62" customWidth="1"/>
    <col min="14105" max="14105" width="1.7109375" style="62" customWidth="1"/>
    <col min="14106" max="14106" width="7.7109375" style="62" bestFit="1" customWidth="1"/>
    <col min="14107" max="14107" width="6.140625" style="62" bestFit="1" customWidth="1"/>
    <col min="14108" max="14108" width="4.85546875" style="62" bestFit="1" customWidth="1"/>
    <col min="14109" max="14336" width="11.42578125" style="62"/>
    <col min="14337" max="14337" width="19.7109375" style="62" customWidth="1"/>
    <col min="14338" max="14340" width="6.7109375" style="62" customWidth="1"/>
    <col min="14341" max="14341" width="1.7109375" style="62" customWidth="1"/>
    <col min="14342" max="14344" width="6.7109375" style="62" customWidth="1"/>
    <col min="14345" max="14345" width="1.7109375" style="62" customWidth="1"/>
    <col min="14346" max="14348" width="6.7109375" style="62" customWidth="1"/>
    <col min="14349" max="14349" width="1.7109375" style="62" customWidth="1"/>
    <col min="14350" max="14352" width="6.7109375" style="62" customWidth="1"/>
    <col min="14353" max="14353" width="1.7109375" style="62" customWidth="1"/>
    <col min="14354" max="14356" width="6.7109375" style="62" customWidth="1"/>
    <col min="14357" max="14357" width="1.7109375" style="62" customWidth="1"/>
    <col min="14358" max="14360" width="6.7109375" style="62" customWidth="1"/>
    <col min="14361" max="14361" width="1.7109375" style="62" customWidth="1"/>
    <col min="14362" max="14362" width="7.7109375" style="62" bestFit="1" customWidth="1"/>
    <col min="14363" max="14363" width="6.140625" style="62" bestFit="1" customWidth="1"/>
    <col min="14364" max="14364" width="4.85546875" style="62" bestFit="1" customWidth="1"/>
    <col min="14365" max="14592" width="11.42578125" style="62"/>
    <col min="14593" max="14593" width="19.7109375" style="62" customWidth="1"/>
    <col min="14594" max="14596" width="6.7109375" style="62" customWidth="1"/>
    <col min="14597" max="14597" width="1.7109375" style="62" customWidth="1"/>
    <col min="14598" max="14600" width="6.7109375" style="62" customWidth="1"/>
    <col min="14601" max="14601" width="1.7109375" style="62" customWidth="1"/>
    <col min="14602" max="14604" width="6.7109375" style="62" customWidth="1"/>
    <col min="14605" max="14605" width="1.7109375" style="62" customWidth="1"/>
    <col min="14606" max="14608" width="6.7109375" style="62" customWidth="1"/>
    <col min="14609" max="14609" width="1.7109375" style="62" customWidth="1"/>
    <col min="14610" max="14612" width="6.7109375" style="62" customWidth="1"/>
    <col min="14613" max="14613" width="1.7109375" style="62" customWidth="1"/>
    <col min="14614" max="14616" width="6.7109375" style="62" customWidth="1"/>
    <col min="14617" max="14617" width="1.7109375" style="62" customWidth="1"/>
    <col min="14618" max="14618" width="7.7109375" style="62" bestFit="1" customWidth="1"/>
    <col min="14619" max="14619" width="6.140625" style="62" bestFit="1" customWidth="1"/>
    <col min="14620" max="14620" width="4.85546875" style="62" bestFit="1" customWidth="1"/>
    <col min="14621" max="14848" width="11.42578125" style="62"/>
    <col min="14849" max="14849" width="19.7109375" style="62" customWidth="1"/>
    <col min="14850" max="14852" width="6.7109375" style="62" customWidth="1"/>
    <col min="14853" max="14853" width="1.7109375" style="62" customWidth="1"/>
    <col min="14854" max="14856" width="6.7109375" style="62" customWidth="1"/>
    <col min="14857" max="14857" width="1.7109375" style="62" customWidth="1"/>
    <col min="14858" max="14860" width="6.7109375" style="62" customWidth="1"/>
    <col min="14861" max="14861" width="1.7109375" style="62" customWidth="1"/>
    <col min="14862" max="14864" width="6.7109375" style="62" customWidth="1"/>
    <col min="14865" max="14865" width="1.7109375" style="62" customWidth="1"/>
    <col min="14866" max="14868" width="6.7109375" style="62" customWidth="1"/>
    <col min="14869" max="14869" width="1.7109375" style="62" customWidth="1"/>
    <col min="14870" max="14872" width="6.7109375" style="62" customWidth="1"/>
    <col min="14873" max="14873" width="1.7109375" style="62" customWidth="1"/>
    <col min="14874" max="14874" width="7.7109375" style="62" bestFit="1" customWidth="1"/>
    <col min="14875" max="14875" width="6.140625" style="62" bestFit="1" customWidth="1"/>
    <col min="14876" max="14876" width="4.85546875" style="62" bestFit="1" customWidth="1"/>
    <col min="14877" max="15104" width="11.42578125" style="62"/>
    <col min="15105" max="15105" width="19.7109375" style="62" customWidth="1"/>
    <col min="15106" max="15108" width="6.7109375" style="62" customWidth="1"/>
    <col min="15109" max="15109" width="1.7109375" style="62" customWidth="1"/>
    <col min="15110" max="15112" width="6.7109375" style="62" customWidth="1"/>
    <col min="15113" max="15113" width="1.7109375" style="62" customWidth="1"/>
    <col min="15114" max="15116" width="6.7109375" style="62" customWidth="1"/>
    <col min="15117" max="15117" width="1.7109375" style="62" customWidth="1"/>
    <col min="15118" max="15120" width="6.7109375" style="62" customWidth="1"/>
    <col min="15121" max="15121" width="1.7109375" style="62" customWidth="1"/>
    <col min="15122" max="15124" width="6.7109375" style="62" customWidth="1"/>
    <col min="15125" max="15125" width="1.7109375" style="62" customWidth="1"/>
    <col min="15126" max="15128" width="6.7109375" style="62" customWidth="1"/>
    <col min="15129" max="15129" width="1.7109375" style="62" customWidth="1"/>
    <col min="15130" max="15130" width="7.7109375" style="62" bestFit="1" customWidth="1"/>
    <col min="15131" max="15131" width="6.140625" style="62" bestFit="1" customWidth="1"/>
    <col min="15132" max="15132" width="4.85546875" style="62" bestFit="1" customWidth="1"/>
    <col min="15133" max="15360" width="11.42578125" style="62"/>
    <col min="15361" max="15361" width="19.7109375" style="62" customWidth="1"/>
    <col min="15362" max="15364" width="6.7109375" style="62" customWidth="1"/>
    <col min="15365" max="15365" width="1.7109375" style="62" customWidth="1"/>
    <col min="15366" max="15368" width="6.7109375" style="62" customWidth="1"/>
    <col min="15369" max="15369" width="1.7109375" style="62" customWidth="1"/>
    <col min="15370" max="15372" width="6.7109375" style="62" customWidth="1"/>
    <col min="15373" max="15373" width="1.7109375" style="62" customWidth="1"/>
    <col min="15374" max="15376" width="6.7109375" style="62" customWidth="1"/>
    <col min="15377" max="15377" width="1.7109375" style="62" customWidth="1"/>
    <col min="15378" max="15380" width="6.7109375" style="62" customWidth="1"/>
    <col min="15381" max="15381" width="1.7109375" style="62" customWidth="1"/>
    <col min="15382" max="15384" width="6.7109375" style="62" customWidth="1"/>
    <col min="15385" max="15385" width="1.7109375" style="62" customWidth="1"/>
    <col min="15386" max="15386" width="7.7109375" style="62" bestFit="1" customWidth="1"/>
    <col min="15387" max="15387" width="6.140625" style="62" bestFit="1" customWidth="1"/>
    <col min="15388" max="15388" width="4.85546875" style="62" bestFit="1" customWidth="1"/>
    <col min="15389" max="15616" width="11.42578125" style="62"/>
    <col min="15617" max="15617" width="19.7109375" style="62" customWidth="1"/>
    <col min="15618" max="15620" width="6.7109375" style="62" customWidth="1"/>
    <col min="15621" max="15621" width="1.7109375" style="62" customWidth="1"/>
    <col min="15622" max="15624" width="6.7109375" style="62" customWidth="1"/>
    <col min="15625" max="15625" width="1.7109375" style="62" customWidth="1"/>
    <col min="15626" max="15628" width="6.7109375" style="62" customWidth="1"/>
    <col min="15629" max="15629" width="1.7109375" style="62" customWidth="1"/>
    <col min="15630" max="15632" width="6.7109375" style="62" customWidth="1"/>
    <col min="15633" max="15633" width="1.7109375" style="62" customWidth="1"/>
    <col min="15634" max="15636" width="6.7109375" style="62" customWidth="1"/>
    <col min="15637" max="15637" width="1.7109375" style="62" customWidth="1"/>
    <col min="15638" max="15640" width="6.7109375" style="62" customWidth="1"/>
    <col min="15641" max="15641" width="1.7109375" style="62" customWidth="1"/>
    <col min="15642" max="15642" width="7.7109375" style="62" bestFit="1" customWidth="1"/>
    <col min="15643" max="15643" width="6.140625" style="62" bestFit="1" customWidth="1"/>
    <col min="15644" max="15644" width="4.85546875" style="62" bestFit="1" customWidth="1"/>
    <col min="15645" max="15872" width="11.42578125" style="62"/>
    <col min="15873" max="15873" width="19.7109375" style="62" customWidth="1"/>
    <col min="15874" max="15876" width="6.7109375" style="62" customWidth="1"/>
    <col min="15877" max="15877" width="1.7109375" style="62" customWidth="1"/>
    <col min="15878" max="15880" width="6.7109375" style="62" customWidth="1"/>
    <col min="15881" max="15881" width="1.7109375" style="62" customWidth="1"/>
    <col min="15882" max="15884" width="6.7109375" style="62" customWidth="1"/>
    <col min="15885" max="15885" width="1.7109375" style="62" customWidth="1"/>
    <col min="15886" max="15888" width="6.7109375" style="62" customWidth="1"/>
    <col min="15889" max="15889" width="1.7109375" style="62" customWidth="1"/>
    <col min="15890" max="15892" width="6.7109375" style="62" customWidth="1"/>
    <col min="15893" max="15893" width="1.7109375" style="62" customWidth="1"/>
    <col min="15894" max="15896" width="6.7109375" style="62" customWidth="1"/>
    <col min="15897" max="15897" width="1.7109375" style="62" customWidth="1"/>
    <col min="15898" max="15898" width="7.7109375" style="62" bestFit="1" customWidth="1"/>
    <col min="15899" max="15899" width="6.140625" style="62" bestFit="1" customWidth="1"/>
    <col min="15900" max="15900" width="4.85546875" style="62" bestFit="1" customWidth="1"/>
    <col min="15901" max="16128" width="11.42578125" style="62"/>
    <col min="16129" max="16129" width="19.7109375" style="62" customWidth="1"/>
    <col min="16130" max="16132" width="6.7109375" style="62" customWidth="1"/>
    <col min="16133" max="16133" width="1.7109375" style="62" customWidth="1"/>
    <col min="16134" max="16136" width="6.7109375" style="62" customWidth="1"/>
    <col min="16137" max="16137" width="1.7109375" style="62" customWidth="1"/>
    <col min="16138" max="16140" width="6.7109375" style="62" customWidth="1"/>
    <col min="16141" max="16141" width="1.7109375" style="62" customWidth="1"/>
    <col min="16142" max="16144" width="6.7109375" style="62" customWidth="1"/>
    <col min="16145" max="16145" width="1.7109375" style="62" customWidth="1"/>
    <col min="16146" max="16148" width="6.7109375" style="62" customWidth="1"/>
    <col min="16149" max="16149" width="1.7109375" style="62" customWidth="1"/>
    <col min="16150" max="16152" width="6.7109375" style="62" customWidth="1"/>
    <col min="16153" max="16153" width="1.7109375" style="62" customWidth="1"/>
    <col min="16154" max="16154" width="7.7109375" style="62" bestFit="1" customWidth="1"/>
    <col min="16155" max="16155" width="6.140625" style="62" bestFit="1" customWidth="1"/>
    <col min="16156" max="16156" width="4.85546875" style="62" bestFit="1" customWidth="1"/>
    <col min="16157" max="16384" width="11.42578125" style="62"/>
  </cols>
  <sheetData>
    <row r="1" spans="1:33" s="49" customFormat="1" ht="15" x14ac:dyDescent="0.25">
      <c r="A1" s="229" t="s">
        <v>78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</row>
    <row r="2" spans="1:33" s="49" customFormat="1" ht="15" x14ac:dyDescent="0.25">
      <c r="A2" s="228" t="s">
        <v>63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</row>
    <row r="3" spans="1:33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</row>
    <row r="4" spans="1:33" s="49" customFormat="1" ht="15" x14ac:dyDescent="0.25">
      <c r="A4" s="228" t="s">
        <v>65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</row>
    <row r="5" spans="1:33" s="49" customFormat="1" ht="15" x14ac:dyDescent="0.25">
      <c r="A5" s="228" t="s">
        <v>320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</row>
    <row r="6" spans="1:33" s="49" customFormat="1" ht="15.75" thickBot="1" x14ac:dyDescent="0.3">
      <c r="A6" s="50"/>
      <c r="B6" s="51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33" s="49" customFormat="1" ht="15" customHeight="1" x14ac:dyDescent="0.25">
      <c r="A7" s="230" t="s">
        <v>66</v>
      </c>
      <c r="B7" s="53" t="s">
        <v>21</v>
      </c>
      <c r="C7" s="53"/>
      <c r="D7" s="53"/>
      <c r="E7" s="54"/>
      <c r="F7" s="53" t="s">
        <v>23</v>
      </c>
      <c r="G7" s="53"/>
      <c r="H7" s="53"/>
      <c r="I7" s="54"/>
      <c r="J7" s="53" t="s">
        <v>24</v>
      </c>
      <c r="K7" s="53"/>
      <c r="L7" s="53"/>
      <c r="M7" s="54"/>
      <c r="N7" s="53" t="s">
        <v>25</v>
      </c>
      <c r="O7" s="53"/>
      <c r="P7" s="53"/>
      <c r="Q7" s="54"/>
      <c r="R7" s="53" t="s">
        <v>27</v>
      </c>
      <c r="S7" s="53"/>
      <c r="T7" s="53"/>
      <c r="U7" s="54"/>
      <c r="V7" s="53" t="s">
        <v>28</v>
      </c>
      <c r="W7" s="53"/>
      <c r="X7" s="53"/>
      <c r="Y7" s="54"/>
      <c r="Z7" s="53" t="s">
        <v>29</v>
      </c>
      <c r="AA7" s="53"/>
      <c r="AB7" s="53"/>
    </row>
    <row r="8" spans="1:33" s="49" customFormat="1" ht="15.75" thickBot="1" x14ac:dyDescent="0.3">
      <c r="A8" s="231"/>
      <c r="B8" s="55" t="s">
        <v>67</v>
      </c>
      <c r="C8" s="55" t="s">
        <v>68</v>
      </c>
      <c r="D8" s="55" t="s">
        <v>69</v>
      </c>
      <c r="E8" s="56"/>
      <c r="F8" s="55" t="s">
        <v>67</v>
      </c>
      <c r="G8" s="55" t="s">
        <v>68</v>
      </c>
      <c r="H8" s="55" t="s">
        <v>69</v>
      </c>
      <c r="I8" s="56"/>
      <c r="J8" s="55" t="s">
        <v>67</v>
      </c>
      <c r="K8" s="55" t="s">
        <v>68</v>
      </c>
      <c r="L8" s="55" t="s">
        <v>69</v>
      </c>
      <c r="M8" s="56"/>
      <c r="N8" s="55" t="s">
        <v>67</v>
      </c>
      <c r="O8" s="55" t="s">
        <v>68</v>
      </c>
      <c r="P8" s="55" t="s">
        <v>69</v>
      </c>
      <c r="Q8" s="56"/>
      <c r="R8" s="55" t="s">
        <v>67</v>
      </c>
      <c r="S8" s="55" t="s">
        <v>68</v>
      </c>
      <c r="T8" s="55" t="s">
        <v>69</v>
      </c>
      <c r="U8" s="56"/>
      <c r="V8" s="55" t="s">
        <v>67</v>
      </c>
      <c r="W8" s="55" t="s">
        <v>68</v>
      </c>
      <c r="X8" s="55" t="s">
        <v>69</v>
      </c>
      <c r="Y8" s="56"/>
      <c r="Z8" s="55" t="s">
        <v>67</v>
      </c>
      <c r="AA8" s="55" t="s">
        <v>68</v>
      </c>
      <c r="AB8" s="55" t="s">
        <v>69</v>
      </c>
    </row>
    <row r="9" spans="1:33" s="49" customFormat="1" ht="12.75" customHeight="1" x14ac:dyDescent="0.25">
      <c r="A9" s="57"/>
      <c r="B9" s="58"/>
      <c r="C9" s="58"/>
      <c r="D9" s="58"/>
      <c r="E9" s="59"/>
      <c r="F9" s="58"/>
      <c r="G9" s="58"/>
      <c r="H9" s="58"/>
      <c r="I9" s="59"/>
      <c r="J9" s="58"/>
      <c r="K9" s="58"/>
      <c r="L9" s="58"/>
      <c r="M9" s="59"/>
      <c r="N9" s="58"/>
      <c r="O9" s="58"/>
      <c r="P9" s="58"/>
      <c r="Q9" s="59"/>
      <c r="R9" s="58"/>
      <c r="S9" s="58"/>
      <c r="T9" s="58"/>
      <c r="U9" s="59"/>
      <c r="V9" s="58"/>
      <c r="W9" s="58"/>
      <c r="X9" s="58"/>
      <c r="Y9" s="59"/>
      <c r="Z9" s="58"/>
      <c r="AA9" s="58"/>
      <c r="AB9" s="58"/>
    </row>
    <row r="10" spans="1:33" s="49" customFormat="1" ht="21" customHeight="1" x14ac:dyDescent="0.25">
      <c r="A10" s="232" t="s">
        <v>38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</row>
    <row r="11" spans="1:33" s="63" customFormat="1" ht="12.75" customHeight="1" x14ac:dyDescent="0.25">
      <c r="A11" s="60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2"/>
      <c r="AD11" s="62"/>
      <c r="AE11" s="62"/>
      <c r="AF11" s="62"/>
      <c r="AG11" s="62"/>
    </row>
    <row r="12" spans="1:33" s="63" customFormat="1" ht="14.25" x14ac:dyDescent="0.25">
      <c r="A12" s="64" t="s">
        <v>21</v>
      </c>
      <c r="B12" s="65">
        <f t="shared" ref="B12:D15" si="0">+B18+B24</f>
        <v>443905</v>
      </c>
      <c r="C12" s="65">
        <f t="shared" si="0"/>
        <v>227618</v>
      </c>
      <c r="D12" s="65">
        <f t="shared" si="0"/>
        <v>216287</v>
      </c>
      <c r="E12" s="65"/>
      <c r="F12" s="65">
        <f t="shared" ref="F12:H15" si="1">+F18+F24</f>
        <v>79119</v>
      </c>
      <c r="G12" s="65">
        <f t="shared" si="1"/>
        <v>40412</v>
      </c>
      <c r="H12" s="65">
        <f t="shared" si="1"/>
        <v>38707</v>
      </c>
      <c r="I12" s="65"/>
      <c r="J12" s="65">
        <f t="shared" ref="J12:L15" si="2">+J18+J24</f>
        <v>73626</v>
      </c>
      <c r="K12" s="65">
        <f t="shared" si="2"/>
        <v>38036</v>
      </c>
      <c r="L12" s="65">
        <f t="shared" si="2"/>
        <v>35590</v>
      </c>
      <c r="M12" s="65"/>
      <c r="N12" s="65">
        <f t="shared" ref="N12:P15" si="3">+N18+N24</f>
        <v>74638</v>
      </c>
      <c r="O12" s="65">
        <f t="shared" si="3"/>
        <v>38441</v>
      </c>
      <c r="P12" s="65">
        <f t="shared" si="3"/>
        <v>36197</v>
      </c>
      <c r="Q12" s="65"/>
      <c r="R12" s="65">
        <f t="shared" ref="R12:T15" si="4">+R18+R24</f>
        <v>75080</v>
      </c>
      <c r="S12" s="65">
        <f t="shared" si="4"/>
        <v>38549</v>
      </c>
      <c r="T12" s="65">
        <f t="shared" si="4"/>
        <v>36531</v>
      </c>
      <c r="U12" s="65"/>
      <c r="V12" s="65">
        <f t="shared" ref="V12:X15" si="5">+V18+V24</f>
        <v>71629</v>
      </c>
      <c r="W12" s="65">
        <f t="shared" si="5"/>
        <v>36689</v>
      </c>
      <c r="X12" s="65">
        <f t="shared" si="5"/>
        <v>34940</v>
      </c>
      <c r="Y12" s="65"/>
      <c r="Z12" s="65">
        <f t="shared" ref="Z12:AB15" si="6">+Z18+Z24</f>
        <v>69813</v>
      </c>
      <c r="AA12" s="65">
        <f t="shared" si="6"/>
        <v>35491</v>
      </c>
      <c r="AB12" s="65">
        <f t="shared" si="6"/>
        <v>34322</v>
      </c>
      <c r="AC12" s="62"/>
      <c r="AD12" s="62"/>
      <c r="AE12" s="62"/>
      <c r="AF12" s="62"/>
      <c r="AG12" s="62"/>
    </row>
    <row r="13" spans="1:33" s="63" customFormat="1" x14ac:dyDescent="0.25">
      <c r="A13" s="66" t="s">
        <v>70</v>
      </c>
      <c r="B13" s="65">
        <f t="shared" si="0"/>
        <v>403244</v>
      </c>
      <c r="C13" s="65">
        <f t="shared" si="0"/>
        <v>206934</v>
      </c>
      <c r="D13" s="65">
        <f t="shared" si="0"/>
        <v>196310</v>
      </c>
      <c r="E13" s="65"/>
      <c r="F13" s="65">
        <f t="shared" si="1"/>
        <v>71967</v>
      </c>
      <c r="G13" s="65">
        <f t="shared" si="1"/>
        <v>36765</v>
      </c>
      <c r="H13" s="65">
        <f t="shared" si="1"/>
        <v>35202</v>
      </c>
      <c r="I13" s="65"/>
      <c r="J13" s="65">
        <f t="shared" si="2"/>
        <v>66870</v>
      </c>
      <c r="K13" s="65">
        <f t="shared" si="2"/>
        <v>34614</v>
      </c>
      <c r="L13" s="65">
        <f t="shared" si="2"/>
        <v>32256</v>
      </c>
      <c r="M13" s="65"/>
      <c r="N13" s="65">
        <f t="shared" si="3"/>
        <v>67635</v>
      </c>
      <c r="O13" s="65">
        <f t="shared" si="3"/>
        <v>34861</v>
      </c>
      <c r="P13" s="65">
        <f t="shared" si="3"/>
        <v>32774</v>
      </c>
      <c r="Q13" s="65"/>
      <c r="R13" s="65">
        <f t="shared" si="4"/>
        <v>68266</v>
      </c>
      <c r="S13" s="65">
        <f t="shared" si="4"/>
        <v>35109</v>
      </c>
      <c r="T13" s="65">
        <f t="shared" si="4"/>
        <v>33157</v>
      </c>
      <c r="U13" s="65"/>
      <c r="V13" s="65">
        <f t="shared" si="5"/>
        <v>65223</v>
      </c>
      <c r="W13" s="65">
        <f t="shared" si="5"/>
        <v>33424</v>
      </c>
      <c r="X13" s="65">
        <f t="shared" si="5"/>
        <v>31799</v>
      </c>
      <c r="Y13" s="65"/>
      <c r="Z13" s="65">
        <f t="shared" si="6"/>
        <v>63283</v>
      </c>
      <c r="AA13" s="65">
        <f t="shared" si="6"/>
        <v>32161</v>
      </c>
      <c r="AB13" s="65">
        <f t="shared" si="6"/>
        <v>31122</v>
      </c>
      <c r="AC13" s="62"/>
      <c r="AD13" s="62"/>
      <c r="AE13" s="62"/>
      <c r="AF13" s="62"/>
      <c r="AG13" s="62"/>
    </row>
    <row r="14" spans="1:33" s="63" customFormat="1" x14ac:dyDescent="0.25">
      <c r="A14" s="66" t="s">
        <v>71</v>
      </c>
      <c r="B14" s="65">
        <f t="shared" si="0"/>
        <v>35473</v>
      </c>
      <c r="C14" s="65">
        <f t="shared" si="0"/>
        <v>18300</v>
      </c>
      <c r="D14" s="65">
        <f t="shared" si="0"/>
        <v>17173</v>
      </c>
      <c r="E14" s="65"/>
      <c r="F14" s="65">
        <f t="shared" si="1"/>
        <v>6225</v>
      </c>
      <c r="G14" s="65">
        <f t="shared" si="1"/>
        <v>3207</v>
      </c>
      <c r="H14" s="65">
        <f t="shared" si="1"/>
        <v>3018</v>
      </c>
      <c r="I14" s="65"/>
      <c r="J14" s="65">
        <f t="shared" si="2"/>
        <v>5926</v>
      </c>
      <c r="K14" s="65">
        <f t="shared" si="2"/>
        <v>3056</v>
      </c>
      <c r="L14" s="65">
        <f t="shared" si="2"/>
        <v>2870</v>
      </c>
      <c r="M14" s="65"/>
      <c r="N14" s="65">
        <f t="shared" si="3"/>
        <v>6143</v>
      </c>
      <c r="O14" s="65">
        <f t="shared" si="3"/>
        <v>3190</v>
      </c>
      <c r="P14" s="65">
        <f t="shared" si="3"/>
        <v>2953</v>
      </c>
      <c r="Q14" s="65"/>
      <c r="R14" s="65">
        <f t="shared" si="4"/>
        <v>5920</v>
      </c>
      <c r="S14" s="65">
        <f t="shared" si="4"/>
        <v>3022</v>
      </c>
      <c r="T14" s="65">
        <f t="shared" si="4"/>
        <v>2898</v>
      </c>
      <c r="U14" s="65"/>
      <c r="V14" s="65">
        <f t="shared" si="5"/>
        <v>5549</v>
      </c>
      <c r="W14" s="65">
        <f t="shared" si="5"/>
        <v>2852</v>
      </c>
      <c r="X14" s="65">
        <f t="shared" si="5"/>
        <v>2697</v>
      </c>
      <c r="Y14" s="65"/>
      <c r="Z14" s="65">
        <f t="shared" si="6"/>
        <v>5710</v>
      </c>
      <c r="AA14" s="65">
        <f t="shared" si="6"/>
        <v>2973</v>
      </c>
      <c r="AB14" s="65">
        <f t="shared" si="6"/>
        <v>2737</v>
      </c>
      <c r="AC14" s="62"/>
      <c r="AD14" s="62"/>
      <c r="AE14" s="62"/>
      <c r="AF14" s="62"/>
      <c r="AG14" s="62"/>
    </row>
    <row r="15" spans="1:33" s="63" customFormat="1" x14ac:dyDescent="0.25">
      <c r="A15" s="66" t="s">
        <v>72</v>
      </c>
      <c r="B15" s="65">
        <f t="shared" si="0"/>
        <v>5188</v>
      </c>
      <c r="C15" s="65">
        <f t="shared" si="0"/>
        <v>2384</v>
      </c>
      <c r="D15" s="65">
        <f t="shared" si="0"/>
        <v>2804</v>
      </c>
      <c r="E15" s="65"/>
      <c r="F15" s="65">
        <f t="shared" si="1"/>
        <v>927</v>
      </c>
      <c r="G15" s="65">
        <f t="shared" si="1"/>
        <v>440</v>
      </c>
      <c r="H15" s="65">
        <f t="shared" si="1"/>
        <v>487</v>
      </c>
      <c r="I15" s="65"/>
      <c r="J15" s="65">
        <f t="shared" si="2"/>
        <v>830</v>
      </c>
      <c r="K15" s="65">
        <f t="shared" si="2"/>
        <v>366</v>
      </c>
      <c r="L15" s="65">
        <f t="shared" si="2"/>
        <v>464</v>
      </c>
      <c r="M15" s="65"/>
      <c r="N15" s="65">
        <f t="shared" si="3"/>
        <v>860</v>
      </c>
      <c r="O15" s="65">
        <f t="shared" si="3"/>
        <v>390</v>
      </c>
      <c r="P15" s="65">
        <f t="shared" si="3"/>
        <v>470</v>
      </c>
      <c r="Q15" s="65"/>
      <c r="R15" s="65">
        <f t="shared" si="4"/>
        <v>894</v>
      </c>
      <c r="S15" s="65">
        <f t="shared" si="4"/>
        <v>418</v>
      </c>
      <c r="T15" s="65">
        <f t="shared" si="4"/>
        <v>476</v>
      </c>
      <c r="U15" s="65"/>
      <c r="V15" s="65">
        <f t="shared" si="5"/>
        <v>857</v>
      </c>
      <c r="W15" s="65">
        <f t="shared" si="5"/>
        <v>413</v>
      </c>
      <c r="X15" s="65">
        <f t="shared" si="5"/>
        <v>444</v>
      </c>
      <c r="Y15" s="65"/>
      <c r="Z15" s="65">
        <f t="shared" si="6"/>
        <v>820</v>
      </c>
      <c r="AA15" s="65">
        <f t="shared" si="6"/>
        <v>357</v>
      </c>
      <c r="AB15" s="65">
        <f t="shared" si="6"/>
        <v>463</v>
      </c>
      <c r="AC15" s="62"/>
      <c r="AD15" s="62"/>
      <c r="AE15" s="62"/>
      <c r="AF15" s="62"/>
      <c r="AG15" s="62"/>
    </row>
    <row r="16" spans="1:33" s="63" customFormat="1" x14ac:dyDescent="0.25">
      <c r="A16" s="67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2"/>
      <c r="AD16" s="62"/>
      <c r="AE16" s="62"/>
      <c r="AF16" s="62"/>
      <c r="AG16" s="62"/>
    </row>
    <row r="17" spans="1:33" s="63" customFormat="1" ht="14.25" x14ac:dyDescent="0.25">
      <c r="A17" s="64" t="s">
        <v>73</v>
      </c>
      <c r="B17" s="68"/>
      <c r="C17" s="68"/>
      <c r="D17" s="68"/>
      <c r="E17" s="69"/>
      <c r="F17" s="68"/>
      <c r="G17" s="68"/>
      <c r="H17" s="68"/>
      <c r="I17" s="69"/>
      <c r="J17" s="68"/>
      <c r="K17" s="68"/>
      <c r="L17" s="68"/>
      <c r="M17" s="69"/>
      <c r="N17" s="68"/>
      <c r="O17" s="68"/>
      <c r="P17" s="68"/>
      <c r="Q17" s="69"/>
      <c r="R17" s="68"/>
      <c r="S17" s="68"/>
      <c r="T17" s="68"/>
      <c r="U17" s="69"/>
      <c r="V17" s="68"/>
      <c r="W17" s="68"/>
      <c r="X17" s="68"/>
      <c r="Y17" s="69"/>
      <c r="Z17" s="68"/>
      <c r="AA17" s="68"/>
      <c r="AB17" s="68"/>
      <c r="AC17" s="62"/>
      <c r="AD17" s="62"/>
      <c r="AE17" s="62"/>
      <c r="AF17" s="62"/>
      <c r="AG17" s="62"/>
    </row>
    <row r="18" spans="1:33" s="63" customFormat="1" x14ac:dyDescent="0.25">
      <c r="A18" s="70" t="s">
        <v>21</v>
      </c>
      <c r="B18" s="71">
        <f>SUM(B19:B21)</f>
        <v>313978</v>
      </c>
      <c r="C18" s="71">
        <f>SUM(C19:C21)</f>
        <v>160616</v>
      </c>
      <c r="D18" s="71">
        <f>SUM(D19:D21)</f>
        <v>153362</v>
      </c>
      <c r="E18" s="71"/>
      <c r="F18" s="71">
        <f>SUM(F19:F21)</f>
        <v>55309</v>
      </c>
      <c r="G18" s="71">
        <f>SUM(G19:G21)</f>
        <v>28279</v>
      </c>
      <c r="H18" s="71">
        <f>SUM(H19:H21)</f>
        <v>27030</v>
      </c>
      <c r="I18" s="72"/>
      <c r="J18" s="71">
        <f>SUM(J19:J21)</f>
        <v>51914</v>
      </c>
      <c r="K18" s="71">
        <f>SUM(K19:K21)</f>
        <v>26732</v>
      </c>
      <c r="L18" s="71">
        <f>SUM(L19:L21)</f>
        <v>25182</v>
      </c>
      <c r="M18" s="72"/>
      <c r="N18" s="71">
        <f>SUM(N19:N21)</f>
        <v>52858</v>
      </c>
      <c r="O18" s="71">
        <f>SUM(O19:O21)</f>
        <v>27081</v>
      </c>
      <c r="P18" s="71">
        <f>SUM(P19:P21)</f>
        <v>25777</v>
      </c>
      <c r="Q18" s="72"/>
      <c r="R18" s="71">
        <f>SUM(R19:R21)</f>
        <v>53152</v>
      </c>
      <c r="S18" s="71">
        <f>SUM(S19:S21)</f>
        <v>27245</v>
      </c>
      <c r="T18" s="71">
        <f>SUM(T19:T21)</f>
        <v>25907</v>
      </c>
      <c r="U18" s="72"/>
      <c r="V18" s="71">
        <f>SUM(V19:V21)</f>
        <v>50857</v>
      </c>
      <c r="W18" s="71">
        <f>SUM(W19:W21)</f>
        <v>25940</v>
      </c>
      <c r="X18" s="71">
        <f>SUM(X19:X21)</f>
        <v>24917</v>
      </c>
      <c r="Y18" s="72"/>
      <c r="Z18" s="71">
        <f>SUM(Z19:Z21)</f>
        <v>49888</v>
      </c>
      <c r="AA18" s="71">
        <f>SUM(AA19:AA21)</f>
        <v>25339</v>
      </c>
      <c r="AB18" s="71">
        <f>SUM(AB19:AB21)</f>
        <v>24549</v>
      </c>
      <c r="AC18" s="62"/>
      <c r="AD18" s="62"/>
      <c r="AE18" s="62"/>
      <c r="AF18" s="62"/>
      <c r="AG18" s="62"/>
    </row>
    <row r="19" spans="1:33" x14ac:dyDescent="0.2">
      <c r="A19" s="66" t="s">
        <v>70</v>
      </c>
      <c r="B19" s="73">
        <v>274650</v>
      </c>
      <c r="C19" s="73">
        <v>140617</v>
      </c>
      <c r="D19" s="73">
        <v>134033</v>
      </c>
      <c r="E19" s="73"/>
      <c r="F19" s="73">
        <v>48395</v>
      </c>
      <c r="G19" s="73">
        <v>24754</v>
      </c>
      <c r="H19" s="73">
        <v>23641</v>
      </c>
      <c r="I19" s="73"/>
      <c r="J19" s="73">
        <v>45398</v>
      </c>
      <c r="K19" s="73">
        <v>23440</v>
      </c>
      <c r="L19" s="73">
        <v>21958</v>
      </c>
      <c r="M19" s="73"/>
      <c r="N19" s="73">
        <v>46088</v>
      </c>
      <c r="O19" s="73">
        <v>23614</v>
      </c>
      <c r="P19" s="73">
        <v>22474</v>
      </c>
      <c r="Q19" s="73"/>
      <c r="R19" s="73">
        <v>46579</v>
      </c>
      <c r="S19" s="73">
        <v>23932</v>
      </c>
      <c r="T19" s="73">
        <v>22647</v>
      </c>
      <c r="U19" s="73"/>
      <c r="V19" s="73">
        <v>44641</v>
      </c>
      <c r="W19" s="73">
        <v>22775</v>
      </c>
      <c r="X19" s="73">
        <v>21866</v>
      </c>
      <c r="Y19" s="73"/>
      <c r="Z19" s="73">
        <v>43549</v>
      </c>
      <c r="AA19" s="73">
        <v>22102</v>
      </c>
      <c r="AB19" s="73">
        <v>21447</v>
      </c>
    </row>
    <row r="20" spans="1:33" x14ac:dyDescent="0.2">
      <c r="A20" s="66" t="s">
        <v>71</v>
      </c>
      <c r="B20" s="73">
        <v>34140</v>
      </c>
      <c r="C20" s="73">
        <v>17615</v>
      </c>
      <c r="D20" s="73">
        <v>16525</v>
      </c>
      <c r="E20" s="73"/>
      <c r="F20" s="73">
        <v>5987</v>
      </c>
      <c r="G20" s="73">
        <v>3085</v>
      </c>
      <c r="H20" s="73">
        <v>2902</v>
      </c>
      <c r="I20" s="73"/>
      <c r="J20" s="73">
        <v>5686</v>
      </c>
      <c r="K20" s="73">
        <v>2926</v>
      </c>
      <c r="L20" s="73">
        <v>2760</v>
      </c>
      <c r="M20" s="73"/>
      <c r="N20" s="73">
        <v>5910</v>
      </c>
      <c r="O20" s="73">
        <v>3077</v>
      </c>
      <c r="P20" s="73">
        <v>2833</v>
      </c>
      <c r="Q20" s="73"/>
      <c r="R20" s="73">
        <v>5679</v>
      </c>
      <c r="S20" s="73">
        <v>2895</v>
      </c>
      <c r="T20" s="73">
        <v>2784</v>
      </c>
      <c r="U20" s="73"/>
      <c r="V20" s="73">
        <v>5359</v>
      </c>
      <c r="W20" s="73">
        <v>2752</v>
      </c>
      <c r="X20" s="73">
        <v>2607</v>
      </c>
      <c r="Y20" s="73"/>
      <c r="Z20" s="73">
        <v>5519</v>
      </c>
      <c r="AA20" s="73">
        <v>2880</v>
      </c>
      <c r="AB20" s="73">
        <v>2639</v>
      </c>
    </row>
    <row r="21" spans="1:33" x14ac:dyDescent="0.2">
      <c r="A21" s="66" t="s">
        <v>72</v>
      </c>
      <c r="B21" s="73">
        <v>5188</v>
      </c>
      <c r="C21" s="73">
        <v>2384</v>
      </c>
      <c r="D21" s="73">
        <v>2804</v>
      </c>
      <c r="E21" s="73"/>
      <c r="F21" s="73">
        <v>927</v>
      </c>
      <c r="G21" s="73">
        <v>440</v>
      </c>
      <c r="H21" s="73">
        <v>487</v>
      </c>
      <c r="I21" s="73"/>
      <c r="J21" s="73">
        <v>830</v>
      </c>
      <c r="K21" s="73">
        <v>366</v>
      </c>
      <c r="L21" s="73">
        <v>464</v>
      </c>
      <c r="M21" s="73"/>
      <c r="N21" s="73">
        <v>860</v>
      </c>
      <c r="O21" s="73">
        <v>390</v>
      </c>
      <c r="P21" s="73">
        <v>470</v>
      </c>
      <c r="Q21" s="73"/>
      <c r="R21" s="73">
        <v>894</v>
      </c>
      <c r="S21" s="73">
        <v>418</v>
      </c>
      <c r="T21" s="73">
        <v>476</v>
      </c>
      <c r="U21" s="73"/>
      <c r="V21" s="73">
        <v>857</v>
      </c>
      <c r="W21" s="73">
        <v>413</v>
      </c>
      <c r="X21" s="73">
        <v>444</v>
      </c>
      <c r="Y21" s="73"/>
      <c r="Z21" s="73">
        <v>820</v>
      </c>
      <c r="AA21" s="73">
        <v>357</v>
      </c>
      <c r="AB21" s="73">
        <v>463</v>
      </c>
    </row>
    <row r="22" spans="1:33" x14ac:dyDescent="0.2">
      <c r="A22" s="66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</row>
    <row r="23" spans="1:33" ht="14.25" x14ac:dyDescent="0.2">
      <c r="A23" s="74" t="s">
        <v>74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</row>
    <row r="24" spans="1:33" x14ac:dyDescent="0.25">
      <c r="A24" s="75" t="s">
        <v>21</v>
      </c>
      <c r="B24" s="71">
        <f>SUM(B25:B27)</f>
        <v>129927</v>
      </c>
      <c r="C24" s="71">
        <f>SUM(C25:C27)</f>
        <v>67002</v>
      </c>
      <c r="D24" s="71">
        <f>SUM(D25:D27)</f>
        <v>62925</v>
      </c>
      <c r="E24" s="71"/>
      <c r="F24" s="71">
        <f>SUM(F25:F27)</f>
        <v>23810</v>
      </c>
      <c r="G24" s="71">
        <f>SUM(G25:G27)</f>
        <v>12133</v>
      </c>
      <c r="H24" s="71">
        <f>SUM(H25:H27)</f>
        <v>11677</v>
      </c>
      <c r="I24" s="72"/>
      <c r="J24" s="71">
        <f>SUM(J25:J27)</f>
        <v>21712</v>
      </c>
      <c r="K24" s="71">
        <f>SUM(K25:K27)</f>
        <v>11304</v>
      </c>
      <c r="L24" s="71">
        <f>SUM(L25:L27)</f>
        <v>10408</v>
      </c>
      <c r="M24" s="72"/>
      <c r="N24" s="71">
        <f>SUM(N25:N27)</f>
        <v>21780</v>
      </c>
      <c r="O24" s="71">
        <f>SUM(O25:O27)</f>
        <v>11360</v>
      </c>
      <c r="P24" s="71">
        <f>SUM(P25:P27)</f>
        <v>10420</v>
      </c>
      <c r="Q24" s="72"/>
      <c r="R24" s="71">
        <f>SUM(R25:R27)</f>
        <v>21928</v>
      </c>
      <c r="S24" s="71">
        <f>SUM(S25:S27)</f>
        <v>11304</v>
      </c>
      <c r="T24" s="71">
        <f>SUM(T25:T27)</f>
        <v>10624</v>
      </c>
      <c r="U24" s="72"/>
      <c r="V24" s="71">
        <f>SUM(V25:V27)</f>
        <v>20772</v>
      </c>
      <c r="W24" s="71">
        <f>SUM(W25:W27)</f>
        <v>10749</v>
      </c>
      <c r="X24" s="71">
        <f>SUM(X25:X27)</f>
        <v>10023</v>
      </c>
      <c r="Y24" s="72"/>
      <c r="Z24" s="71">
        <f>SUM(Z25:Z27)</f>
        <v>19925</v>
      </c>
      <c r="AA24" s="71">
        <f>SUM(AA25:AA27)</f>
        <v>10152</v>
      </c>
      <c r="AB24" s="71">
        <f>SUM(AB25:AB27)</f>
        <v>9773</v>
      </c>
    </row>
    <row r="25" spans="1:33" x14ac:dyDescent="0.2">
      <c r="A25" s="66" t="s">
        <v>70</v>
      </c>
      <c r="B25" s="73">
        <v>128594</v>
      </c>
      <c r="C25" s="73">
        <v>66317</v>
      </c>
      <c r="D25" s="73">
        <v>62277</v>
      </c>
      <c r="E25" s="73"/>
      <c r="F25" s="73">
        <v>23572</v>
      </c>
      <c r="G25" s="73">
        <v>12011</v>
      </c>
      <c r="H25" s="73">
        <v>11561</v>
      </c>
      <c r="I25" s="73"/>
      <c r="J25" s="73">
        <v>21472</v>
      </c>
      <c r="K25" s="73">
        <v>11174</v>
      </c>
      <c r="L25" s="73">
        <v>10298</v>
      </c>
      <c r="M25" s="73"/>
      <c r="N25" s="73">
        <v>21547</v>
      </c>
      <c r="O25" s="73">
        <v>11247</v>
      </c>
      <c r="P25" s="73">
        <v>10300</v>
      </c>
      <c r="Q25" s="73"/>
      <c r="R25" s="73">
        <v>21687</v>
      </c>
      <c r="S25" s="73">
        <v>11177</v>
      </c>
      <c r="T25" s="73">
        <v>10510</v>
      </c>
      <c r="U25" s="73"/>
      <c r="V25" s="73">
        <v>20582</v>
      </c>
      <c r="W25" s="73">
        <v>10649</v>
      </c>
      <c r="X25" s="73">
        <v>9933</v>
      </c>
      <c r="Y25" s="73"/>
      <c r="Z25" s="73">
        <v>19734</v>
      </c>
      <c r="AA25" s="73">
        <v>10059</v>
      </c>
      <c r="AB25" s="73">
        <v>9675</v>
      </c>
    </row>
    <row r="26" spans="1:33" x14ac:dyDescent="0.2">
      <c r="A26" s="66" t="s">
        <v>71</v>
      </c>
      <c r="B26" s="73">
        <v>1333</v>
      </c>
      <c r="C26" s="73">
        <v>685</v>
      </c>
      <c r="D26" s="73">
        <v>648</v>
      </c>
      <c r="E26" s="73"/>
      <c r="F26" s="73">
        <v>238</v>
      </c>
      <c r="G26" s="73">
        <v>122</v>
      </c>
      <c r="H26" s="73">
        <v>116</v>
      </c>
      <c r="I26" s="73"/>
      <c r="J26" s="73">
        <v>240</v>
      </c>
      <c r="K26" s="73">
        <v>130</v>
      </c>
      <c r="L26" s="73">
        <v>110</v>
      </c>
      <c r="M26" s="73"/>
      <c r="N26" s="73">
        <v>233</v>
      </c>
      <c r="O26" s="73">
        <v>113</v>
      </c>
      <c r="P26" s="73">
        <v>120</v>
      </c>
      <c r="Q26" s="73"/>
      <c r="R26" s="73">
        <v>241</v>
      </c>
      <c r="S26" s="73">
        <v>127</v>
      </c>
      <c r="T26" s="73">
        <v>114</v>
      </c>
      <c r="U26" s="73"/>
      <c r="V26" s="73">
        <v>190</v>
      </c>
      <c r="W26" s="73">
        <v>100</v>
      </c>
      <c r="X26" s="73">
        <v>90</v>
      </c>
      <c r="Y26" s="73"/>
      <c r="Z26" s="73">
        <v>191</v>
      </c>
      <c r="AA26" s="73">
        <v>93</v>
      </c>
      <c r="AB26" s="73">
        <v>98</v>
      </c>
    </row>
    <row r="27" spans="1:33" x14ac:dyDescent="0.2">
      <c r="A27" s="66" t="s">
        <v>72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</row>
    <row r="28" spans="1:33" ht="12.75" customHeight="1" x14ac:dyDescent="0.25">
      <c r="A28" s="76"/>
    </row>
    <row r="29" spans="1:33" s="49" customFormat="1" ht="21" customHeight="1" x14ac:dyDescent="0.25">
      <c r="A29" s="232" t="s">
        <v>44</v>
      </c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</row>
    <row r="30" spans="1:33" s="63" customFormat="1" ht="12.75" customHeight="1" x14ac:dyDescent="0.25">
      <c r="A30" s="60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2"/>
      <c r="AD30" s="62"/>
      <c r="AE30" s="62"/>
      <c r="AF30" s="62"/>
      <c r="AG30" s="62"/>
    </row>
    <row r="31" spans="1:33" s="63" customFormat="1" ht="14.25" x14ac:dyDescent="0.25">
      <c r="A31" s="64" t="s">
        <v>21</v>
      </c>
      <c r="B31" s="77">
        <f t="shared" ref="B31:D34" si="7">+B12/(B12+B62)*100</f>
        <v>98.736393037149725</v>
      </c>
      <c r="C31" s="77">
        <f t="shared" si="7"/>
        <v>98.52953271432591</v>
      </c>
      <c r="D31" s="77">
        <f t="shared" si="7"/>
        <v>98.955030630779021</v>
      </c>
      <c r="E31" s="77"/>
      <c r="F31" s="77">
        <f t="shared" ref="F31:H34" si="8">+F12/(F12+F62)*100</f>
        <v>99.587146147746296</v>
      </c>
      <c r="G31" s="77">
        <f t="shared" si="8"/>
        <v>99.536945812807886</v>
      </c>
      <c r="H31" s="77">
        <f t="shared" si="8"/>
        <v>99.63961181043581</v>
      </c>
      <c r="I31" s="77"/>
      <c r="J31" s="77">
        <f t="shared" ref="J31:L34" si="9">+J12/(J12+J62)*100</f>
        <v>95.924642363915893</v>
      </c>
      <c r="K31" s="77">
        <f t="shared" si="9"/>
        <v>95.278174394428987</v>
      </c>
      <c r="L31" s="77">
        <f t="shared" si="9"/>
        <v>96.625308826324215</v>
      </c>
      <c r="M31" s="77"/>
      <c r="N31" s="77">
        <f t="shared" ref="N31:P34" si="10">+N12/(N12+N62)*100</f>
        <v>98.897575195441902</v>
      </c>
      <c r="O31" s="77">
        <f t="shared" si="10"/>
        <v>98.726147366258317</v>
      </c>
      <c r="P31" s="77">
        <f t="shared" si="10"/>
        <v>99.080283579229729</v>
      </c>
      <c r="Q31" s="77"/>
      <c r="R31" s="77">
        <f t="shared" ref="R31:T34" si="11">+R12/(R12+R62)*100</f>
        <v>98.978313888339599</v>
      </c>
      <c r="S31" s="77">
        <f t="shared" si="11"/>
        <v>98.813185686455455</v>
      </c>
      <c r="T31" s="77">
        <f t="shared" si="11"/>
        <v>99.153163423174007</v>
      </c>
      <c r="U31" s="77"/>
      <c r="V31" s="77">
        <f t="shared" ref="V31:X34" si="12">+V12/(V12+V62)*100</f>
        <v>99.374306326304108</v>
      </c>
      <c r="W31" s="77">
        <f t="shared" si="12"/>
        <v>99.293640054127195</v>
      </c>
      <c r="X31" s="77">
        <f t="shared" si="12"/>
        <v>99.459151722174781</v>
      </c>
      <c r="Y31" s="77"/>
      <c r="Z31" s="77">
        <f t="shared" ref="Z31:AB34" si="13">+Z12/(Z12+Z62)*100</f>
        <v>99.76136038868249</v>
      </c>
      <c r="AA31" s="77">
        <f t="shared" si="13"/>
        <v>99.707824132602894</v>
      </c>
      <c r="AB31" s="77">
        <f t="shared" si="13"/>
        <v>99.81678057292423</v>
      </c>
      <c r="AC31" s="62"/>
      <c r="AD31" s="62"/>
      <c r="AE31" s="62"/>
      <c r="AF31" s="62"/>
      <c r="AG31" s="62"/>
    </row>
    <row r="32" spans="1:33" s="63" customFormat="1" x14ac:dyDescent="0.25">
      <c r="A32" s="66" t="s">
        <v>70</v>
      </c>
      <c r="B32" s="77">
        <f t="shared" si="7"/>
        <v>98.669381083580873</v>
      </c>
      <c r="C32" s="77">
        <f t="shared" si="7"/>
        <v>98.454204193488522</v>
      </c>
      <c r="D32" s="77">
        <f t="shared" si="7"/>
        <v>98.897223663595284</v>
      </c>
      <c r="E32" s="77"/>
      <c r="F32" s="77">
        <f t="shared" si="8"/>
        <v>99.591763305748529</v>
      </c>
      <c r="G32" s="77">
        <f t="shared" si="8"/>
        <v>99.539731961554082</v>
      </c>
      <c r="H32" s="77">
        <f t="shared" si="8"/>
        <v>99.646162991479599</v>
      </c>
      <c r="I32" s="77"/>
      <c r="J32" s="77">
        <f t="shared" si="9"/>
        <v>95.599588265568713</v>
      </c>
      <c r="K32" s="77">
        <f t="shared" si="9"/>
        <v>94.910885659446123</v>
      </c>
      <c r="L32" s="77">
        <f t="shared" si="9"/>
        <v>96.349841687078083</v>
      </c>
      <c r="M32" s="77"/>
      <c r="N32" s="77">
        <f t="shared" si="10"/>
        <v>98.833895927403447</v>
      </c>
      <c r="O32" s="77">
        <f t="shared" si="10"/>
        <v>98.644595359366164</v>
      </c>
      <c r="P32" s="77">
        <f t="shared" si="10"/>
        <v>99.036049919922647</v>
      </c>
      <c r="Q32" s="77"/>
      <c r="R32" s="77">
        <f t="shared" si="11"/>
        <v>98.936231884057975</v>
      </c>
      <c r="S32" s="77">
        <f t="shared" si="11"/>
        <v>98.7789438145345</v>
      </c>
      <c r="T32" s="77">
        <f t="shared" si="11"/>
        <v>99.103326658098453</v>
      </c>
      <c r="U32" s="77"/>
      <c r="V32" s="77">
        <f t="shared" si="12"/>
        <v>99.387428571428572</v>
      </c>
      <c r="W32" s="77">
        <f t="shared" si="12"/>
        <v>99.304771525343156</v>
      </c>
      <c r="X32" s="77">
        <f t="shared" si="12"/>
        <v>99.474458034848439</v>
      </c>
      <c r="Y32" s="77"/>
      <c r="Z32" s="77">
        <f t="shared" si="13"/>
        <v>99.793421011133191</v>
      </c>
      <c r="AA32" s="77">
        <f t="shared" si="13"/>
        <v>99.764246052672391</v>
      </c>
      <c r="AB32" s="77">
        <f t="shared" si="13"/>
        <v>99.823587901337532</v>
      </c>
      <c r="AC32" s="62"/>
      <c r="AD32" s="62"/>
      <c r="AE32" s="62"/>
      <c r="AF32" s="62"/>
      <c r="AG32" s="62"/>
    </row>
    <row r="33" spans="1:33" s="63" customFormat="1" x14ac:dyDescent="0.25">
      <c r="A33" s="66" t="s">
        <v>71</v>
      </c>
      <c r="B33" s="77">
        <f t="shared" si="7"/>
        <v>99.439351890785744</v>
      </c>
      <c r="C33" s="77">
        <f t="shared" si="7"/>
        <v>99.326964828484591</v>
      </c>
      <c r="D33" s="77">
        <f t="shared" si="7"/>
        <v>99.559394747521594</v>
      </c>
      <c r="E33" s="77"/>
      <c r="F33" s="77">
        <f t="shared" si="8"/>
        <v>99.6</v>
      </c>
      <c r="G33" s="77">
        <f t="shared" si="8"/>
        <v>99.472704714640201</v>
      </c>
      <c r="H33" s="77">
        <f t="shared" si="8"/>
        <v>99.735624586913417</v>
      </c>
      <c r="I33" s="77"/>
      <c r="J33" s="77">
        <f t="shared" si="9"/>
        <v>99.296246648793556</v>
      </c>
      <c r="K33" s="77">
        <f t="shared" si="9"/>
        <v>99.124229646448271</v>
      </c>
      <c r="L33" s="77">
        <f t="shared" si="9"/>
        <v>99.480069324090124</v>
      </c>
      <c r="M33" s="77"/>
      <c r="N33" s="77">
        <f t="shared" si="10"/>
        <v>99.578537850543043</v>
      </c>
      <c r="O33" s="77">
        <f t="shared" si="10"/>
        <v>99.625234228607113</v>
      </c>
      <c r="P33" s="77">
        <f t="shared" si="10"/>
        <v>99.528142905291546</v>
      </c>
      <c r="Q33" s="77"/>
      <c r="R33" s="77">
        <f t="shared" si="11"/>
        <v>99.428955324151829</v>
      </c>
      <c r="S33" s="77">
        <f t="shared" si="11"/>
        <v>99.277266754270698</v>
      </c>
      <c r="T33" s="77">
        <f t="shared" si="11"/>
        <v>99.587628865979383</v>
      </c>
      <c r="U33" s="77"/>
      <c r="V33" s="77">
        <f t="shared" si="12"/>
        <v>99.231044349070103</v>
      </c>
      <c r="W33" s="77">
        <f t="shared" si="12"/>
        <v>99.165507649513216</v>
      </c>
      <c r="X33" s="77">
        <f t="shared" si="12"/>
        <v>99.300441826215021</v>
      </c>
      <c r="Y33" s="77"/>
      <c r="Z33" s="77">
        <f t="shared" si="13"/>
        <v>99.477351916376307</v>
      </c>
      <c r="AA33" s="77">
        <f t="shared" si="13"/>
        <v>99.265442404006677</v>
      </c>
      <c r="AB33" s="77">
        <f t="shared" si="13"/>
        <v>99.708561020036441</v>
      </c>
      <c r="AC33" s="62"/>
      <c r="AD33" s="62"/>
      <c r="AE33" s="62"/>
      <c r="AF33" s="62"/>
      <c r="AG33" s="62"/>
    </row>
    <row r="34" spans="1:33" s="63" customFormat="1" x14ac:dyDescent="0.25">
      <c r="A34" s="66" t="s">
        <v>72</v>
      </c>
      <c r="B34" s="77">
        <f t="shared" si="7"/>
        <v>99.177977442171667</v>
      </c>
      <c r="C34" s="77">
        <f t="shared" si="7"/>
        <v>99.003322259136212</v>
      </c>
      <c r="D34" s="77">
        <f t="shared" si="7"/>
        <v>99.326957137796668</v>
      </c>
      <c r="E34" s="77"/>
      <c r="F34" s="77">
        <f t="shared" si="8"/>
        <v>99.144385026737964</v>
      </c>
      <c r="G34" s="77">
        <f t="shared" si="8"/>
        <v>99.773242630385482</v>
      </c>
      <c r="H34" s="77">
        <f t="shared" si="8"/>
        <v>98.582995951417004</v>
      </c>
      <c r="I34" s="77"/>
      <c r="J34" s="77">
        <f t="shared" si="9"/>
        <v>99.045346062052502</v>
      </c>
      <c r="K34" s="77">
        <f t="shared" si="9"/>
        <v>99.456521739130437</v>
      </c>
      <c r="L34" s="77">
        <f t="shared" si="9"/>
        <v>98.723404255319153</v>
      </c>
      <c r="M34" s="77"/>
      <c r="N34" s="77">
        <f t="shared" si="10"/>
        <v>99.078341013824883</v>
      </c>
      <c r="O34" s="77">
        <f t="shared" si="10"/>
        <v>98.734177215189874</v>
      </c>
      <c r="P34" s="77">
        <f t="shared" si="10"/>
        <v>99.365750528541227</v>
      </c>
      <c r="Q34" s="77"/>
      <c r="R34" s="77">
        <f t="shared" si="11"/>
        <v>99.223085460599336</v>
      </c>
      <c r="S34" s="77">
        <f t="shared" si="11"/>
        <v>98.352941176470594</v>
      </c>
      <c r="T34" s="77">
        <f t="shared" si="11"/>
        <v>100</v>
      </c>
      <c r="U34" s="77"/>
      <c r="V34" s="77">
        <f t="shared" si="12"/>
        <v>99.304750869061408</v>
      </c>
      <c r="W34" s="77">
        <f t="shared" si="12"/>
        <v>99.27884615384616</v>
      </c>
      <c r="X34" s="77">
        <f t="shared" si="12"/>
        <v>99.328859060402692</v>
      </c>
      <c r="Y34" s="77"/>
      <c r="Z34" s="77">
        <f t="shared" si="13"/>
        <v>99.27360774818402</v>
      </c>
      <c r="AA34" s="77">
        <f t="shared" si="13"/>
        <v>98.347107438016536</v>
      </c>
      <c r="AB34" s="77">
        <f t="shared" si="13"/>
        <v>100</v>
      </c>
      <c r="AC34" s="62"/>
      <c r="AD34" s="62"/>
      <c r="AE34" s="62"/>
      <c r="AF34" s="62"/>
      <c r="AG34" s="62"/>
    </row>
    <row r="35" spans="1:33" s="63" customFormat="1" x14ac:dyDescent="0.25">
      <c r="A35" s="67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62"/>
      <c r="AD35" s="62"/>
      <c r="AE35" s="62"/>
      <c r="AF35" s="62"/>
      <c r="AG35" s="62"/>
    </row>
    <row r="36" spans="1:33" s="63" customFormat="1" ht="14.25" x14ac:dyDescent="0.25">
      <c r="A36" s="64" t="s">
        <v>73</v>
      </c>
      <c r="B36" s="78"/>
      <c r="C36" s="78"/>
      <c r="D36" s="78"/>
      <c r="E36" s="79"/>
      <c r="F36" s="78"/>
      <c r="G36" s="78"/>
      <c r="H36" s="78"/>
      <c r="I36" s="79"/>
      <c r="J36" s="78"/>
      <c r="K36" s="78"/>
      <c r="L36" s="78"/>
      <c r="M36" s="79"/>
      <c r="N36" s="78"/>
      <c r="O36" s="78"/>
      <c r="P36" s="78"/>
      <c r="Q36" s="79"/>
      <c r="R36" s="78"/>
      <c r="S36" s="78"/>
      <c r="T36" s="78"/>
      <c r="U36" s="79"/>
      <c r="V36" s="78"/>
      <c r="W36" s="78"/>
      <c r="X36" s="78"/>
      <c r="Y36" s="79"/>
      <c r="Z36" s="78"/>
      <c r="AA36" s="78"/>
      <c r="AB36" s="78"/>
      <c r="AC36" s="62"/>
      <c r="AD36" s="62"/>
      <c r="AE36" s="62"/>
      <c r="AF36" s="62"/>
      <c r="AG36" s="62"/>
    </row>
    <row r="37" spans="1:33" s="63" customFormat="1" x14ac:dyDescent="0.25">
      <c r="A37" s="70" t="s">
        <v>21</v>
      </c>
      <c r="B37" s="77">
        <f t="shared" ref="B37:D40" si="14">+B18/(B18+B68)*100</f>
        <v>98.769385636540946</v>
      </c>
      <c r="C37" s="77">
        <f t="shared" si="14"/>
        <v>98.572498189539843</v>
      </c>
      <c r="D37" s="77">
        <f t="shared" si="14"/>
        <v>98.976430802591835</v>
      </c>
      <c r="E37" s="77"/>
      <c r="F37" s="77">
        <f t="shared" ref="F37:H40" si="15">+F18/(F18+F68)*100</f>
        <v>99.630723781388468</v>
      </c>
      <c r="G37" s="77">
        <f t="shared" si="15"/>
        <v>99.580956405380661</v>
      </c>
      <c r="H37" s="77">
        <f t="shared" si="15"/>
        <v>99.682844077297545</v>
      </c>
      <c r="I37" s="77"/>
      <c r="J37" s="77">
        <f t="shared" ref="J37:L40" si="16">+J18/(J18+J68)*100</f>
        <v>95.930963116268757</v>
      </c>
      <c r="K37" s="77">
        <f t="shared" si="16"/>
        <v>95.270679639331419</v>
      </c>
      <c r="L37" s="77">
        <f t="shared" si="16"/>
        <v>96.641977203822393</v>
      </c>
      <c r="M37" s="77"/>
      <c r="N37" s="77">
        <f t="shared" ref="N37:P40" si="17">+N18/(N18+N68)*100</f>
        <v>98.975751334144746</v>
      </c>
      <c r="O37" s="77">
        <f t="shared" si="17"/>
        <v>98.828552660389761</v>
      </c>
      <c r="P37" s="77">
        <f t="shared" si="17"/>
        <v>99.130869515055949</v>
      </c>
      <c r="Q37" s="77"/>
      <c r="R37" s="77">
        <f t="shared" ref="R37:T40" si="18">+R18/(R18+R68)*100</f>
        <v>98.988732656671942</v>
      </c>
      <c r="S37" s="77">
        <f t="shared" si="18"/>
        <v>98.860626292681147</v>
      </c>
      <c r="T37" s="77">
        <f t="shared" si="18"/>
        <v>99.123813896541165</v>
      </c>
      <c r="U37" s="77"/>
      <c r="V37" s="77">
        <f t="shared" ref="V37:X40" si="19">+V18/(V18+V68)*100</f>
        <v>99.392198248905558</v>
      </c>
      <c r="W37" s="77">
        <f t="shared" si="19"/>
        <v>99.318477678229584</v>
      </c>
      <c r="X37" s="77">
        <f t="shared" si="19"/>
        <v>99.469061876247494</v>
      </c>
      <c r="Y37" s="77"/>
      <c r="Z37" s="77">
        <f t="shared" ref="Z37:AB40" si="20">+Z18/(Z18+Z68)*100</f>
        <v>99.791966714674345</v>
      </c>
      <c r="AA37" s="77">
        <f t="shared" si="20"/>
        <v>99.736282767850113</v>
      </c>
      <c r="AB37" s="77">
        <f t="shared" si="20"/>
        <v>99.849507849995931</v>
      </c>
      <c r="AC37" s="62"/>
      <c r="AD37" s="62"/>
      <c r="AE37" s="62"/>
      <c r="AF37" s="62"/>
      <c r="AG37" s="62"/>
    </row>
    <row r="38" spans="1:33" x14ac:dyDescent="0.25">
      <c r="A38" s="66" t="s">
        <v>70</v>
      </c>
      <c r="B38" s="77">
        <f t="shared" si="14"/>
        <v>98.679955735042611</v>
      </c>
      <c r="C38" s="77">
        <f t="shared" si="14"/>
        <v>98.471978095084694</v>
      </c>
      <c r="D38" s="77">
        <f t="shared" si="14"/>
        <v>98.899096107729207</v>
      </c>
      <c r="E38" s="80"/>
      <c r="F38" s="77">
        <f t="shared" si="15"/>
        <v>99.645850062799852</v>
      </c>
      <c r="G38" s="77">
        <f t="shared" si="15"/>
        <v>99.593643130154902</v>
      </c>
      <c r="H38" s="77">
        <f t="shared" si="15"/>
        <v>99.700573549257768</v>
      </c>
      <c r="I38" s="80"/>
      <c r="J38" s="77">
        <f t="shared" si="16"/>
        <v>95.474237644584647</v>
      </c>
      <c r="K38" s="77">
        <f t="shared" si="16"/>
        <v>94.753011561160974</v>
      </c>
      <c r="L38" s="77">
        <f t="shared" si="16"/>
        <v>96.256356303699803</v>
      </c>
      <c r="M38" s="80"/>
      <c r="N38" s="77">
        <f t="shared" si="17"/>
        <v>98.894920927837262</v>
      </c>
      <c r="O38" s="77">
        <f t="shared" si="17"/>
        <v>98.724863079560194</v>
      </c>
      <c r="P38" s="77">
        <f t="shared" si="17"/>
        <v>99.074237347910426</v>
      </c>
      <c r="Q38" s="80"/>
      <c r="R38" s="77">
        <f t="shared" si="18"/>
        <v>98.933752469148914</v>
      </c>
      <c r="S38" s="77">
        <f t="shared" si="18"/>
        <v>98.823140768881373</v>
      </c>
      <c r="T38" s="77">
        <f t="shared" si="18"/>
        <v>99.050909727081873</v>
      </c>
      <c r="U38" s="80"/>
      <c r="V38" s="77">
        <f t="shared" si="19"/>
        <v>99.412092194633118</v>
      </c>
      <c r="W38" s="77">
        <f t="shared" si="19"/>
        <v>99.332693649685979</v>
      </c>
      <c r="X38" s="77">
        <f t="shared" si="19"/>
        <v>99.494926514082906</v>
      </c>
      <c r="Y38" s="80"/>
      <c r="Z38" s="77">
        <f t="shared" si="20"/>
        <v>99.841808427713332</v>
      </c>
      <c r="AA38" s="77">
        <f t="shared" si="20"/>
        <v>99.819347845723058</v>
      </c>
      <c r="AB38" s="77">
        <f t="shared" si="20"/>
        <v>99.864965542931657</v>
      </c>
    </row>
    <row r="39" spans="1:33" x14ac:dyDescent="0.25">
      <c r="A39" s="66" t="s">
        <v>71</v>
      </c>
      <c r="B39" s="77">
        <f t="shared" si="14"/>
        <v>99.432066404543477</v>
      </c>
      <c r="C39" s="77">
        <f t="shared" si="14"/>
        <v>99.323371863546654</v>
      </c>
      <c r="D39" s="77">
        <f t="shared" si="14"/>
        <v>99.548192771084345</v>
      </c>
      <c r="E39" s="80"/>
      <c r="F39" s="77">
        <f t="shared" si="15"/>
        <v>99.584165003326675</v>
      </c>
      <c r="G39" s="77">
        <f t="shared" si="15"/>
        <v>99.451966473243075</v>
      </c>
      <c r="H39" s="77">
        <f t="shared" si="15"/>
        <v>99.725085910652922</v>
      </c>
      <c r="I39" s="80"/>
      <c r="J39" s="77">
        <f t="shared" si="16"/>
        <v>99.266759776536318</v>
      </c>
      <c r="K39" s="77">
        <f t="shared" si="16"/>
        <v>99.085675584151716</v>
      </c>
      <c r="L39" s="77">
        <f t="shared" si="16"/>
        <v>99.459459459459467</v>
      </c>
      <c r="M39" s="80"/>
      <c r="N39" s="77">
        <f t="shared" si="17"/>
        <v>99.595551061678464</v>
      </c>
      <c r="O39" s="77">
        <f t="shared" si="17"/>
        <v>99.643782383419691</v>
      </c>
      <c r="P39" s="77">
        <f t="shared" si="17"/>
        <v>99.54321855235419</v>
      </c>
      <c r="Q39" s="80"/>
      <c r="R39" s="77">
        <f t="shared" si="18"/>
        <v>99.404866094871352</v>
      </c>
      <c r="S39" s="77">
        <f t="shared" si="18"/>
        <v>99.245800479945146</v>
      </c>
      <c r="T39" s="77">
        <f t="shared" si="18"/>
        <v>99.570815450643778</v>
      </c>
      <c r="U39" s="80"/>
      <c r="V39" s="77">
        <f t="shared" si="19"/>
        <v>99.240740740740733</v>
      </c>
      <c r="W39" s="77">
        <f t="shared" si="19"/>
        <v>99.206921413121847</v>
      </c>
      <c r="X39" s="77">
        <f t="shared" si="19"/>
        <v>99.276466108149279</v>
      </c>
      <c r="Y39" s="80"/>
      <c r="Z39" s="77">
        <f t="shared" si="20"/>
        <v>99.477289113193947</v>
      </c>
      <c r="AA39" s="77">
        <f t="shared" si="20"/>
        <v>99.276111685625651</v>
      </c>
      <c r="AB39" s="77">
        <f t="shared" si="20"/>
        <v>99.697771061579147</v>
      </c>
    </row>
    <row r="40" spans="1:33" x14ac:dyDescent="0.25">
      <c r="A40" s="66" t="s">
        <v>72</v>
      </c>
      <c r="B40" s="77">
        <f t="shared" si="14"/>
        <v>99.177977442171667</v>
      </c>
      <c r="C40" s="77">
        <f t="shared" si="14"/>
        <v>99.003322259136212</v>
      </c>
      <c r="D40" s="77">
        <f t="shared" si="14"/>
        <v>99.326957137796668</v>
      </c>
      <c r="E40" s="80"/>
      <c r="F40" s="77">
        <f t="shared" si="15"/>
        <v>99.144385026737964</v>
      </c>
      <c r="G40" s="77">
        <f t="shared" si="15"/>
        <v>99.773242630385482</v>
      </c>
      <c r="H40" s="77">
        <f t="shared" si="15"/>
        <v>98.582995951417004</v>
      </c>
      <c r="I40" s="80"/>
      <c r="J40" s="77">
        <f t="shared" si="16"/>
        <v>99.045346062052502</v>
      </c>
      <c r="K40" s="77">
        <f t="shared" si="16"/>
        <v>99.456521739130437</v>
      </c>
      <c r="L40" s="77">
        <f t="shared" si="16"/>
        <v>98.723404255319153</v>
      </c>
      <c r="M40" s="80"/>
      <c r="N40" s="77">
        <f t="shared" si="17"/>
        <v>99.078341013824883</v>
      </c>
      <c r="O40" s="77">
        <f t="shared" si="17"/>
        <v>98.734177215189874</v>
      </c>
      <c r="P40" s="77">
        <f t="shared" si="17"/>
        <v>99.365750528541227</v>
      </c>
      <c r="Q40" s="80"/>
      <c r="R40" s="77">
        <f t="shared" si="18"/>
        <v>99.223085460599336</v>
      </c>
      <c r="S40" s="77">
        <f t="shared" si="18"/>
        <v>98.352941176470594</v>
      </c>
      <c r="T40" s="77">
        <f t="shared" si="18"/>
        <v>100</v>
      </c>
      <c r="U40" s="80"/>
      <c r="V40" s="77">
        <f t="shared" si="19"/>
        <v>99.304750869061408</v>
      </c>
      <c r="W40" s="77">
        <f t="shared" si="19"/>
        <v>99.27884615384616</v>
      </c>
      <c r="X40" s="77">
        <f t="shared" si="19"/>
        <v>99.328859060402692</v>
      </c>
      <c r="Y40" s="80"/>
      <c r="Z40" s="77">
        <f t="shared" si="20"/>
        <v>99.27360774818402</v>
      </c>
      <c r="AA40" s="77">
        <f t="shared" si="20"/>
        <v>98.347107438016536</v>
      </c>
      <c r="AB40" s="77">
        <f t="shared" si="20"/>
        <v>100</v>
      </c>
    </row>
    <row r="41" spans="1:33" x14ac:dyDescent="0.25">
      <c r="A41" s="66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33" ht="14.25" x14ac:dyDescent="0.25">
      <c r="A42" s="74" t="s">
        <v>74</v>
      </c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33" x14ac:dyDescent="0.25">
      <c r="A43" s="75" t="s">
        <v>21</v>
      </c>
      <c r="B43" s="77">
        <f t="shared" ref="B43:D45" si="21">+B24/(B24+B74)*100</f>
        <v>98.656754950795772</v>
      </c>
      <c r="C43" s="77">
        <f t="shared" si="21"/>
        <v>98.426688995637036</v>
      </c>
      <c r="D43" s="77">
        <f t="shared" si="21"/>
        <v>98.902912468761301</v>
      </c>
      <c r="E43" s="77"/>
      <c r="F43" s="77">
        <f t="shared" ref="F43:H45" si="22">+F24/(F24+F74)*100</f>
        <v>99.486065265532943</v>
      </c>
      <c r="G43" s="77">
        <f t="shared" si="22"/>
        <v>99.434518931322742</v>
      </c>
      <c r="H43" s="77">
        <f t="shared" si="22"/>
        <v>99.539681186599609</v>
      </c>
      <c r="I43" s="77"/>
      <c r="J43" s="77">
        <f t="shared" ref="J43:L45" si="23">+J24/(J24+J74)*100</f>
        <v>95.90953264422653</v>
      </c>
      <c r="K43" s="77">
        <f t="shared" si="23"/>
        <v>95.295902883156302</v>
      </c>
      <c r="L43" s="77">
        <f t="shared" si="23"/>
        <v>96.585003711952481</v>
      </c>
      <c r="M43" s="77"/>
      <c r="N43" s="77">
        <f t="shared" ref="N43:P45" si="24">+N24/(N24+N74)*100</f>
        <v>98.708361658735555</v>
      </c>
      <c r="O43" s="77">
        <f t="shared" si="24"/>
        <v>98.48287819679237</v>
      </c>
      <c r="P43" s="77">
        <f t="shared" si="24"/>
        <v>98.955365622032289</v>
      </c>
      <c r="Q43" s="77"/>
      <c r="R43" s="77">
        <f t="shared" ref="R43:T45" si="25">+R24/(R24+R74)*100</f>
        <v>98.953068592057761</v>
      </c>
      <c r="S43" s="77">
        <f t="shared" si="25"/>
        <v>98.699030821618791</v>
      </c>
      <c r="T43" s="77">
        <f t="shared" si="25"/>
        <v>99.224806201550393</v>
      </c>
      <c r="U43" s="77"/>
      <c r="V43" s="77">
        <f t="shared" ref="V43:X45" si="26">+V24/(V24+V74)*100</f>
        <v>99.330527926549351</v>
      </c>
      <c r="W43" s="77">
        <f t="shared" si="26"/>
        <v>99.233751846381097</v>
      </c>
      <c r="X43" s="77">
        <f t="shared" si="26"/>
        <v>99.43452380952381</v>
      </c>
      <c r="Y43" s="77"/>
      <c r="Z43" s="82">
        <f t="shared" ref="Z43:AB45" si="27">+Z24/(Z24+Z74)*100</f>
        <v>99.68481088653192</v>
      </c>
      <c r="AA43" s="82">
        <f t="shared" si="27"/>
        <v>99.63686328393365</v>
      </c>
      <c r="AB43" s="82">
        <f t="shared" si="27"/>
        <v>99.734666802734978</v>
      </c>
    </row>
    <row r="44" spans="1:33" x14ac:dyDescent="0.25">
      <c r="A44" s="66" t="s">
        <v>70</v>
      </c>
      <c r="B44" s="77">
        <f t="shared" si="21"/>
        <v>98.646803418278893</v>
      </c>
      <c r="C44" s="77">
        <f t="shared" si="21"/>
        <v>98.416538050575809</v>
      </c>
      <c r="D44" s="77">
        <f t="shared" si="21"/>
        <v>98.893194016578263</v>
      </c>
      <c r="E44" s="80"/>
      <c r="F44" s="77">
        <f t="shared" si="22"/>
        <v>99.480903144123232</v>
      </c>
      <c r="G44" s="77">
        <f t="shared" si="22"/>
        <v>99.428807947019877</v>
      </c>
      <c r="H44" s="77">
        <f t="shared" si="22"/>
        <v>99.535083943176929</v>
      </c>
      <c r="I44" s="80"/>
      <c r="J44" s="77">
        <f t="shared" si="23"/>
        <v>95.86570229484775</v>
      </c>
      <c r="K44" s="77">
        <f t="shared" si="23"/>
        <v>95.243777702011585</v>
      </c>
      <c r="L44" s="77">
        <f t="shared" si="23"/>
        <v>96.549784361522597</v>
      </c>
      <c r="M44" s="80"/>
      <c r="N44" s="77">
        <f t="shared" si="24"/>
        <v>98.703618873110401</v>
      </c>
      <c r="O44" s="77">
        <f t="shared" si="24"/>
        <v>98.476490675072242</v>
      </c>
      <c r="P44" s="77">
        <f t="shared" si="24"/>
        <v>98.9528292823518</v>
      </c>
      <c r="Q44" s="80"/>
      <c r="R44" s="77">
        <f t="shared" si="25"/>
        <v>98.941557552808064</v>
      </c>
      <c r="S44" s="77">
        <f t="shared" si="25"/>
        <v>98.684442874801334</v>
      </c>
      <c r="T44" s="77">
        <f t="shared" si="25"/>
        <v>99.216463702445012</v>
      </c>
      <c r="U44" s="80"/>
      <c r="V44" s="77">
        <f t="shared" si="26"/>
        <v>99.333976833976834</v>
      </c>
      <c r="W44" s="77">
        <f t="shared" si="26"/>
        <v>99.245107176141659</v>
      </c>
      <c r="X44" s="77">
        <f t="shared" si="26"/>
        <v>99.429429429429433</v>
      </c>
      <c r="Y44" s="80"/>
      <c r="Z44" s="77">
        <f t="shared" si="27"/>
        <v>99.686805415235398</v>
      </c>
      <c r="AA44" s="77">
        <f t="shared" si="27"/>
        <v>99.643387815750373</v>
      </c>
      <c r="AB44" s="77">
        <f t="shared" si="27"/>
        <v>99.731986393155353</v>
      </c>
    </row>
    <row r="45" spans="1:33" x14ac:dyDescent="0.25">
      <c r="A45" s="66" t="s">
        <v>71</v>
      </c>
      <c r="B45" s="77">
        <f t="shared" si="21"/>
        <v>99.626307922272048</v>
      </c>
      <c r="C45" s="77">
        <f t="shared" si="21"/>
        <v>99.419448476052253</v>
      </c>
      <c r="D45" s="77">
        <f t="shared" si="21"/>
        <v>99.845916795069328</v>
      </c>
      <c r="E45" s="80"/>
      <c r="F45" s="77">
        <f t="shared" si="22"/>
        <v>100</v>
      </c>
      <c r="G45" s="77">
        <f t="shared" si="22"/>
        <v>100</v>
      </c>
      <c r="H45" s="77">
        <f t="shared" si="22"/>
        <v>100</v>
      </c>
      <c r="I45" s="80"/>
      <c r="J45" s="77">
        <f t="shared" si="23"/>
        <v>100</v>
      </c>
      <c r="K45" s="77">
        <f t="shared" si="23"/>
        <v>100</v>
      </c>
      <c r="L45" s="77">
        <f t="shared" si="23"/>
        <v>100</v>
      </c>
      <c r="M45" s="80"/>
      <c r="N45" s="77">
        <f t="shared" si="24"/>
        <v>99.148936170212764</v>
      </c>
      <c r="O45" s="77">
        <f t="shared" si="24"/>
        <v>99.122807017543863</v>
      </c>
      <c r="P45" s="77">
        <f t="shared" si="24"/>
        <v>99.173553719008268</v>
      </c>
      <c r="Q45" s="80"/>
      <c r="R45" s="77">
        <f t="shared" si="25"/>
        <v>100</v>
      </c>
      <c r="S45" s="77">
        <f t="shared" si="25"/>
        <v>100</v>
      </c>
      <c r="T45" s="77">
        <f t="shared" si="25"/>
        <v>100</v>
      </c>
      <c r="U45" s="80"/>
      <c r="V45" s="77">
        <f t="shared" si="26"/>
        <v>98.958333333333343</v>
      </c>
      <c r="W45" s="77">
        <f t="shared" si="26"/>
        <v>98.039215686274503</v>
      </c>
      <c r="X45" s="77">
        <f t="shared" si="26"/>
        <v>100</v>
      </c>
      <c r="Y45" s="80"/>
      <c r="Z45" s="77">
        <f t="shared" si="27"/>
        <v>99.479166666666657</v>
      </c>
      <c r="AA45" s="77">
        <f t="shared" si="27"/>
        <v>98.936170212765958</v>
      </c>
      <c r="AB45" s="77">
        <f t="shared" si="27"/>
        <v>100</v>
      </c>
    </row>
    <row r="46" spans="1:33" ht="13.5" thickBot="1" x14ac:dyDescent="0.3">
      <c r="A46" s="66" t="s">
        <v>72</v>
      </c>
      <c r="B46" s="83" t="s">
        <v>47</v>
      </c>
      <c r="C46" s="83" t="s">
        <v>47</v>
      </c>
      <c r="D46" s="83" t="s">
        <v>47</v>
      </c>
      <c r="E46" s="83"/>
      <c r="F46" s="83" t="s">
        <v>47</v>
      </c>
      <c r="G46" s="83" t="s">
        <v>47</v>
      </c>
      <c r="H46" s="83" t="s">
        <v>47</v>
      </c>
      <c r="I46" s="83"/>
      <c r="J46" s="83" t="s">
        <v>47</v>
      </c>
      <c r="K46" s="83" t="s">
        <v>47</v>
      </c>
      <c r="L46" s="83" t="s">
        <v>47</v>
      </c>
      <c r="M46" s="83"/>
      <c r="N46" s="83" t="s">
        <v>47</v>
      </c>
      <c r="O46" s="83" t="s">
        <v>47</v>
      </c>
      <c r="P46" s="83" t="s">
        <v>47</v>
      </c>
      <c r="Q46" s="83"/>
      <c r="R46" s="83" t="s">
        <v>47</v>
      </c>
      <c r="S46" s="83" t="s">
        <v>47</v>
      </c>
      <c r="T46" s="83" t="s">
        <v>47</v>
      </c>
      <c r="U46" s="83"/>
      <c r="V46" s="83" t="s">
        <v>47</v>
      </c>
      <c r="W46" s="83" t="s">
        <v>47</v>
      </c>
      <c r="X46" s="83" t="s">
        <v>47</v>
      </c>
      <c r="Y46" s="83"/>
      <c r="Z46" s="83" t="s">
        <v>47</v>
      </c>
      <c r="AA46" s="83" t="s">
        <v>47</v>
      </c>
      <c r="AB46" s="83" t="s">
        <v>47</v>
      </c>
    </row>
    <row r="47" spans="1:33" x14ac:dyDescent="0.25">
      <c r="A47" s="233" t="s">
        <v>75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</row>
    <row r="48" spans="1:33" x14ac:dyDescent="0.25">
      <c r="A48" s="227" t="s">
        <v>14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</row>
    <row r="49" spans="1:33" x14ac:dyDescent="0.25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</row>
    <row r="51" spans="1:33" s="49" customFormat="1" ht="15" x14ac:dyDescent="0.25">
      <c r="A51" s="229" t="s">
        <v>111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9"/>
      <c r="AD51" s="219" t="s">
        <v>221</v>
      </c>
      <c r="AE51" s="219"/>
      <c r="AF51" s="9"/>
    </row>
    <row r="52" spans="1:33" s="49" customFormat="1" ht="15" x14ac:dyDescent="0.25">
      <c r="A52" s="228" t="s">
        <v>77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9"/>
      <c r="AD52" s="219"/>
      <c r="AE52" s="219"/>
      <c r="AF52"/>
    </row>
    <row r="53" spans="1:33" s="49" customFormat="1" ht="15" x14ac:dyDescent="0.25">
      <c r="A53" s="229" t="s">
        <v>64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</row>
    <row r="54" spans="1:33" s="49" customFormat="1" ht="15" x14ac:dyDescent="0.25">
      <c r="A54" s="228" t="s">
        <v>65</v>
      </c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</row>
    <row r="55" spans="1:33" s="49" customFormat="1" ht="15" x14ac:dyDescent="0.25">
      <c r="A55" s="228" t="s">
        <v>320</v>
      </c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</row>
    <row r="56" spans="1:33" s="49" customFormat="1" ht="15.75" thickBot="1" x14ac:dyDescent="0.3">
      <c r="A56" s="50"/>
      <c r="B56" s="51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33" s="49" customFormat="1" ht="15" customHeight="1" x14ac:dyDescent="0.25">
      <c r="A57" s="230" t="s">
        <v>66</v>
      </c>
      <c r="B57" s="53" t="s">
        <v>21</v>
      </c>
      <c r="C57" s="53"/>
      <c r="D57" s="53"/>
      <c r="E57" s="54"/>
      <c r="F57" s="53" t="s">
        <v>23</v>
      </c>
      <c r="G57" s="53"/>
      <c r="H57" s="53"/>
      <c r="I57" s="54"/>
      <c r="J57" s="53" t="s">
        <v>24</v>
      </c>
      <c r="K57" s="53"/>
      <c r="L57" s="53"/>
      <c r="M57" s="54"/>
      <c r="N57" s="53" t="s">
        <v>25</v>
      </c>
      <c r="O57" s="53"/>
      <c r="P57" s="53"/>
      <c r="Q57" s="54"/>
      <c r="R57" s="53" t="s">
        <v>27</v>
      </c>
      <c r="S57" s="53"/>
      <c r="T57" s="53"/>
      <c r="U57" s="54"/>
      <c r="V57" s="53" t="s">
        <v>28</v>
      </c>
      <c r="W57" s="53"/>
      <c r="X57" s="53"/>
      <c r="Y57" s="54"/>
      <c r="Z57" s="53" t="s">
        <v>29</v>
      </c>
      <c r="AA57" s="53"/>
      <c r="AB57" s="53"/>
    </row>
    <row r="58" spans="1:33" s="49" customFormat="1" ht="15.75" thickBot="1" x14ac:dyDescent="0.3">
      <c r="A58" s="231"/>
      <c r="B58" s="55" t="s">
        <v>67</v>
      </c>
      <c r="C58" s="55" t="s">
        <v>68</v>
      </c>
      <c r="D58" s="55" t="s">
        <v>69</v>
      </c>
      <c r="E58" s="56"/>
      <c r="F58" s="55" t="s">
        <v>67</v>
      </c>
      <c r="G58" s="55" t="s">
        <v>68</v>
      </c>
      <c r="H58" s="55" t="s">
        <v>69</v>
      </c>
      <c r="I58" s="56"/>
      <c r="J58" s="55" t="s">
        <v>67</v>
      </c>
      <c r="K58" s="55" t="s">
        <v>68</v>
      </c>
      <c r="L58" s="55" t="s">
        <v>69</v>
      </c>
      <c r="M58" s="56"/>
      <c r="N58" s="55" t="s">
        <v>67</v>
      </c>
      <c r="O58" s="55" t="s">
        <v>68</v>
      </c>
      <c r="P58" s="55" t="s">
        <v>69</v>
      </c>
      <c r="Q58" s="56"/>
      <c r="R58" s="55" t="s">
        <v>67</v>
      </c>
      <c r="S58" s="55" t="s">
        <v>68</v>
      </c>
      <c r="T58" s="55" t="s">
        <v>69</v>
      </c>
      <c r="U58" s="56"/>
      <c r="V58" s="55" t="s">
        <v>67</v>
      </c>
      <c r="W58" s="55" t="s">
        <v>68</v>
      </c>
      <c r="X58" s="55" t="s">
        <v>69</v>
      </c>
      <c r="Y58" s="56"/>
      <c r="Z58" s="55" t="s">
        <v>67</v>
      </c>
      <c r="AA58" s="55" t="s">
        <v>68</v>
      </c>
      <c r="AB58" s="55" t="s">
        <v>69</v>
      </c>
    </row>
    <row r="59" spans="1:33" s="49" customFormat="1" ht="12.75" customHeight="1" x14ac:dyDescent="0.25">
      <c r="A59" s="57"/>
      <c r="B59" s="58"/>
      <c r="C59" s="58"/>
      <c r="D59" s="58"/>
      <c r="E59" s="59"/>
      <c r="F59" s="58"/>
      <c r="G59" s="58"/>
      <c r="H59" s="58"/>
      <c r="I59" s="59"/>
      <c r="J59" s="58"/>
      <c r="K59" s="58"/>
      <c r="L59" s="58"/>
      <c r="M59" s="59"/>
      <c r="N59" s="58"/>
      <c r="O59" s="58"/>
      <c r="P59" s="58"/>
      <c r="Q59" s="59"/>
      <c r="R59" s="58"/>
      <c r="S59" s="58"/>
      <c r="T59" s="58"/>
      <c r="U59" s="59"/>
      <c r="V59" s="58"/>
      <c r="W59" s="58"/>
      <c r="X59" s="58"/>
      <c r="Y59" s="59"/>
      <c r="Z59" s="58"/>
      <c r="AA59" s="58"/>
      <c r="AB59" s="58"/>
    </row>
    <row r="60" spans="1:33" s="49" customFormat="1" ht="21" customHeight="1" x14ac:dyDescent="0.25">
      <c r="A60" s="232" t="s">
        <v>38</v>
      </c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</row>
    <row r="61" spans="1:33" s="63" customFormat="1" ht="12.75" customHeight="1" x14ac:dyDescent="0.25">
      <c r="A61" s="6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2"/>
      <c r="AD61" s="62"/>
      <c r="AE61" s="62"/>
      <c r="AF61" s="62"/>
      <c r="AG61" s="62"/>
    </row>
    <row r="62" spans="1:33" s="63" customFormat="1" ht="14.25" x14ac:dyDescent="0.25">
      <c r="A62" s="64" t="s">
        <v>21</v>
      </c>
      <c r="B62" s="65">
        <f t="shared" ref="B62:D65" si="28">+B68+B74</f>
        <v>5681</v>
      </c>
      <c r="C62" s="65">
        <f t="shared" si="28"/>
        <v>3397</v>
      </c>
      <c r="D62" s="65">
        <f t="shared" si="28"/>
        <v>2284</v>
      </c>
      <c r="E62" s="65"/>
      <c r="F62" s="65">
        <f t="shared" ref="F62:H65" si="29">+F68+F74</f>
        <v>328</v>
      </c>
      <c r="G62" s="65">
        <f t="shared" si="29"/>
        <v>188</v>
      </c>
      <c r="H62" s="65">
        <f t="shared" si="29"/>
        <v>140</v>
      </c>
      <c r="I62" s="65"/>
      <c r="J62" s="65">
        <f t="shared" ref="J62:L65" si="30">+J68+J74</f>
        <v>3128</v>
      </c>
      <c r="K62" s="65">
        <f t="shared" si="30"/>
        <v>1885</v>
      </c>
      <c r="L62" s="65">
        <f t="shared" si="30"/>
        <v>1243</v>
      </c>
      <c r="M62" s="65"/>
      <c r="N62" s="65">
        <f t="shared" ref="N62:P65" si="31">+N68+N74</f>
        <v>832</v>
      </c>
      <c r="O62" s="65">
        <f t="shared" si="31"/>
        <v>496</v>
      </c>
      <c r="P62" s="65">
        <f t="shared" si="31"/>
        <v>336</v>
      </c>
      <c r="Q62" s="65"/>
      <c r="R62" s="65">
        <f t="shared" ref="R62:T65" si="32">+R68+R74</f>
        <v>775</v>
      </c>
      <c r="S62" s="65">
        <f t="shared" si="32"/>
        <v>463</v>
      </c>
      <c r="T62" s="65">
        <f t="shared" si="32"/>
        <v>312</v>
      </c>
      <c r="U62" s="65"/>
      <c r="V62" s="65">
        <f t="shared" ref="V62:X65" si="33">+V68+V74</f>
        <v>451</v>
      </c>
      <c r="W62" s="65">
        <f t="shared" si="33"/>
        <v>261</v>
      </c>
      <c r="X62" s="65">
        <f t="shared" si="33"/>
        <v>190</v>
      </c>
      <c r="Y62" s="65"/>
      <c r="Z62" s="65">
        <f t="shared" ref="Z62:AB65" si="34">+Z68+Z74</f>
        <v>167</v>
      </c>
      <c r="AA62" s="65">
        <f t="shared" si="34"/>
        <v>104</v>
      </c>
      <c r="AB62" s="65">
        <f t="shared" si="34"/>
        <v>63</v>
      </c>
      <c r="AC62" s="62"/>
      <c r="AD62" s="62"/>
      <c r="AE62" s="62"/>
      <c r="AF62" s="62"/>
      <c r="AG62" s="62"/>
    </row>
    <row r="63" spans="1:33" s="63" customFormat="1" x14ac:dyDescent="0.25">
      <c r="A63" s="66" t="s">
        <v>70</v>
      </c>
      <c r="B63" s="65">
        <f t="shared" si="28"/>
        <v>5438</v>
      </c>
      <c r="C63" s="65">
        <f t="shared" si="28"/>
        <v>3249</v>
      </c>
      <c r="D63" s="65">
        <f t="shared" si="28"/>
        <v>2189</v>
      </c>
      <c r="E63" s="65"/>
      <c r="F63" s="65">
        <f t="shared" si="29"/>
        <v>295</v>
      </c>
      <c r="G63" s="65">
        <f t="shared" si="29"/>
        <v>170</v>
      </c>
      <c r="H63" s="65">
        <f t="shared" si="29"/>
        <v>125</v>
      </c>
      <c r="I63" s="65"/>
      <c r="J63" s="65">
        <f t="shared" si="30"/>
        <v>3078</v>
      </c>
      <c r="K63" s="65">
        <f t="shared" si="30"/>
        <v>1856</v>
      </c>
      <c r="L63" s="65">
        <f t="shared" si="30"/>
        <v>1222</v>
      </c>
      <c r="M63" s="65"/>
      <c r="N63" s="65">
        <f t="shared" si="31"/>
        <v>798</v>
      </c>
      <c r="O63" s="65">
        <f t="shared" si="31"/>
        <v>479</v>
      </c>
      <c r="P63" s="65">
        <f t="shared" si="31"/>
        <v>319</v>
      </c>
      <c r="Q63" s="65"/>
      <c r="R63" s="65">
        <f t="shared" si="32"/>
        <v>734</v>
      </c>
      <c r="S63" s="65">
        <f t="shared" si="32"/>
        <v>434</v>
      </c>
      <c r="T63" s="65">
        <f t="shared" si="32"/>
        <v>300</v>
      </c>
      <c r="U63" s="65"/>
      <c r="V63" s="65">
        <f t="shared" si="33"/>
        <v>402</v>
      </c>
      <c r="W63" s="65">
        <f t="shared" si="33"/>
        <v>234</v>
      </c>
      <c r="X63" s="65">
        <f t="shared" si="33"/>
        <v>168</v>
      </c>
      <c r="Y63" s="65"/>
      <c r="Z63" s="65">
        <f t="shared" si="34"/>
        <v>131</v>
      </c>
      <c r="AA63" s="65">
        <f t="shared" si="34"/>
        <v>76</v>
      </c>
      <c r="AB63" s="65">
        <f t="shared" si="34"/>
        <v>55</v>
      </c>
      <c r="AC63" s="62"/>
      <c r="AD63" s="62"/>
      <c r="AE63" s="62"/>
      <c r="AF63" s="62"/>
      <c r="AG63" s="62"/>
    </row>
    <row r="64" spans="1:33" s="63" customFormat="1" x14ac:dyDescent="0.25">
      <c r="A64" s="66" t="s">
        <v>71</v>
      </c>
      <c r="B64" s="65">
        <f t="shared" si="28"/>
        <v>200</v>
      </c>
      <c r="C64" s="65">
        <f t="shared" si="28"/>
        <v>124</v>
      </c>
      <c r="D64" s="65">
        <f t="shared" si="28"/>
        <v>76</v>
      </c>
      <c r="E64" s="65"/>
      <c r="F64" s="65">
        <f t="shared" si="29"/>
        <v>25</v>
      </c>
      <c r="G64" s="65">
        <f t="shared" si="29"/>
        <v>17</v>
      </c>
      <c r="H64" s="65">
        <f t="shared" si="29"/>
        <v>8</v>
      </c>
      <c r="I64" s="65"/>
      <c r="J64" s="65">
        <f t="shared" si="30"/>
        <v>42</v>
      </c>
      <c r="K64" s="65">
        <f t="shared" si="30"/>
        <v>27</v>
      </c>
      <c r="L64" s="65">
        <f t="shared" si="30"/>
        <v>15</v>
      </c>
      <c r="M64" s="65"/>
      <c r="N64" s="65">
        <f t="shared" si="31"/>
        <v>26</v>
      </c>
      <c r="O64" s="65">
        <f t="shared" si="31"/>
        <v>12</v>
      </c>
      <c r="P64" s="65">
        <f t="shared" si="31"/>
        <v>14</v>
      </c>
      <c r="Q64" s="65"/>
      <c r="R64" s="65">
        <f t="shared" si="32"/>
        <v>34</v>
      </c>
      <c r="S64" s="65">
        <f t="shared" si="32"/>
        <v>22</v>
      </c>
      <c r="T64" s="65">
        <f t="shared" si="32"/>
        <v>12</v>
      </c>
      <c r="U64" s="65"/>
      <c r="V64" s="65">
        <f t="shared" si="33"/>
        <v>43</v>
      </c>
      <c r="W64" s="65">
        <f t="shared" si="33"/>
        <v>24</v>
      </c>
      <c r="X64" s="65">
        <f t="shared" si="33"/>
        <v>19</v>
      </c>
      <c r="Y64" s="65"/>
      <c r="Z64" s="65">
        <f t="shared" si="34"/>
        <v>30</v>
      </c>
      <c r="AA64" s="65">
        <f t="shared" si="34"/>
        <v>22</v>
      </c>
      <c r="AB64" s="65">
        <f t="shared" si="34"/>
        <v>8</v>
      </c>
      <c r="AC64" s="62"/>
      <c r="AD64" s="62"/>
      <c r="AE64" s="62"/>
      <c r="AF64" s="62"/>
      <c r="AG64" s="62"/>
    </row>
    <row r="65" spans="1:33" s="63" customFormat="1" x14ac:dyDescent="0.25">
      <c r="A65" s="66" t="s">
        <v>72</v>
      </c>
      <c r="B65" s="65">
        <f t="shared" si="28"/>
        <v>43</v>
      </c>
      <c r="C65" s="65">
        <f t="shared" si="28"/>
        <v>24</v>
      </c>
      <c r="D65" s="65">
        <f t="shared" si="28"/>
        <v>19</v>
      </c>
      <c r="E65" s="65"/>
      <c r="F65" s="65">
        <f t="shared" si="29"/>
        <v>8</v>
      </c>
      <c r="G65" s="65">
        <f t="shared" si="29"/>
        <v>1</v>
      </c>
      <c r="H65" s="65">
        <f t="shared" si="29"/>
        <v>7</v>
      </c>
      <c r="I65" s="65"/>
      <c r="J65" s="65">
        <f t="shared" si="30"/>
        <v>8</v>
      </c>
      <c r="K65" s="65">
        <f t="shared" si="30"/>
        <v>2</v>
      </c>
      <c r="L65" s="65">
        <f t="shared" si="30"/>
        <v>6</v>
      </c>
      <c r="M65" s="65"/>
      <c r="N65" s="65">
        <f t="shared" si="31"/>
        <v>8</v>
      </c>
      <c r="O65" s="65">
        <f t="shared" si="31"/>
        <v>5</v>
      </c>
      <c r="P65" s="65">
        <f t="shared" si="31"/>
        <v>3</v>
      </c>
      <c r="Q65" s="65"/>
      <c r="R65" s="65">
        <f t="shared" si="32"/>
        <v>7</v>
      </c>
      <c r="S65" s="65">
        <f t="shared" si="32"/>
        <v>7</v>
      </c>
      <c r="T65" s="65">
        <f t="shared" si="32"/>
        <v>0</v>
      </c>
      <c r="U65" s="65"/>
      <c r="V65" s="65">
        <f t="shared" si="33"/>
        <v>6</v>
      </c>
      <c r="W65" s="65">
        <f t="shared" si="33"/>
        <v>3</v>
      </c>
      <c r="X65" s="65">
        <f t="shared" si="33"/>
        <v>3</v>
      </c>
      <c r="Y65" s="65"/>
      <c r="Z65" s="65">
        <f t="shared" si="34"/>
        <v>6</v>
      </c>
      <c r="AA65" s="65">
        <f t="shared" si="34"/>
        <v>6</v>
      </c>
      <c r="AB65" s="65">
        <f t="shared" si="34"/>
        <v>0</v>
      </c>
      <c r="AC65" s="62"/>
      <c r="AD65" s="62"/>
      <c r="AE65" s="62"/>
      <c r="AF65" s="62"/>
      <c r="AG65" s="62"/>
    </row>
    <row r="66" spans="1:33" s="63" customFormat="1" x14ac:dyDescent="0.25">
      <c r="A66" s="67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2"/>
      <c r="AD66" s="62"/>
      <c r="AE66" s="62"/>
      <c r="AF66" s="62"/>
      <c r="AG66" s="62"/>
    </row>
    <row r="67" spans="1:33" s="63" customFormat="1" ht="14.25" x14ac:dyDescent="0.25">
      <c r="A67" s="64" t="s">
        <v>73</v>
      </c>
      <c r="B67" s="68"/>
      <c r="C67" s="68"/>
      <c r="D67" s="68"/>
      <c r="E67" s="69"/>
      <c r="F67" s="68"/>
      <c r="G67" s="68"/>
      <c r="H67" s="68"/>
      <c r="I67" s="69"/>
      <c r="J67" s="68"/>
      <c r="K67" s="68"/>
      <c r="L67" s="68"/>
      <c r="M67" s="69"/>
      <c r="N67" s="68"/>
      <c r="O67" s="68"/>
      <c r="P67" s="68"/>
      <c r="Q67" s="69"/>
      <c r="R67" s="68"/>
      <c r="S67" s="68"/>
      <c r="T67" s="68"/>
      <c r="U67" s="69"/>
      <c r="V67" s="68"/>
      <c r="W67" s="68"/>
      <c r="X67" s="68"/>
      <c r="Y67" s="69"/>
      <c r="Z67" s="68"/>
      <c r="AA67" s="68"/>
      <c r="AB67" s="68"/>
      <c r="AC67" s="62"/>
      <c r="AD67" s="62"/>
      <c r="AE67" s="62"/>
      <c r="AF67" s="62"/>
      <c r="AG67" s="62"/>
    </row>
    <row r="68" spans="1:33" s="63" customFormat="1" x14ac:dyDescent="0.25">
      <c r="A68" s="70" t="s">
        <v>21</v>
      </c>
      <c r="B68" s="71">
        <f>SUM(B69:B71)</f>
        <v>3912</v>
      </c>
      <c r="C68" s="71">
        <f>SUM(C69:C71)</f>
        <v>2326</v>
      </c>
      <c r="D68" s="71">
        <f>SUM(D69:D71)</f>
        <v>1586</v>
      </c>
      <c r="E68" s="71"/>
      <c r="F68" s="71">
        <f>SUM(F69:F71)</f>
        <v>205</v>
      </c>
      <c r="G68" s="71">
        <f>SUM(G69:G71)</f>
        <v>119</v>
      </c>
      <c r="H68" s="71">
        <f>SUM(H69:H71)</f>
        <v>86</v>
      </c>
      <c r="I68" s="72"/>
      <c r="J68" s="71">
        <f>SUM(J69:J71)</f>
        <v>2202</v>
      </c>
      <c r="K68" s="71">
        <f>SUM(K69:K71)</f>
        <v>1327</v>
      </c>
      <c r="L68" s="71">
        <f>SUM(L69:L71)</f>
        <v>875</v>
      </c>
      <c r="M68" s="72"/>
      <c r="N68" s="71">
        <f>SUM(N69:N71)</f>
        <v>547</v>
      </c>
      <c r="O68" s="71">
        <f>SUM(O69:O71)</f>
        <v>321</v>
      </c>
      <c r="P68" s="71">
        <f>SUM(P69:P71)</f>
        <v>226</v>
      </c>
      <c r="Q68" s="72"/>
      <c r="R68" s="71">
        <f>SUM(R69:R71)</f>
        <v>543</v>
      </c>
      <c r="S68" s="71">
        <f>SUM(S69:S71)</f>
        <v>314</v>
      </c>
      <c r="T68" s="71">
        <f>SUM(T69:T71)</f>
        <v>229</v>
      </c>
      <c r="U68" s="72"/>
      <c r="V68" s="71">
        <f>SUM(V69:V71)</f>
        <v>311</v>
      </c>
      <c r="W68" s="71">
        <f>SUM(W69:W71)</f>
        <v>178</v>
      </c>
      <c r="X68" s="71">
        <f>SUM(X69:X71)</f>
        <v>133</v>
      </c>
      <c r="Y68" s="72"/>
      <c r="Z68" s="71">
        <f>SUM(Z69:Z71)</f>
        <v>104</v>
      </c>
      <c r="AA68" s="71">
        <f>SUM(AA69:AA71)</f>
        <v>67</v>
      </c>
      <c r="AB68" s="71">
        <f>SUM(AB69:AB71)</f>
        <v>37</v>
      </c>
      <c r="AC68" s="62"/>
      <c r="AD68" s="62"/>
      <c r="AE68" s="62"/>
      <c r="AF68" s="62"/>
      <c r="AG68" s="62"/>
    </row>
    <row r="69" spans="1:33" x14ac:dyDescent="0.2">
      <c r="A69" s="66" t="s">
        <v>70</v>
      </c>
      <c r="B69" s="73">
        <v>3674</v>
      </c>
      <c r="C69" s="73">
        <v>2182</v>
      </c>
      <c r="D69" s="73">
        <v>1492</v>
      </c>
      <c r="E69" s="73"/>
      <c r="F69" s="73">
        <v>172</v>
      </c>
      <c r="G69" s="73">
        <v>101</v>
      </c>
      <c r="H69" s="73">
        <v>71</v>
      </c>
      <c r="I69" s="73"/>
      <c r="J69" s="73">
        <v>2152</v>
      </c>
      <c r="K69" s="73">
        <v>1298</v>
      </c>
      <c r="L69" s="73">
        <v>854</v>
      </c>
      <c r="M69" s="73"/>
      <c r="N69" s="73">
        <v>515</v>
      </c>
      <c r="O69" s="73">
        <v>305</v>
      </c>
      <c r="P69" s="73">
        <v>210</v>
      </c>
      <c r="Q69" s="73"/>
      <c r="R69" s="73">
        <v>502</v>
      </c>
      <c r="S69" s="73">
        <v>285</v>
      </c>
      <c r="T69" s="73">
        <v>217</v>
      </c>
      <c r="U69" s="73"/>
      <c r="V69" s="73">
        <v>264</v>
      </c>
      <c r="W69" s="73">
        <v>153</v>
      </c>
      <c r="X69" s="73">
        <v>111</v>
      </c>
      <c r="Y69" s="73"/>
      <c r="Z69" s="73">
        <v>69</v>
      </c>
      <c r="AA69" s="73">
        <v>40</v>
      </c>
      <c r="AB69" s="73">
        <v>29</v>
      </c>
    </row>
    <row r="70" spans="1:33" x14ac:dyDescent="0.2">
      <c r="A70" s="66" t="s">
        <v>71</v>
      </c>
      <c r="B70" s="73">
        <v>195</v>
      </c>
      <c r="C70" s="73">
        <v>120</v>
      </c>
      <c r="D70" s="73">
        <v>75</v>
      </c>
      <c r="E70" s="73"/>
      <c r="F70" s="73">
        <v>25</v>
      </c>
      <c r="G70" s="73">
        <v>17</v>
      </c>
      <c r="H70" s="73">
        <v>8</v>
      </c>
      <c r="I70" s="73"/>
      <c r="J70" s="73">
        <v>42</v>
      </c>
      <c r="K70" s="73">
        <v>27</v>
      </c>
      <c r="L70" s="73">
        <v>15</v>
      </c>
      <c r="M70" s="73"/>
      <c r="N70" s="73">
        <v>24</v>
      </c>
      <c r="O70" s="73">
        <v>11</v>
      </c>
      <c r="P70" s="73">
        <v>13</v>
      </c>
      <c r="Q70" s="73"/>
      <c r="R70" s="73">
        <v>34</v>
      </c>
      <c r="S70" s="73">
        <v>22</v>
      </c>
      <c r="T70" s="73">
        <v>12</v>
      </c>
      <c r="U70" s="73"/>
      <c r="V70" s="73">
        <v>41</v>
      </c>
      <c r="W70" s="73">
        <v>22</v>
      </c>
      <c r="X70" s="73">
        <v>19</v>
      </c>
      <c r="Y70" s="73"/>
      <c r="Z70" s="73">
        <v>29</v>
      </c>
      <c r="AA70" s="73">
        <v>21</v>
      </c>
      <c r="AB70" s="73">
        <v>8</v>
      </c>
    </row>
    <row r="71" spans="1:33" x14ac:dyDescent="0.2">
      <c r="A71" s="66" t="s">
        <v>72</v>
      </c>
      <c r="B71" s="73">
        <v>43</v>
      </c>
      <c r="C71" s="73">
        <v>24</v>
      </c>
      <c r="D71" s="73">
        <v>19</v>
      </c>
      <c r="E71" s="73"/>
      <c r="F71" s="73">
        <v>8</v>
      </c>
      <c r="G71" s="73">
        <v>1</v>
      </c>
      <c r="H71" s="73">
        <v>7</v>
      </c>
      <c r="I71" s="73"/>
      <c r="J71" s="73">
        <v>8</v>
      </c>
      <c r="K71" s="73">
        <v>2</v>
      </c>
      <c r="L71" s="73">
        <v>6</v>
      </c>
      <c r="M71" s="73"/>
      <c r="N71" s="73">
        <v>8</v>
      </c>
      <c r="O71" s="73">
        <v>5</v>
      </c>
      <c r="P71" s="73">
        <v>3</v>
      </c>
      <c r="Q71" s="73"/>
      <c r="R71" s="73">
        <v>7</v>
      </c>
      <c r="S71" s="73">
        <v>7</v>
      </c>
      <c r="T71" s="73">
        <v>0</v>
      </c>
      <c r="U71" s="73"/>
      <c r="V71" s="73">
        <v>6</v>
      </c>
      <c r="W71" s="73">
        <v>3</v>
      </c>
      <c r="X71" s="73">
        <v>3</v>
      </c>
      <c r="Y71" s="73"/>
      <c r="Z71" s="73">
        <v>6</v>
      </c>
      <c r="AA71" s="73">
        <v>6</v>
      </c>
      <c r="AB71" s="73">
        <v>0</v>
      </c>
    </row>
    <row r="72" spans="1:33" x14ac:dyDescent="0.2">
      <c r="A72" s="66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</row>
    <row r="73" spans="1:33" ht="14.25" x14ac:dyDescent="0.2">
      <c r="A73" s="74" t="s">
        <v>74</v>
      </c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</row>
    <row r="74" spans="1:33" x14ac:dyDescent="0.25">
      <c r="A74" s="75" t="s">
        <v>21</v>
      </c>
      <c r="B74" s="71">
        <f>SUM(B75:B77)</f>
        <v>1769</v>
      </c>
      <c r="C74" s="71">
        <f>SUM(C75:C77)</f>
        <v>1071</v>
      </c>
      <c r="D74" s="71">
        <f>SUM(D75:D77)</f>
        <v>698</v>
      </c>
      <c r="E74" s="71"/>
      <c r="F74" s="71">
        <f>SUM(F75:F77)</f>
        <v>123</v>
      </c>
      <c r="G74" s="71">
        <f>SUM(G75:G77)</f>
        <v>69</v>
      </c>
      <c r="H74" s="71">
        <f>SUM(H75:H77)</f>
        <v>54</v>
      </c>
      <c r="I74" s="72"/>
      <c r="J74" s="71">
        <f>SUM(J75:J77)</f>
        <v>926</v>
      </c>
      <c r="K74" s="71">
        <f>SUM(K75:K77)</f>
        <v>558</v>
      </c>
      <c r="L74" s="71">
        <f>SUM(L75:L77)</f>
        <v>368</v>
      </c>
      <c r="M74" s="72"/>
      <c r="N74" s="71">
        <f>SUM(N75:N77)</f>
        <v>285</v>
      </c>
      <c r="O74" s="71">
        <f>SUM(O75:O77)</f>
        <v>175</v>
      </c>
      <c r="P74" s="71">
        <f>SUM(P75:P77)</f>
        <v>110</v>
      </c>
      <c r="Q74" s="72"/>
      <c r="R74" s="71">
        <f>SUM(R75:R77)</f>
        <v>232</v>
      </c>
      <c r="S74" s="71">
        <f>SUM(S75:S77)</f>
        <v>149</v>
      </c>
      <c r="T74" s="71">
        <f>SUM(T75:T77)</f>
        <v>83</v>
      </c>
      <c r="U74" s="72"/>
      <c r="V74" s="71">
        <f>SUM(V75:V77)</f>
        <v>140</v>
      </c>
      <c r="W74" s="71">
        <f>SUM(W75:W77)</f>
        <v>83</v>
      </c>
      <c r="X74" s="71">
        <f>SUM(X75:X77)</f>
        <v>57</v>
      </c>
      <c r="Y74" s="72"/>
      <c r="Z74" s="71">
        <f>SUM(Z75:Z77)</f>
        <v>63</v>
      </c>
      <c r="AA74" s="71">
        <f>SUM(AA75:AA77)</f>
        <v>37</v>
      </c>
      <c r="AB74" s="71">
        <f>SUM(AB75:AB77)</f>
        <v>26</v>
      </c>
    </row>
    <row r="75" spans="1:33" x14ac:dyDescent="0.2">
      <c r="A75" s="66" t="s">
        <v>70</v>
      </c>
      <c r="B75" s="73">
        <v>1764</v>
      </c>
      <c r="C75" s="73">
        <v>1067</v>
      </c>
      <c r="D75" s="73">
        <v>697</v>
      </c>
      <c r="E75" s="73"/>
      <c r="F75" s="73">
        <v>123</v>
      </c>
      <c r="G75" s="73">
        <v>69</v>
      </c>
      <c r="H75" s="73">
        <v>54</v>
      </c>
      <c r="I75" s="73"/>
      <c r="J75" s="73">
        <v>926</v>
      </c>
      <c r="K75" s="73">
        <v>558</v>
      </c>
      <c r="L75" s="73">
        <v>368</v>
      </c>
      <c r="M75" s="73"/>
      <c r="N75" s="73">
        <v>283</v>
      </c>
      <c r="O75" s="73">
        <v>174</v>
      </c>
      <c r="P75" s="73">
        <v>109</v>
      </c>
      <c r="Q75" s="73"/>
      <c r="R75" s="73">
        <v>232</v>
      </c>
      <c r="S75" s="73">
        <v>149</v>
      </c>
      <c r="T75" s="73">
        <v>83</v>
      </c>
      <c r="U75" s="73"/>
      <c r="V75" s="73">
        <v>138</v>
      </c>
      <c r="W75" s="73">
        <v>81</v>
      </c>
      <c r="X75" s="73">
        <v>57</v>
      </c>
      <c r="Y75" s="73"/>
      <c r="Z75" s="73">
        <v>62</v>
      </c>
      <c r="AA75" s="73">
        <v>36</v>
      </c>
      <c r="AB75" s="73">
        <v>26</v>
      </c>
    </row>
    <row r="76" spans="1:33" x14ac:dyDescent="0.2">
      <c r="A76" s="66" t="s">
        <v>71</v>
      </c>
      <c r="B76" s="73">
        <v>5</v>
      </c>
      <c r="C76" s="73">
        <v>4</v>
      </c>
      <c r="D76" s="73">
        <v>1</v>
      </c>
      <c r="E76" s="73"/>
      <c r="F76" s="73">
        <v>0</v>
      </c>
      <c r="G76" s="73">
        <v>0</v>
      </c>
      <c r="H76" s="73">
        <v>0</v>
      </c>
      <c r="I76" s="73"/>
      <c r="J76" s="73">
        <v>0</v>
      </c>
      <c r="K76" s="73">
        <v>0</v>
      </c>
      <c r="L76" s="73">
        <v>0</v>
      </c>
      <c r="M76" s="73"/>
      <c r="N76" s="73">
        <v>2</v>
      </c>
      <c r="O76" s="73">
        <v>1</v>
      </c>
      <c r="P76" s="73">
        <v>1</v>
      </c>
      <c r="Q76" s="73"/>
      <c r="R76" s="73">
        <v>0</v>
      </c>
      <c r="S76" s="73">
        <v>0</v>
      </c>
      <c r="T76" s="73">
        <v>0</v>
      </c>
      <c r="U76" s="73"/>
      <c r="V76" s="73">
        <v>2</v>
      </c>
      <c r="W76" s="73">
        <v>2</v>
      </c>
      <c r="X76" s="73">
        <v>0</v>
      </c>
      <c r="Y76" s="73"/>
      <c r="Z76" s="73">
        <v>1</v>
      </c>
      <c r="AA76" s="73">
        <v>1</v>
      </c>
      <c r="AB76" s="73">
        <v>0</v>
      </c>
    </row>
    <row r="77" spans="1:33" ht="13.5" x14ac:dyDescent="0.25">
      <c r="A77" s="66" t="s">
        <v>72</v>
      </c>
      <c r="B77" s="84">
        <v>0</v>
      </c>
      <c r="C77" s="84">
        <v>0</v>
      </c>
      <c r="D77" s="84">
        <v>0</v>
      </c>
      <c r="E77" s="85"/>
      <c r="F77" s="84">
        <v>0</v>
      </c>
      <c r="G77" s="84">
        <v>0</v>
      </c>
      <c r="H77" s="84">
        <v>0</v>
      </c>
      <c r="I77" s="72"/>
      <c r="J77" s="84">
        <v>0</v>
      </c>
      <c r="K77" s="84">
        <v>0</v>
      </c>
      <c r="L77" s="84">
        <v>0</v>
      </c>
      <c r="M77" s="72"/>
      <c r="N77" s="84">
        <v>0</v>
      </c>
      <c r="O77" s="84">
        <v>0</v>
      </c>
      <c r="P77" s="84">
        <v>0</v>
      </c>
      <c r="Q77" s="72"/>
      <c r="R77" s="84">
        <v>0</v>
      </c>
      <c r="S77" s="84">
        <v>0</v>
      </c>
      <c r="T77" s="84">
        <v>0</v>
      </c>
      <c r="U77" s="72"/>
      <c r="V77" s="84">
        <v>0</v>
      </c>
      <c r="W77" s="84">
        <v>0</v>
      </c>
      <c r="X77" s="84">
        <v>0</v>
      </c>
      <c r="Y77" s="72"/>
      <c r="Z77" s="84">
        <v>0</v>
      </c>
      <c r="AA77" s="84">
        <v>0</v>
      </c>
      <c r="AB77" s="84">
        <v>0</v>
      </c>
    </row>
    <row r="78" spans="1:33" ht="12.75" customHeight="1" x14ac:dyDescent="0.25">
      <c r="A78" s="76"/>
    </row>
    <row r="79" spans="1:33" s="49" customFormat="1" ht="21" customHeight="1" x14ac:dyDescent="0.25">
      <c r="A79" s="232" t="s">
        <v>44</v>
      </c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</row>
    <row r="80" spans="1:33" s="63" customFormat="1" ht="12.75" customHeight="1" x14ac:dyDescent="0.25">
      <c r="A80" s="60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2"/>
      <c r="AD80" s="62"/>
      <c r="AE80" s="62"/>
      <c r="AF80" s="62"/>
      <c r="AG80" s="62"/>
    </row>
    <row r="81" spans="1:41" s="63" customFormat="1" ht="14.25" x14ac:dyDescent="0.25">
      <c r="A81" s="64" t="s">
        <v>21</v>
      </c>
      <c r="B81" s="77">
        <f t="shared" ref="B81:D84" si="35">+B62/(B62+B12)*100</f>
        <v>1.2636069628502666</v>
      </c>
      <c r="C81" s="77">
        <f t="shared" si="35"/>
        <v>1.4704672856740904</v>
      </c>
      <c r="D81" s="77">
        <f t="shared" si="35"/>
        <v>1.0449693692209854</v>
      </c>
      <c r="E81" s="77"/>
      <c r="F81" s="77">
        <f t="shared" ref="F81:H84" si="36">+F62/(F62+F12)*100</f>
        <v>0.41285385225370375</v>
      </c>
      <c r="G81" s="77">
        <f t="shared" si="36"/>
        <v>0.46305418719211822</v>
      </c>
      <c r="H81" s="77">
        <f t="shared" si="36"/>
        <v>0.36038818956418772</v>
      </c>
      <c r="I81" s="77"/>
      <c r="J81" s="77">
        <f t="shared" ref="J81:L84" si="37">+J62/(J62+J12)*100</f>
        <v>4.0753576360841128</v>
      </c>
      <c r="K81" s="77">
        <f t="shared" si="37"/>
        <v>4.7218256055710031</v>
      </c>
      <c r="L81" s="77">
        <f t="shared" si="37"/>
        <v>3.3746911736757799</v>
      </c>
      <c r="M81" s="77"/>
      <c r="N81" s="77">
        <f t="shared" ref="N81:P84" si="38">+N62/(N62+N12)*100</f>
        <v>1.1024248045581024</v>
      </c>
      <c r="O81" s="77">
        <f t="shared" si="38"/>
        <v>1.2738526337416853</v>
      </c>
      <c r="P81" s="77">
        <f t="shared" si="38"/>
        <v>0.9197164207702625</v>
      </c>
      <c r="Q81" s="77"/>
      <c r="R81" s="77">
        <f t="shared" ref="R81:T84" si="39">+R62/(R62+R12)*100</f>
        <v>1.0216861116604046</v>
      </c>
      <c r="S81" s="77">
        <f t="shared" si="39"/>
        <v>1.1868143135445504</v>
      </c>
      <c r="T81" s="77">
        <f t="shared" si="39"/>
        <v>0.84683657682599145</v>
      </c>
      <c r="U81" s="77"/>
      <c r="V81" s="77">
        <f t="shared" ref="V81:X84" si="40">+V62/(V62+V12)*100</f>
        <v>0.62569367369589346</v>
      </c>
      <c r="W81" s="77">
        <f t="shared" si="40"/>
        <v>0.70635994587280104</v>
      </c>
      <c r="X81" s="77">
        <f t="shared" si="40"/>
        <v>0.5408482778252206</v>
      </c>
      <c r="Y81" s="77"/>
      <c r="Z81" s="77">
        <f t="shared" ref="Z81:AB84" si="41">+Z62/(Z62+Z12)*100</f>
        <v>0.23863961131751929</v>
      </c>
      <c r="AA81" s="77">
        <f t="shared" si="41"/>
        <v>0.29217586739710633</v>
      </c>
      <c r="AB81" s="77">
        <f t="shared" si="41"/>
        <v>0.18321942707575978</v>
      </c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</row>
    <row r="82" spans="1:41" s="63" customFormat="1" x14ac:dyDescent="0.25">
      <c r="A82" s="66" t="s">
        <v>70</v>
      </c>
      <c r="B82" s="77">
        <f t="shared" si="35"/>
        <v>1.3306189164191229</v>
      </c>
      <c r="C82" s="77">
        <f t="shared" si="35"/>
        <v>1.5457958065114685</v>
      </c>
      <c r="D82" s="77">
        <f t="shared" si="35"/>
        <v>1.1027763364047174</v>
      </c>
      <c r="E82" s="77"/>
      <c r="F82" s="77">
        <f t="shared" si="36"/>
        <v>0.4082366942514738</v>
      </c>
      <c r="G82" s="77">
        <f t="shared" si="36"/>
        <v>0.46026803844591857</v>
      </c>
      <c r="H82" s="77">
        <f t="shared" si="36"/>
        <v>0.35383700852039518</v>
      </c>
      <c r="I82" s="77"/>
      <c r="J82" s="77">
        <f t="shared" si="37"/>
        <v>4.4004117344312919</v>
      </c>
      <c r="K82" s="77">
        <f t="shared" si="37"/>
        <v>5.0891143405538797</v>
      </c>
      <c r="L82" s="77">
        <f t="shared" si="37"/>
        <v>3.6501583129219188</v>
      </c>
      <c r="M82" s="77"/>
      <c r="N82" s="77">
        <f t="shared" si="38"/>
        <v>1.1661040725965541</v>
      </c>
      <c r="O82" s="77">
        <f t="shared" si="38"/>
        <v>1.3554046406338427</v>
      </c>
      <c r="P82" s="77">
        <f t="shared" si="38"/>
        <v>0.96395008007735783</v>
      </c>
      <c r="Q82" s="77"/>
      <c r="R82" s="77">
        <f t="shared" si="39"/>
        <v>1.0637681159420289</v>
      </c>
      <c r="S82" s="77">
        <f t="shared" si="39"/>
        <v>1.2210561854654924</v>
      </c>
      <c r="T82" s="77">
        <f t="shared" si="39"/>
        <v>0.89667334190154513</v>
      </c>
      <c r="U82" s="77"/>
      <c r="V82" s="77">
        <f t="shared" si="40"/>
        <v>0.61257142857142854</v>
      </c>
      <c r="W82" s="77">
        <f t="shared" si="40"/>
        <v>0.69522847465684234</v>
      </c>
      <c r="X82" s="77">
        <f t="shared" si="40"/>
        <v>0.52554196515156248</v>
      </c>
      <c r="Y82" s="77"/>
      <c r="Z82" s="77">
        <f t="shared" si="41"/>
        <v>0.20657898886681175</v>
      </c>
      <c r="AA82" s="77">
        <f t="shared" si="41"/>
        <v>0.23575394732760491</v>
      </c>
      <c r="AB82" s="77">
        <f t="shared" si="41"/>
        <v>0.17641209866247556</v>
      </c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</row>
    <row r="83" spans="1:41" s="63" customFormat="1" x14ac:dyDescent="0.25">
      <c r="A83" s="66" t="s">
        <v>71</v>
      </c>
      <c r="B83" s="77">
        <f t="shared" si="35"/>
        <v>0.56064810921425168</v>
      </c>
      <c r="C83" s="77">
        <f t="shared" si="35"/>
        <v>0.6730351715154147</v>
      </c>
      <c r="D83" s="77">
        <f t="shared" si="35"/>
        <v>0.4406052524784046</v>
      </c>
      <c r="E83" s="77"/>
      <c r="F83" s="77">
        <f t="shared" si="36"/>
        <v>0.4</v>
      </c>
      <c r="G83" s="77">
        <f t="shared" si="36"/>
        <v>0.52729528535980152</v>
      </c>
      <c r="H83" s="77">
        <f t="shared" si="36"/>
        <v>0.26437541308658291</v>
      </c>
      <c r="I83" s="77"/>
      <c r="J83" s="77">
        <f t="shared" si="37"/>
        <v>0.70375335120643434</v>
      </c>
      <c r="K83" s="77">
        <f t="shared" si="37"/>
        <v>0.87577035355173527</v>
      </c>
      <c r="L83" s="77">
        <f t="shared" si="37"/>
        <v>0.51993067590987874</v>
      </c>
      <c r="M83" s="77"/>
      <c r="N83" s="77">
        <f t="shared" si="38"/>
        <v>0.4214621494569622</v>
      </c>
      <c r="O83" s="77">
        <f t="shared" si="38"/>
        <v>0.37476577139287948</v>
      </c>
      <c r="P83" s="77">
        <f t="shared" si="38"/>
        <v>0.47185709470845977</v>
      </c>
      <c r="Q83" s="77"/>
      <c r="R83" s="77">
        <f t="shared" si="39"/>
        <v>0.57104467584816931</v>
      </c>
      <c r="S83" s="77">
        <f t="shared" si="39"/>
        <v>0.72273324572930353</v>
      </c>
      <c r="T83" s="77">
        <f t="shared" si="39"/>
        <v>0.41237113402061859</v>
      </c>
      <c r="U83" s="77"/>
      <c r="V83" s="77">
        <f t="shared" si="40"/>
        <v>0.76895565092989993</v>
      </c>
      <c r="W83" s="77">
        <f t="shared" si="40"/>
        <v>0.83449235048678716</v>
      </c>
      <c r="X83" s="77">
        <f t="shared" si="40"/>
        <v>0.69955817378497798</v>
      </c>
      <c r="Y83" s="77"/>
      <c r="Z83" s="77">
        <f t="shared" si="41"/>
        <v>0.52264808362369342</v>
      </c>
      <c r="AA83" s="77">
        <f t="shared" si="41"/>
        <v>0.73455759599332227</v>
      </c>
      <c r="AB83" s="77">
        <f t="shared" si="41"/>
        <v>0.29143897996357016</v>
      </c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</row>
    <row r="84" spans="1:41" s="63" customFormat="1" x14ac:dyDescent="0.25">
      <c r="A84" s="66" t="s">
        <v>72</v>
      </c>
      <c r="B84" s="77">
        <f t="shared" si="35"/>
        <v>0.82202255782833111</v>
      </c>
      <c r="C84" s="77">
        <f t="shared" si="35"/>
        <v>0.99667774086378735</v>
      </c>
      <c r="D84" s="77">
        <f t="shared" si="35"/>
        <v>0.67304286220332987</v>
      </c>
      <c r="E84" s="77"/>
      <c r="F84" s="77">
        <f t="shared" si="36"/>
        <v>0.85561497326203206</v>
      </c>
      <c r="G84" s="77">
        <f t="shared" si="36"/>
        <v>0.22675736961451248</v>
      </c>
      <c r="H84" s="77">
        <f t="shared" si="36"/>
        <v>1.417004048582996</v>
      </c>
      <c r="I84" s="77"/>
      <c r="J84" s="77">
        <f t="shared" si="37"/>
        <v>0.95465393794749409</v>
      </c>
      <c r="K84" s="77">
        <f t="shared" si="37"/>
        <v>0.54347826086956519</v>
      </c>
      <c r="L84" s="77">
        <f t="shared" si="37"/>
        <v>1.2765957446808509</v>
      </c>
      <c r="M84" s="77"/>
      <c r="N84" s="77">
        <f t="shared" si="38"/>
        <v>0.92165898617511521</v>
      </c>
      <c r="O84" s="77">
        <f t="shared" si="38"/>
        <v>1.2658227848101267</v>
      </c>
      <c r="P84" s="77">
        <f t="shared" si="38"/>
        <v>0.63424947145877375</v>
      </c>
      <c r="Q84" s="77"/>
      <c r="R84" s="77">
        <f t="shared" si="39"/>
        <v>0.77691453940066602</v>
      </c>
      <c r="S84" s="77">
        <f t="shared" si="39"/>
        <v>1.6470588235294119</v>
      </c>
      <c r="T84" s="77">
        <f t="shared" si="39"/>
        <v>0</v>
      </c>
      <c r="U84" s="77"/>
      <c r="V84" s="77">
        <f t="shared" si="40"/>
        <v>0.69524913093858631</v>
      </c>
      <c r="W84" s="77">
        <f t="shared" si="40"/>
        <v>0.72115384615384615</v>
      </c>
      <c r="X84" s="77">
        <f t="shared" si="40"/>
        <v>0.67114093959731547</v>
      </c>
      <c r="Y84" s="77"/>
      <c r="Z84" s="77">
        <f t="shared" si="41"/>
        <v>0.72639225181598066</v>
      </c>
      <c r="AA84" s="77">
        <f t="shared" si="41"/>
        <v>1.6528925619834711</v>
      </c>
      <c r="AB84" s="77">
        <f t="shared" si="41"/>
        <v>0</v>
      </c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</row>
    <row r="85" spans="1:41" s="63" customFormat="1" x14ac:dyDescent="0.25">
      <c r="A85" s="67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</row>
    <row r="86" spans="1:41" s="63" customFormat="1" ht="14.25" x14ac:dyDescent="0.25">
      <c r="A86" s="64" t="s">
        <v>73</v>
      </c>
      <c r="B86" s="78"/>
      <c r="C86" s="78"/>
      <c r="D86" s="78"/>
      <c r="E86" s="79"/>
      <c r="F86" s="78"/>
      <c r="G86" s="78"/>
      <c r="H86" s="78"/>
      <c r="I86" s="79"/>
      <c r="J86" s="78"/>
      <c r="K86" s="78"/>
      <c r="L86" s="78"/>
      <c r="M86" s="79"/>
      <c r="N86" s="78"/>
      <c r="O86" s="78"/>
      <c r="P86" s="78"/>
      <c r="Q86" s="79"/>
      <c r="R86" s="78"/>
      <c r="S86" s="78"/>
      <c r="T86" s="78"/>
      <c r="U86" s="79"/>
      <c r="V86" s="78"/>
      <c r="W86" s="78"/>
      <c r="X86" s="78"/>
      <c r="Y86" s="79"/>
      <c r="Z86" s="78"/>
      <c r="AA86" s="78"/>
      <c r="AB86" s="78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</row>
    <row r="87" spans="1:41" s="63" customFormat="1" x14ac:dyDescent="0.25">
      <c r="A87" s="70" t="s">
        <v>21</v>
      </c>
      <c r="B87" s="77">
        <f t="shared" ref="B87:D90" si="42">+B68/(B68+B18)*100</f>
        <v>1.2306143634590583</v>
      </c>
      <c r="C87" s="77">
        <f t="shared" si="42"/>
        <v>1.4275018104601638</v>
      </c>
      <c r="D87" s="77">
        <f t="shared" si="42"/>
        <v>1.0235691974081629</v>
      </c>
      <c r="E87" s="77"/>
      <c r="F87" s="77">
        <f t="shared" ref="F87:H90" si="43">+F68/(F68+F18)*100</f>
        <v>0.36927621861152138</v>
      </c>
      <c r="G87" s="77">
        <f t="shared" si="43"/>
        <v>0.41904359461933938</v>
      </c>
      <c r="H87" s="77">
        <f t="shared" si="43"/>
        <v>0.31715592270246346</v>
      </c>
      <c r="I87" s="77"/>
      <c r="J87" s="77">
        <f t="shared" ref="J87:L90" si="44">+J68/(J68+J18)*100</f>
        <v>4.0690368837312443</v>
      </c>
      <c r="K87" s="77">
        <f t="shared" si="44"/>
        <v>4.7293203606685905</v>
      </c>
      <c r="L87" s="77">
        <f t="shared" si="44"/>
        <v>3.3580227961776106</v>
      </c>
      <c r="M87" s="77"/>
      <c r="N87" s="77">
        <f t="shared" ref="N87:P90" si="45">+N68/(N68+N18)*100</f>
        <v>1.024248665855257</v>
      </c>
      <c r="O87" s="77">
        <f t="shared" si="45"/>
        <v>1.1714473396102476</v>
      </c>
      <c r="P87" s="77">
        <f t="shared" si="45"/>
        <v>0.86913048494404488</v>
      </c>
      <c r="Q87" s="77"/>
      <c r="R87" s="77">
        <f t="shared" ref="R87:T90" si="46">+R68/(R68+R18)*100</f>
        <v>1.0112673433280568</v>
      </c>
      <c r="S87" s="77">
        <f t="shared" si="46"/>
        <v>1.1393737073188432</v>
      </c>
      <c r="T87" s="77">
        <f t="shared" si="46"/>
        <v>0.87618610345883075</v>
      </c>
      <c r="U87" s="77"/>
      <c r="V87" s="77">
        <f t="shared" ref="V87:X90" si="47">+V68/(V68+V18)*100</f>
        <v>0.60780175109443402</v>
      </c>
      <c r="W87" s="77">
        <f t="shared" si="47"/>
        <v>0.6815223217704266</v>
      </c>
      <c r="X87" s="77">
        <f t="shared" si="47"/>
        <v>0.53093812375249505</v>
      </c>
      <c r="Y87" s="77"/>
      <c r="Z87" s="77">
        <f t="shared" ref="Z87:AB90" si="48">+Z68/(Z68+Z18)*100</f>
        <v>0.20803328532565207</v>
      </c>
      <c r="AA87" s="77">
        <f t="shared" si="48"/>
        <v>0.26371723214988585</v>
      </c>
      <c r="AB87" s="77">
        <f t="shared" si="48"/>
        <v>0.15049215000406735</v>
      </c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</row>
    <row r="88" spans="1:41" x14ac:dyDescent="0.25">
      <c r="A88" s="66" t="s">
        <v>70</v>
      </c>
      <c r="B88" s="77">
        <f t="shared" si="42"/>
        <v>1.3200442649573878</v>
      </c>
      <c r="C88" s="77">
        <f t="shared" si="42"/>
        <v>1.5280219049153005</v>
      </c>
      <c r="D88" s="77">
        <f t="shared" si="42"/>
        <v>1.1009038922707988</v>
      </c>
      <c r="E88" s="80"/>
      <c r="F88" s="77">
        <f t="shared" si="43"/>
        <v>0.35414993720015653</v>
      </c>
      <c r="G88" s="77">
        <f t="shared" si="43"/>
        <v>0.40635686984510155</v>
      </c>
      <c r="H88" s="77">
        <f t="shared" si="43"/>
        <v>0.29942645074224022</v>
      </c>
      <c r="I88" s="80"/>
      <c r="J88" s="77">
        <f t="shared" si="44"/>
        <v>4.5257623554153525</v>
      </c>
      <c r="K88" s="77">
        <f t="shared" si="44"/>
        <v>5.2469884388390327</v>
      </c>
      <c r="L88" s="77">
        <f t="shared" si="44"/>
        <v>3.7436436963001931</v>
      </c>
      <c r="M88" s="80"/>
      <c r="N88" s="77">
        <f t="shared" si="45"/>
        <v>1.1050790721627364</v>
      </c>
      <c r="O88" s="77">
        <f t="shared" si="45"/>
        <v>1.2751369204398177</v>
      </c>
      <c r="P88" s="77">
        <f t="shared" si="45"/>
        <v>0.92576265208957864</v>
      </c>
      <c r="Q88" s="80"/>
      <c r="R88" s="77">
        <f t="shared" si="46"/>
        <v>1.0662475308510864</v>
      </c>
      <c r="S88" s="77">
        <f t="shared" si="46"/>
        <v>1.1768592311186357</v>
      </c>
      <c r="T88" s="77">
        <f t="shared" si="46"/>
        <v>0.94909027291812453</v>
      </c>
      <c r="U88" s="80"/>
      <c r="V88" s="77">
        <f t="shared" si="47"/>
        <v>0.58790780536688558</v>
      </c>
      <c r="W88" s="77">
        <f t="shared" si="47"/>
        <v>0.66730635031402652</v>
      </c>
      <c r="X88" s="77">
        <f t="shared" si="47"/>
        <v>0.50507348591709522</v>
      </c>
      <c r="Y88" s="80"/>
      <c r="Z88" s="77">
        <f t="shared" si="48"/>
        <v>0.15819157228667063</v>
      </c>
      <c r="AA88" s="77">
        <f t="shared" si="48"/>
        <v>0.18065215427693976</v>
      </c>
      <c r="AB88" s="77">
        <f t="shared" si="48"/>
        <v>0.13503445706835537</v>
      </c>
    </row>
    <row r="89" spans="1:41" x14ac:dyDescent="0.25">
      <c r="A89" s="66" t="s">
        <v>71</v>
      </c>
      <c r="B89" s="77">
        <f t="shared" si="42"/>
        <v>0.56793359545653122</v>
      </c>
      <c r="C89" s="77">
        <f t="shared" si="42"/>
        <v>0.67662813645334086</v>
      </c>
      <c r="D89" s="77">
        <f t="shared" si="42"/>
        <v>0.45180722891566261</v>
      </c>
      <c r="E89" s="80"/>
      <c r="F89" s="77">
        <f t="shared" si="43"/>
        <v>0.41583499667332002</v>
      </c>
      <c r="G89" s="77">
        <f t="shared" si="43"/>
        <v>0.54803352675693096</v>
      </c>
      <c r="H89" s="77">
        <f t="shared" si="43"/>
        <v>0.27491408934707906</v>
      </c>
      <c r="I89" s="80"/>
      <c r="J89" s="77">
        <f t="shared" si="44"/>
        <v>0.73324022346368711</v>
      </c>
      <c r="K89" s="77">
        <f t="shared" si="44"/>
        <v>0.91432441584828983</v>
      </c>
      <c r="L89" s="77">
        <f t="shared" si="44"/>
        <v>0.54054054054054057</v>
      </c>
      <c r="M89" s="80"/>
      <c r="N89" s="77">
        <f t="shared" si="45"/>
        <v>0.40444893832153694</v>
      </c>
      <c r="O89" s="77">
        <f t="shared" si="45"/>
        <v>0.35621761658031087</v>
      </c>
      <c r="P89" s="77">
        <f t="shared" si="45"/>
        <v>0.45678144764581868</v>
      </c>
      <c r="Q89" s="80"/>
      <c r="R89" s="77">
        <f t="shared" si="46"/>
        <v>0.59513390512865394</v>
      </c>
      <c r="S89" s="77">
        <f t="shared" si="46"/>
        <v>0.7541995200548508</v>
      </c>
      <c r="T89" s="77">
        <f t="shared" si="46"/>
        <v>0.42918454935622319</v>
      </c>
      <c r="U89" s="80"/>
      <c r="V89" s="77">
        <f t="shared" si="47"/>
        <v>0.7592592592592593</v>
      </c>
      <c r="W89" s="77">
        <f t="shared" si="47"/>
        <v>0.79307858687815425</v>
      </c>
      <c r="X89" s="77">
        <f t="shared" si="47"/>
        <v>0.72353389185072359</v>
      </c>
      <c r="Y89" s="80"/>
      <c r="Z89" s="77">
        <f t="shared" si="48"/>
        <v>0.52271088680605615</v>
      </c>
      <c r="AA89" s="77">
        <f t="shared" si="48"/>
        <v>0.72388831437435364</v>
      </c>
      <c r="AB89" s="77">
        <f t="shared" si="48"/>
        <v>0.3022289384208538</v>
      </c>
    </row>
    <row r="90" spans="1:41" x14ac:dyDescent="0.25">
      <c r="A90" s="66" t="s">
        <v>72</v>
      </c>
      <c r="B90" s="77">
        <f t="shared" si="42"/>
        <v>0.82202255782833111</v>
      </c>
      <c r="C90" s="77">
        <f t="shared" si="42"/>
        <v>0.99667774086378735</v>
      </c>
      <c r="D90" s="77">
        <f t="shared" si="42"/>
        <v>0.67304286220332987</v>
      </c>
      <c r="E90" s="80"/>
      <c r="F90" s="77">
        <f t="shared" si="43"/>
        <v>0.85561497326203206</v>
      </c>
      <c r="G90" s="77">
        <f t="shared" si="43"/>
        <v>0.22675736961451248</v>
      </c>
      <c r="H90" s="77">
        <f t="shared" si="43"/>
        <v>1.417004048582996</v>
      </c>
      <c r="I90" s="80"/>
      <c r="J90" s="77">
        <f t="shared" si="44"/>
        <v>0.95465393794749409</v>
      </c>
      <c r="K90" s="77">
        <f t="shared" si="44"/>
        <v>0.54347826086956519</v>
      </c>
      <c r="L90" s="77">
        <f t="shared" si="44"/>
        <v>1.2765957446808509</v>
      </c>
      <c r="M90" s="80"/>
      <c r="N90" s="77">
        <f t="shared" si="45"/>
        <v>0.92165898617511521</v>
      </c>
      <c r="O90" s="77">
        <f t="shared" si="45"/>
        <v>1.2658227848101267</v>
      </c>
      <c r="P90" s="77">
        <f t="shared" si="45"/>
        <v>0.63424947145877375</v>
      </c>
      <c r="Q90" s="80"/>
      <c r="R90" s="77">
        <f t="shared" si="46"/>
        <v>0.77691453940066602</v>
      </c>
      <c r="S90" s="77">
        <f t="shared" si="46"/>
        <v>1.6470588235294119</v>
      </c>
      <c r="T90" s="77">
        <f t="shared" si="46"/>
        <v>0</v>
      </c>
      <c r="U90" s="80"/>
      <c r="V90" s="77">
        <f t="shared" si="47"/>
        <v>0.69524913093858631</v>
      </c>
      <c r="W90" s="77">
        <f t="shared" si="47"/>
        <v>0.72115384615384615</v>
      </c>
      <c r="X90" s="77">
        <f t="shared" si="47"/>
        <v>0.67114093959731547</v>
      </c>
      <c r="Y90" s="80"/>
      <c r="Z90" s="77">
        <f t="shared" si="48"/>
        <v>0.72639225181598066</v>
      </c>
      <c r="AA90" s="77">
        <f t="shared" si="48"/>
        <v>1.6528925619834711</v>
      </c>
      <c r="AB90" s="77">
        <f t="shared" si="48"/>
        <v>0</v>
      </c>
    </row>
    <row r="91" spans="1:41" x14ac:dyDescent="0.25">
      <c r="A91" s="66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41" ht="14.25" x14ac:dyDescent="0.25">
      <c r="A92" s="74" t="s">
        <v>74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41" x14ac:dyDescent="0.25">
      <c r="A93" s="75" t="s">
        <v>21</v>
      </c>
      <c r="B93" s="77">
        <f t="shared" ref="B93:D95" si="49">+B74/(B74+B24)*100</f>
        <v>1.3432450492042278</v>
      </c>
      <c r="C93" s="77">
        <f t="shared" si="49"/>
        <v>1.5733110043629632</v>
      </c>
      <c r="D93" s="77">
        <f t="shared" si="49"/>
        <v>1.097087531238703</v>
      </c>
      <c r="E93" s="77"/>
      <c r="F93" s="77">
        <f t="shared" ref="F93:H95" si="50">+F74/(F74+F24)*100</f>
        <v>0.51393473446705384</v>
      </c>
      <c r="G93" s="77">
        <f t="shared" si="50"/>
        <v>0.565481068677266</v>
      </c>
      <c r="H93" s="77">
        <f t="shared" si="50"/>
        <v>0.4603188134003921</v>
      </c>
      <c r="I93" s="77"/>
      <c r="J93" s="77">
        <f t="shared" ref="J93:L95" si="51">+J74/(J74+J24)*100</f>
        <v>4.0904673557734785</v>
      </c>
      <c r="K93" s="77">
        <f t="shared" si="51"/>
        <v>4.7040971168437027</v>
      </c>
      <c r="L93" s="77">
        <f t="shared" si="51"/>
        <v>3.4149962880475129</v>
      </c>
      <c r="M93" s="77"/>
      <c r="N93" s="77">
        <f t="shared" ref="N93:P95" si="52">+N74/(N74+N24)*100</f>
        <v>1.2916383412644461</v>
      </c>
      <c r="O93" s="77">
        <f t="shared" si="52"/>
        <v>1.517121803207629</v>
      </c>
      <c r="P93" s="77">
        <f t="shared" si="52"/>
        <v>1.0446343779677114</v>
      </c>
      <c r="Q93" s="77"/>
      <c r="R93" s="77">
        <f t="shared" ref="R93:T95" si="53">+R74/(R74+R24)*100</f>
        <v>1.0469314079422383</v>
      </c>
      <c r="S93" s="77">
        <f t="shared" si="53"/>
        <v>1.3009691783812103</v>
      </c>
      <c r="T93" s="77">
        <f t="shared" si="53"/>
        <v>0.77519379844961245</v>
      </c>
      <c r="U93" s="77"/>
      <c r="V93" s="77">
        <f t="shared" ref="V93:X95" si="54">+V74/(V74+V24)*100</f>
        <v>0.66947207345065041</v>
      </c>
      <c r="W93" s="77">
        <f t="shared" si="54"/>
        <v>0.76624815361890697</v>
      </c>
      <c r="X93" s="77">
        <f t="shared" si="54"/>
        <v>0.56547619047619047</v>
      </c>
      <c r="Y93" s="77"/>
      <c r="Z93" s="77">
        <f t="shared" ref="Z93:AB95" si="55">+Z74/(Z74+Z24)*100</f>
        <v>0.31518911346808087</v>
      </c>
      <c r="AA93" s="77">
        <f t="shared" si="55"/>
        <v>0.36313671606634607</v>
      </c>
      <c r="AB93" s="77">
        <f t="shared" si="55"/>
        <v>0.26533319726502702</v>
      </c>
    </row>
    <row r="94" spans="1:41" x14ac:dyDescent="0.25">
      <c r="A94" s="66" t="s">
        <v>70</v>
      </c>
      <c r="B94" s="77">
        <f t="shared" si="49"/>
        <v>1.3531965817211065</v>
      </c>
      <c r="C94" s="77">
        <f t="shared" si="49"/>
        <v>1.5834619494241957</v>
      </c>
      <c r="D94" s="77">
        <f t="shared" si="49"/>
        <v>1.1068059834217296</v>
      </c>
      <c r="E94" s="80"/>
      <c r="F94" s="77">
        <f t="shared" si="50"/>
        <v>0.51909685587676724</v>
      </c>
      <c r="G94" s="77">
        <f t="shared" si="50"/>
        <v>0.57119205298013254</v>
      </c>
      <c r="H94" s="77">
        <f t="shared" si="50"/>
        <v>0.46491605682307363</v>
      </c>
      <c r="I94" s="80"/>
      <c r="J94" s="77">
        <f t="shared" si="51"/>
        <v>4.134297705152246</v>
      </c>
      <c r="K94" s="77">
        <f t="shared" si="51"/>
        <v>4.7562222979884075</v>
      </c>
      <c r="L94" s="77">
        <f t="shared" si="51"/>
        <v>3.4502156384774043</v>
      </c>
      <c r="M94" s="80"/>
      <c r="N94" s="77">
        <f t="shared" si="52"/>
        <v>1.2963811268896015</v>
      </c>
      <c r="O94" s="77">
        <f t="shared" si="52"/>
        <v>1.5235093249277647</v>
      </c>
      <c r="P94" s="77">
        <f t="shared" si="52"/>
        <v>1.047170717648189</v>
      </c>
      <c r="Q94" s="80"/>
      <c r="R94" s="77">
        <f t="shared" si="53"/>
        <v>1.0584424471919338</v>
      </c>
      <c r="S94" s="77">
        <f t="shared" si="53"/>
        <v>1.315557125198658</v>
      </c>
      <c r="T94" s="77">
        <f t="shared" si="53"/>
        <v>0.7835362975549891</v>
      </c>
      <c r="U94" s="80"/>
      <c r="V94" s="77">
        <f t="shared" si="54"/>
        <v>0.66602316602316602</v>
      </c>
      <c r="W94" s="77">
        <f t="shared" si="54"/>
        <v>0.75489282385834111</v>
      </c>
      <c r="X94" s="77">
        <f t="shared" si="54"/>
        <v>0.57057057057057059</v>
      </c>
      <c r="Y94" s="80"/>
      <c r="Z94" s="77">
        <f t="shared" si="55"/>
        <v>0.31319458476459894</v>
      </c>
      <c r="AA94" s="77">
        <f t="shared" si="55"/>
        <v>0.35661218424962854</v>
      </c>
      <c r="AB94" s="77">
        <f t="shared" si="55"/>
        <v>0.26801360684465519</v>
      </c>
    </row>
    <row r="95" spans="1:41" x14ac:dyDescent="0.25">
      <c r="A95" s="66" t="s">
        <v>71</v>
      </c>
      <c r="B95" s="77">
        <f t="shared" si="49"/>
        <v>0.37369207772795215</v>
      </c>
      <c r="C95" s="77">
        <f t="shared" si="49"/>
        <v>0.58055152394775034</v>
      </c>
      <c r="D95" s="77">
        <f t="shared" si="49"/>
        <v>0.15408320493066258</v>
      </c>
      <c r="E95" s="80"/>
      <c r="F95" s="77">
        <f t="shared" si="50"/>
        <v>0</v>
      </c>
      <c r="G95" s="77">
        <f t="shared" si="50"/>
        <v>0</v>
      </c>
      <c r="H95" s="77">
        <f t="shared" si="50"/>
        <v>0</v>
      </c>
      <c r="I95" s="80"/>
      <c r="J95" s="77">
        <f t="shared" si="51"/>
        <v>0</v>
      </c>
      <c r="K95" s="77">
        <f t="shared" si="51"/>
        <v>0</v>
      </c>
      <c r="L95" s="77">
        <f t="shared" si="51"/>
        <v>0</v>
      </c>
      <c r="M95" s="80"/>
      <c r="N95" s="77">
        <f t="shared" si="52"/>
        <v>0.85106382978723405</v>
      </c>
      <c r="O95" s="77">
        <f t="shared" si="52"/>
        <v>0.8771929824561403</v>
      </c>
      <c r="P95" s="77">
        <f t="shared" si="52"/>
        <v>0.82644628099173556</v>
      </c>
      <c r="Q95" s="80"/>
      <c r="R95" s="77">
        <f t="shared" si="53"/>
        <v>0</v>
      </c>
      <c r="S95" s="77">
        <f t="shared" si="53"/>
        <v>0</v>
      </c>
      <c r="T95" s="77">
        <f t="shared" si="53"/>
        <v>0</v>
      </c>
      <c r="U95" s="80"/>
      <c r="V95" s="77">
        <f t="shared" si="54"/>
        <v>1.0416666666666665</v>
      </c>
      <c r="W95" s="77">
        <f t="shared" si="54"/>
        <v>1.9607843137254901</v>
      </c>
      <c r="X95" s="77">
        <f t="shared" si="54"/>
        <v>0</v>
      </c>
      <c r="Y95" s="80"/>
      <c r="Z95" s="77">
        <f t="shared" si="55"/>
        <v>0.52083333333333326</v>
      </c>
      <c r="AA95" s="77">
        <f t="shared" si="55"/>
        <v>1.0638297872340425</v>
      </c>
      <c r="AB95" s="77">
        <f t="shared" si="55"/>
        <v>0</v>
      </c>
    </row>
    <row r="96" spans="1:41" ht="13.5" thickBot="1" x14ac:dyDescent="0.3">
      <c r="A96" s="66" t="s">
        <v>72</v>
      </c>
      <c r="B96" s="83" t="s">
        <v>47</v>
      </c>
      <c r="C96" s="83" t="s">
        <v>47</v>
      </c>
      <c r="D96" s="83" t="s">
        <v>47</v>
      </c>
      <c r="E96" s="86"/>
      <c r="F96" s="83" t="s">
        <v>47</v>
      </c>
      <c r="G96" s="83" t="s">
        <v>47</v>
      </c>
      <c r="H96" s="83" t="s">
        <v>47</v>
      </c>
      <c r="I96" s="86"/>
      <c r="J96" s="83" t="s">
        <v>47</v>
      </c>
      <c r="K96" s="83" t="s">
        <v>47</v>
      </c>
      <c r="L96" s="83" t="s">
        <v>47</v>
      </c>
      <c r="M96" s="86"/>
      <c r="N96" s="83" t="s">
        <v>47</v>
      </c>
      <c r="O96" s="83" t="s">
        <v>47</v>
      </c>
      <c r="P96" s="83" t="s">
        <v>47</v>
      </c>
      <c r="Q96" s="86"/>
      <c r="R96" s="83" t="s">
        <v>47</v>
      </c>
      <c r="S96" s="83" t="s">
        <v>47</v>
      </c>
      <c r="T96" s="83" t="s">
        <v>47</v>
      </c>
      <c r="U96" s="86"/>
      <c r="V96" s="83" t="s">
        <v>47</v>
      </c>
      <c r="W96" s="83" t="s">
        <v>47</v>
      </c>
      <c r="X96" s="83" t="s">
        <v>47</v>
      </c>
      <c r="Y96" s="86"/>
      <c r="Z96" s="83" t="s">
        <v>47</v>
      </c>
      <c r="AA96" s="83" t="s">
        <v>47</v>
      </c>
      <c r="AB96" s="83" t="s">
        <v>47</v>
      </c>
    </row>
    <row r="97" spans="1:28" x14ac:dyDescent="0.25">
      <c r="A97" s="233" t="s">
        <v>75</v>
      </c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</row>
    <row r="98" spans="1:28" x14ac:dyDescent="0.25">
      <c r="A98" s="227" t="s">
        <v>14</v>
      </c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</row>
  </sheetData>
  <mergeCells count="22">
    <mergeCell ref="A97:AB97"/>
    <mergeCell ref="A98:AB98"/>
    <mergeCell ref="A53:AB53"/>
    <mergeCell ref="A54:AB54"/>
    <mergeCell ref="A55:AB55"/>
    <mergeCell ref="A57:A58"/>
    <mergeCell ref="A60:AB60"/>
    <mergeCell ref="A79:AB79"/>
    <mergeCell ref="AD51:AE52"/>
    <mergeCell ref="AD1:AE2"/>
    <mergeCell ref="A52:AB52"/>
    <mergeCell ref="A1:AB1"/>
    <mergeCell ref="A2:AB2"/>
    <mergeCell ref="A3:AB3"/>
    <mergeCell ref="A4:AB4"/>
    <mergeCell ref="A5:AB5"/>
    <mergeCell ref="A7:A8"/>
    <mergeCell ref="A10:AB10"/>
    <mergeCell ref="A29:AB29"/>
    <mergeCell ref="A47:AB47"/>
    <mergeCell ref="A48:AB48"/>
    <mergeCell ref="A51:AB51"/>
  </mergeCells>
  <hyperlinks>
    <hyperlink ref="AD51" r:id="rId1" location="INDICE!A1"/>
    <hyperlink ref="AD51:AE52" location="INDICE!A1" display="INDICE"/>
    <hyperlink ref="AD1" r:id="rId2" location="INDICE!A1"/>
    <hyperlink ref="AD1:AE2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2"/>
  <sheetViews>
    <sheetView topLeftCell="A103" zoomScaleNormal="100" zoomScaleSheetLayoutView="100" workbookViewId="0">
      <selection activeCell="AD132" sqref="AD132:AE133"/>
    </sheetView>
  </sheetViews>
  <sheetFormatPr baseColWidth="10" defaultRowHeight="12.75" x14ac:dyDescent="0.25"/>
  <cols>
    <col min="1" max="1" width="14.5703125" style="62" customWidth="1"/>
    <col min="2" max="4" width="6.7109375" style="63" customWidth="1"/>
    <col min="5" max="5" width="1.42578125" style="63" customWidth="1"/>
    <col min="6" max="8" width="6" style="63" customWidth="1"/>
    <col min="9" max="9" width="1.42578125" style="63" customWidth="1"/>
    <col min="10" max="12" width="6" style="63" customWidth="1"/>
    <col min="13" max="13" width="1.42578125" style="63" customWidth="1"/>
    <col min="14" max="16" width="6" style="63" customWidth="1"/>
    <col min="17" max="17" width="1.42578125" style="63" customWidth="1"/>
    <col min="18" max="20" width="6" style="63" customWidth="1"/>
    <col min="21" max="21" width="1.42578125" style="63" customWidth="1"/>
    <col min="22" max="24" width="6" style="63" customWidth="1"/>
    <col min="25" max="25" width="1.42578125" style="63" customWidth="1"/>
    <col min="26" max="28" width="6" style="63" customWidth="1"/>
    <col min="29" max="29" width="11.42578125" style="63"/>
    <col min="30" max="30" width="13.28515625" style="63" customWidth="1"/>
    <col min="31" max="33" width="6.140625" style="63" customWidth="1"/>
    <col min="34" max="34" width="1.42578125" style="63" customWidth="1"/>
    <col min="35" max="37" width="5.140625" style="63" customWidth="1"/>
    <col min="38" max="38" width="1.42578125" style="63" customWidth="1"/>
    <col min="39" max="41" width="5.140625" style="63" customWidth="1"/>
    <col min="42" max="42" width="1.42578125" style="63" customWidth="1"/>
    <col min="43" max="45" width="5.140625" style="63" customWidth="1"/>
    <col min="46" max="46" width="1.42578125" style="63" customWidth="1"/>
    <col min="47" max="49" width="5.140625" style="63" customWidth="1"/>
    <col min="50" max="50" width="1.42578125" style="63" customWidth="1"/>
    <col min="51" max="53" width="5.140625" style="63" customWidth="1"/>
    <col min="54" max="54" width="1.42578125" style="63" customWidth="1"/>
    <col min="55" max="57" width="5.140625" style="63" customWidth="1"/>
    <col min="58" max="62" width="11.42578125" style="62"/>
    <col min="63" max="256" width="11.42578125" style="63"/>
    <col min="257" max="257" width="15.42578125" style="63" customWidth="1"/>
    <col min="258" max="258" width="8" style="63" customWidth="1"/>
    <col min="259" max="259" width="7.7109375" style="63" customWidth="1"/>
    <col min="260" max="260" width="7.28515625" style="63" customWidth="1"/>
    <col min="261" max="261" width="1.42578125" style="63" customWidth="1"/>
    <col min="262" max="264" width="5.7109375" style="63" bestFit="1" customWidth="1"/>
    <col min="265" max="265" width="1.42578125" style="63" customWidth="1"/>
    <col min="266" max="268" width="5.7109375" style="63" bestFit="1" customWidth="1"/>
    <col min="269" max="269" width="1.42578125" style="63" customWidth="1"/>
    <col min="270" max="272" width="5.7109375" style="63" bestFit="1" customWidth="1"/>
    <col min="273" max="273" width="1.42578125" style="63" customWidth="1"/>
    <col min="274" max="276" width="5.7109375" style="63" bestFit="1" customWidth="1"/>
    <col min="277" max="277" width="1.42578125" style="63" customWidth="1"/>
    <col min="278" max="280" width="5.7109375" style="63" bestFit="1" customWidth="1"/>
    <col min="281" max="281" width="1.42578125" style="63" customWidth="1"/>
    <col min="282" max="284" width="5.7109375" style="63" bestFit="1" customWidth="1"/>
    <col min="285" max="285" width="11.42578125" style="63"/>
    <col min="286" max="286" width="13.28515625" style="63" customWidth="1"/>
    <col min="287" max="289" width="6.140625" style="63" customWidth="1"/>
    <col min="290" max="290" width="1.42578125" style="63" customWidth="1"/>
    <col min="291" max="293" width="5.140625" style="63" customWidth="1"/>
    <col min="294" max="294" width="1.42578125" style="63" customWidth="1"/>
    <col min="295" max="297" width="5.140625" style="63" customWidth="1"/>
    <col min="298" max="298" width="1.42578125" style="63" customWidth="1"/>
    <col min="299" max="301" width="5.140625" style="63" customWidth="1"/>
    <col min="302" max="302" width="1.42578125" style="63" customWidth="1"/>
    <col min="303" max="305" width="5.140625" style="63" customWidth="1"/>
    <col min="306" max="306" width="1.42578125" style="63" customWidth="1"/>
    <col min="307" max="309" width="5.140625" style="63" customWidth="1"/>
    <col min="310" max="310" width="1.42578125" style="63" customWidth="1"/>
    <col min="311" max="313" width="5.140625" style="63" customWidth="1"/>
    <col min="314" max="512" width="11.42578125" style="63"/>
    <col min="513" max="513" width="15.42578125" style="63" customWidth="1"/>
    <col min="514" max="514" width="8" style="63" customWidth="1"/>
    <col min="515" max="515" width="7.7109375" style="63" customWidth="1"/>
    <col min="516" max="516" width="7.28515625" style="63" customWidth="1"/>
    <col min="517" max="517" width="1.42578125" style="63" customWidth="1"/>
    <col min="518" max="520" width="5.7109375" style="63" bestFit="1" customWidth="1"/>
    <col min="521" max="521" width="1.42578125" style="63" customWidth="1"/>
    <col min="522" max="524" width="5.7109375" style="63" bestFit="1" customWidth="1"/>
    <col min="525" max="525" width="1.42578125" style="63" customWidth="1"/>
    <col min="526" max="528" width="5.7109375" style="63" bestFit="1" customWidth="1"/>
    <col min="529" max="529" width="1.42578125" style="63" customWidth="1"/>
    <col min="530" max="532" width="5.7109375" style="63" bestFit="1" customWidth="1"/>
    <col min="533" max="533" width="1.42578125" style="63" customWidth="1"/>
    <col min="534" max="536" width="5.7109375" style="63" bestFit="1" customWidth="1"/>
    <col min="537" max="537" width="1.42578125" style="63" customWidth="1"/>
    <col min="538" max="540" width="5.7109375" style="63" bestFit="1" customWidth="1"/>
    <col min="541" max="541" width="11.42578125" style="63"/>
    <col min="542" max="542" width="13.28515625" style="63" customWidth="1"/>
    <col min="543" max="545" width="6.140625" style="63" customWidth="1"/>
    <col min="546" max="546" width="1.42578125" style="63" customWidth="1"/>
    <col min="547" max="549" width="5.140625" style="63" customWidth="1"/>
    <col min="550" max="550" width="1.42578125" style="63" customWidth="1"/>
    <col min="551" max="553" width="5.140625" style="63" customWidth="1"/>
    <col min="554" max="554" width="1.42578125" style="63" customWidth="1"/>
    <col min="555" max="557" width="5.140625" style="63" customWidth="1"/>
    <col min="558" max="558" width="1.42578125" style="63" customWidth="1"/>
    <col min="559" max="561" width="5.140625" style="63" customWidth="1"/>
    <col min="562" max="562" width="1.42578125" style="63" customWidth="1"/>
    <col min="563" max="565" width="5.140625" style="63" customWidth="1"/>
    <col min="566" max="566" width="1.42578125" style="63" customWidth="1"/>
    <col min="567" max="569" width="5.140625" style="63" customWidth="1"/>
    <col min="570" max="768" width="11.42578125" style="63"/>
    <col min="769" max="769" width="15.42578125" style="63" customWidth="1"/>
    <col min="770" max="770" width="8" style="63" customWidth="1"/>
    <col min="771" max="771" width="7.7109375" style="63" customWidth="1"/>
    <col min="772" max="772" width="7.28515625" style="63" customWidth="1"/>
    <col min="773" max="773" width="1.42578125" style="63" customWidth="1"/>
    <col min="774" max="776" width="5.7109375" style="63" bestFit="1" customWidth="1"/>
    <col min="777" max="777" width="1.42578125" style="63" customWidth="1"/>
    <col min="778" max="780" width="5.7109375" style="63" bestFit="1" customWidth="1"/>
    <col min="781" max="781" width="1.42578125" style="63" customWidth="1"/>
    <col min="782" max="784" width="5.7109375" style="63" bestFit="1" customWidth="1"/>
    <col min="785" max="785" width="1.42578125" style="63" customWidth="1"/>
    <col min="786" max="788" width="5.7109375" style="63" bestFit="1" customWidth="1"/>
    <col min="789" max="789" width="1.42578125" style="63" customWidth="1"/>
    <col min="790" max="792" width="5.7109375" style="63" bestFit="1" customWidth="1"/>
    <col min="793" max="793" width="1.42578125" style="63" customWidth="1"/>
    <col min="794" max="796" width="5.7109375" style="63" bestFit="1" customWidth="1"/>
    <col min="797" max="797" width="11.42578125" style="63"/>
    <col min="798" max="798" width="13.28515625" style="63" customWidth="1"/>
    <col min="799" max="801" width="6.140625" style="63" customWidth="1"/>
    <col min="802" max="802" width="1.42578125" style="63" customWidth="1"/>
    <col min="803" max="805" width="5.140625" style="63" customWidth="1"/>
    <col min="806" max="806" width="1.42578125" style="63" customWidth="1"/>
    <col min="807" max="809" width="5.140625" style="63" customWidth="1"/>
    <col min="810" max="810" width="1.42578125" style="63" customWidth="1"/>
    <col min="811" max="813" width="5.140625" style="63" customWidth="1"/>
    <col min="814" max="814" width="1.42578125" style="63" customWidth="1"/>
    <col min="815" max="817" width="5.140625" style="63" customWidth="1"/>
    <col min="818" max="818" width="1.42578125" style="63" customWidth="1"/>
    <col min="819" max="821" width="5.140625" style="63" customWidth="1"/>
    <col min="822" max="822" width="1.42578125" style="63" customWidth="1"/>
    <col min="823" max="825" width="5.140625" style="63" customWidth="1"/>
    <col min="826" max="1024" width="11.42578125" style="63"/>
    <col min="1025" max="1025" width="15.42578125" style="63" customWidth="1"/>
    <col min="1026" max="1026" width="8" style="63" customWidth="1"/>
    <col min="1027" max="1027" width="7.7109375" style="63" customWidth="1"/>
    <col min="1028" max="1028" width="7.28515625" style="63" customWidth="1"/>
    <col min="1029" max="1029" width="1.42578125" style="63" customWidth="1"/>
    <col min="1030" max="1032" width="5.7109375" style="63" bestFit="1" customWidth="1"/>
    <col min="1033" max="1033" width="1.42578125" style="63" customWidth="1"/>
    <col min="1034" max="1036" width="5.7109375" style="63" bestFit="1" customWidth="1"/>
    <col min="1037" max="1037" width="1.42578125" style="63" customWidth="1"/>
    <col min="1038" max="1040" width="5.7109375" style="63" bestFit="1" customWidth="1"/>
    <col min="1041" max="1041" width="1.42578125" style="63" customWidth="1"/>
    <col min="1042" max="1044" width="5.7109375" style="63" bestFit="1" customWidth="1"/>
    <col min="1045" max="1045" width="1.42578125" style="63" customWidth="1"/>
    <col min="1046" max="1048" width="5.7109375" style="63" bestFit="1" customWidth="1"/>
    <col min="1049" max="1049" width="1.42578125" style="63" customWidth="1"/>
    <col min="1050" max="1052" width="5.7109375" style="63" bestFit="1" customWidth="1"/>
    <col min="1053" max="1053" width="11.42578125" style="63"/>
    <col min="1054" max="1054" width="13.28515625" style="63" customWidth="1"/>
    <col min="1055" max="1057" width="6.140625" style="63" customWidth="1"/>
    <col min="1058" max="1058" width="1.42578125" style="63" customWidth="1"/>
    <col min="1059" max="1061" width="5.140625" style="63" customWidth="1"/>
    <col min="1062" max="1062" width="1.42578125" style="63" customWidth="1"/>
    <col min="1063" max="1065" width="5.140625" style="63" customWidth="1"/>
    <col min="1066" max="1066" width="1.42578125" style="63" customWidth="1"/>
    <col min="1067" max="1069" width="5.140625" style="63" customWidth="1"/>
    <col min="1070" max="1070" width="1.42578125" style="63" customWidth="1"/>
    <col min="1071" max="1073" width="5.140625" style="63" customWidth="1"/>
    <col min="1074" max="1074" width="1.42578125" style="63" customWidth="1"/>
    <col min="1075" max="1077" width="5.140625" style="63" customWidth="1"/>
    <col min="1078" max="1078" width="1.42578125" style="63" customWidth="1"/>
    <col min="1079" max="1081" width="5.140625" style="63" customWidth="1"/>
    <col min="1082" max="1280" width="11.42578125" style="63"/>
    <col min="1281" max="1281" width="15.42578125" style="63" customWidth="1"/>
    <col min="1282" max="1282" width="8" style="63" customWidth="1"/>
    <col min="1283" max="1283" width="7.7109375" style="63" customWidth="1"/>
    <col min="1284" max="1284" width="7.28515625" style="63" customWidth="1"/>
    <col min="1285" max="1285" width="1.42578125" style="63" customWidth="1"/>
    <col min="1286" max="1288" width="5.7109375" style="63" bestFit="1" customWidth="1"/>
    <col min="1289" max="1289" width="1.42578125" style="63" customWidth="1"/>
    <col min="1290" max="1292" width="5.7109375" style="63" bestFit="1" customWidth="1"/>
    <col min="1293" max="1293" width="1.42578125" style="63" customWidth="1"/>
    <col min="1294" max="1296" width="5.7109375" style="63" bestFit="1" customWidth="1"/>
    <col min="1297" max="1297" width="1.42578125" style="63" customWidth="1"/>
    <col min="1298" max="1300" width="5.7109375" style="63" bestFit="1" customWidth="1"/>
    <col min="1301" max="1301" width="1.42578125" style="63" customWidth="1"/>
    <col min="1302" max="1304" width="5.7109375" style="63" bestFit="1" customWidth="1"/>
    <col min="1305" max="1305" width="1.42578125" style="63" customWidth="1"/>
    <col min="1306" max="1308" width="5.7109375" style="63" bestFit="1" customWidth="1"/>
    <col min="1309" max="1309" width="11.42578125" style="63"/>
    <col min="1310" max="1310" width="13.28515625" style="63" customWidth="1"/>
    <col min="1311" max="1313" width="6.140625" style="63" customWidth="1"/>
    <col min="1314" max="1314" width="1.42578125" style="63" customWidth="1"/>
    <col min="1315" max="1317" width="5.140625" style="63" customWidth="1"/>
    <col min="1318" max="1318" width="1.42578125" style="63" customWidth="1"/>
    <col min="1319" max="1321" width="5.140625" style="63" customWidth="1"/>
    <col min="1322" max="1322" width="1.42578125" style="63" customWidth="1"/>
    <col min="1323" max="1325" width="5.140625" style="63" customWidth="1"/>
    <col min="1326" max="1326" width="1.42578125" style="63" customWidth="1"/>
    <col min="1327" max="1329" width="5.140625" style="63" customWidth="1"/>
    <col min="1330" max="1330" width="1.42578125" style="63" customWidth="1"/>
    <col min="1331" max="1333" width="5.140625" style="63" customWidth="1"/>
    <col min="1334" max="1334" width="1.42578125" style="63" customWidth="1"/>
    <col min="1335" max="1337" width="5.140625" style="63" customWidth="1"/>
    <col min="1338" max="1536" width="11.42578125" style="63"/>
    <col min="1537" max="1537" width="15.42578125" style="63" customWidth="1"/>
    <col min="1538" max="1538" width="8" style="63" customWidth="1"/>
    <col min="1539" max="1539" width="7.7109375" style="63" customWidth="1"/>
    <col min="1540" max="1540" width="7.28515625" style="63" customWidth="1"/>
    <col min="1541" max="1541" width="1.42578125" style="63" customWidth="1"/>
    <col min="1542" max="1544" width="5.7109375" style="63" bestFit="1" customWidth="1"/>
    <col min="1545" max="1545" width="1.42578125" style="63" customWidth="1"/>
    <col min="1546" max="1548" width="5.7109375" style="63" bestFit="1" customWidth="1"/>
    <col min="1549" max="1549" width="1.42578125" style="63" customWidth="1"/>
    <col min="1550" max="1552" width="5.7109375" style="63" bestFit="1" customWidth="1"/>
    <col min="1553" max="1553" width="1.42578125" style="63" customWidth="1"/>
    <col min="1554" max="1556" width="5.7109375" style="63" bestFit="1" customWidth="1"/>
    <col min="1557" max="1557" width="1.42578125" style="63" customWidth="1"/>
    <col min="1558" max="1560" width="5.7109375" style="63" bestFit="1" customWidth="1"/>
    <col min="1561" max="1561" width="1.42578125" style="63" customWidth="1"/>
    <col min="1562" max="1564" width="5.7109375" style="63" bestFit="1" customWidth="1"/>
    <col min="1565" max="1565" width="11.42578125" style="63"/>
    <col min="1566" max="1566" width="13.28515625" style="63" customWidth="1"/>
    <col min="1567" max="1569" width="6.140625" style="63" customWidth="1"/>
    <col min="1570" max="1570" width="1.42578125" style="63" customWidth="1"/>
    <col min="1571" max="1573" width="5.140625" style="63" customWidth="1"/>
    <col min="1574" max="1574" width="1.42578125" style="63" customWidth="1"/>
    <col min="1575" max="1577" width="5.140625" style="63" customWidth="1"/>
    <col min="1578" max="1578" width="1.42578125" style="63" customWidth="1"/>
    <col min="1579" max="1581" width="5.140625" style="63" customWidth="1"/>
    <col min="1582" max="1582" width="1.42578125" style="63" customWidth="1"/>
    <col min="1583" max="1585" width="5.140625" style="63" customWidth="1"/>
    <col min="1586" max="1586" width="1.42578125" style="63" customWidth="1"/>
    <col min="1587" max="1589" width="5.140625" style="63" customWidth="1"/>
    <col min="1590" max="1590" width="1.42578125" style="63" customWidth="1"/>
    <col min="1591" max="1593" width="5.140625" style="63" customWidth="1"/>
    <col min="1594" max="1792" width="11.42578125" style="63"/>
    <col min="1793" max="1793" width="15.42578125" style="63" customWidth="1"/>
    <col min="1794" max="1794" width="8" style="63" customWidth="1"/>
    <col min="1795" max="1795" width="7.7109375" style="63" customWidth="1"/>
    <col min="1796" max="1796" width="7.28515625" style="63" customWidth="1"/>
    <col min="1797" max="1797" width="1.42578125" style="63" customWidth="1"/>
    <col min="1798" max="1800" width="5.7109375" style="63" bestFit="1" customWidth="1"/>
    <col min="1801" max="1801" width="1.42578125" style="63" customWidth="1"/>
    <col min="1802" max="1804" width="5.7109375" style="63" bestFit="1" customWidth="1"/>
    <col min="1805" max="1805" width="1.42578125" style="63" customWidth="1"/>
    <col min="1806" max="1808" width="5.7109375" style="63" bestFit="1" customWidth="1"/>
    <col min="1809" max="1809" width="1.42578125" style="63" customWidth="1"/>
    <col min="1810" max="1812" width="5.7109375" style="63" bestFit="1" customWidth="1"/>
    <col min="1813" max="1813" width="1.42578125" style="63" customWidth="1"/>
    <col min="1814" max="1816" width="5.7109375" style="63" bestFit="1" customWidth="1"/>
    <col min="1817" max="1817" width="1.42578125" style="63" customWidth="1"/>
    <col min="1818" max="1820" width="5.7109375" style="63" bestFit="1" customWidth="1"/>
    <col min="1821" max="1821" width="11.42578125" style="63"/>
    <col min="1822" max="1822" width="13.28515625" style="63" customWidth="1"/>
    <col min="1823" max="1825" width="6.140625" style="63" customWidth="1"/>
    <col min="1826" max="1826" width="1.42578125" style="63" customWidth="1"/>
    <col min="1827" max="1829" width="5.140625" style="63" customWidth="1"/>
    <col min="1830" max="1830" width="1.42578125" style="63" customWidth="1"/>
    <col min="1831" max="1833" width="5.140625" style="63" customWidth="1"/>
    <col min="1834" max="1834" width="1.42578125" style="63" customWidth="1"/>
    <col min="1835" max="1837" width="5.140625" style="63" customWidth="1"/>
    <col min="1838" max="1838" width="1.42578125" style="63" customWidth="1"/>
    <col min="1839" max="1841" width="5.140625" style="63" customWidth="1"/>
    <col min="1842" max="1842" width="1.42578125" style="63" customWidth="1"/>
    <col min="1843" max="1845" width="5.140625" style="63" customWidth="1"/>
    <col min="1846" max="1846" width="1.42578125" style="63" customWidth="1"/>
    <col min="1847" max="1849" width="5.140625" style="63" customWidth="1"/>
    <col min="1850" max="2048" width="11.42578125" style="63"/>
    <col min="2049" max="2049" width="15.42578125" style="63" customWidth="1"/>
    <col min="2050" max="2050" width="8" style="63" customWidth="1"/>
    <col min="2051" max="2051" width="7.7109375" style="63" customWidth="1"/>
    <col min="2052" max="2052" width="7.28515625" style="63" customWidth="1"/>
    <col min="2053" max="2053" width="1.42578125" style="63" customWidth="1"/>
    <col min="2054" max="2056" width="5.7109375" style="63" bestFit="1" customWidth="1"/>
    <col min="2057" max="2057" width="1.42578125" style="63" customWidth="1"/>
    <col min="2058" max="2060" width="5.7109375" style="63" bestFit="1" customWidth="1"/>
    <col min="2061" max="2061" width="1.42578125" style="63" customWidth="1"/>
    <col min="2062" max="2064" width="5.7109375" style="63" bestFit="1" customWidth="1"/>
    <col min="2065" max="2065" width="1.42578125" style="63" customWidth="1"/>
    <col min="2066" max="2068" width="5.7109375" style="63" bestFit="1" customWidth="1"/>
    <col min="2069" max="2069" width="1.42578125" style="63" customWidth="1"/>
    <col min="2070" max="2072" width="5.7109375" style="63" bestFit="1" customWidth="1"/>
    <col min="2073" max="2073" width="1.42578125" style="63" customWidth="1"/>
    <col min="2074" max="2076" width="5.7109375" style="63" bestFit="1" customWidth="1"/>
    <col min="2077" max="2077" width="11.42578125" style="63"/>
    <col min="2078" max="2078" width="13.28515625" style="63" customWidth="1"/>
    <col min="2079" max="2081" width="6.140625" style="63" customWidth="1"/>
    <col min="2082" max="2082" width="1.42578125" style="63" customWidth="1"/>
    <col min="2083" max="2085" width="5.140625" style="63" customWidth="1"/>
    <col min="2086" max="2086" width="1.42578125" style="63" customWidth="1"/>
    <col min="2087" max="2089" width="5.140625" style="63" customWidth="1"/>
    <col min="2090" max="2090" width="1.42578125" style="63" customWidth="1"/>
    <col min="2091" max="2093" width="5.140625" style="63" customWidth="1"/>
    <col min="2094" max="2094" width="1.42578125" style="63" customWidth="1"/>
    <col min="2095" max="2097" width="5.140625" style="63" customWidth="1"/>
    <col min="2098" max="2098" width="1.42578125" style="63" customWidth="1"/>
    <col min="2099" max="2101" width="5.140625" style="63" customWidth="1"/>
    <col min="2102" max="2102" width="1.42578125" style="63" customWidth="1"/>
    <col min="2103" max="2105" width="5.140625" style="63" customWidth="1"/>
    <col min="2106" max="2304" width="11.42578125" style="63"/>
    <col min="2305" max="2305" width="15.42578125" style="63" customWidth="1"/>
    <col min="2306" max="2306" width="8" style="63" customWidth="1"/>
    <col min="2307" max="2307" width="7.7109375" style="63" customWidth="1"/>
    <col min="2308" max="2308" width="7.28515625" style="63" customWidth="1"/>
    <col min="2309" max="2309" width="1.42578125" style="63" customWidth="1"/>
    <col min="2310" max="2312" width="5.7109375" style="63" bestFit="1" customWidth="1"/>
    <col min="2313" max="2313" width="1.42578125" style="63" customWidth="1"/>
    <col min="2314" max="2316" width="5.7109375" style="63" bestFit="1" customWidth="1"/>
    <col min="2317" max="2317" width="1.42578125" style="63" customWidth="1"/>
    <col min="2318" max="2320" width="5.7109375" style="63" bestFit="1" customWidth="1"/>
    <col min="2321" max="2321" width="1.42578125" style="63" customWidth="1"/>
    <col min="2322" max="2324" width="5.7109375" style="63" bestFit="1" customWidth="1"/>
    <col min="2325" max="2325" width="1.42578125" style="63" customWidth="1"/>
    <col min="2326" max="2328" width="5.7109375" style="63" bestFit="1" customWidth="1"/>
    <col min="2329" max="2329" width="1.42578125" style="63" customWidth="1"/>
    <col min="2330" max="2332" width="5.7109375" style="63" bestFit="1" customWidth="1"/>
    <col min="2333" max="2333" width="11.42578125" style="63"/>
    <col min="2334" max="2334" width="13.28515625" style="63" customWidth="1"/>
    <col min="2335" max="2337" width="6.140625" style="63" customWidth="1"/>
    <col min="2338" max="2338" width="1.42578125" style="63" customWidth="1"/>
    <col min="2339" max="2341" width="5.140625" style="63" customWidth="1"/>
    <col min="2342" max="2342" width="1.42578125" style="63" customWidth="1"/>
    <col min="2343" max="2345" width="5.140625" style="63" customWidth="1"/>
    <col min="2346" max="2346" width="1.42578125" style="63" customWidth="1"/>
    <col min="2347" max="2349" width="5.140625" style="63" customWidth="1"/>
    <col min="2350" max="2350" width="1.42578125" style="63" customWidth="1"/>
    <col min="2351" max="2353" width="5.140625" style="63" customWidth="1"/>
    <col min="2354" max="2354" width="1.42578125" style="63" customWidth="1"/>
    <col min="2355" max="2357" width="5.140625" style="63" customWidth="1"/>
    <col min="2358" max="2358" width="1.42578125" style="63" customWidth="1"/>
    <col min="2359" max="2361" width="5.140625" style="63" customWidth="1"/>
    <col min="2362" max="2560" width="11.42578125" style="63"/>
    <col min="2561" max="2561" width="15.42578125" style="63" customWidth="1"/>
    <col min="2562" max="2562" width="8" style="63" customWidth="1"/>
    <col min="2563" max="2563" width="7.7109375" style="63" customWidth="1"/>
    <col min="2564" max="2564" width="7.28515625" style="63" customWidth="1"/>
    <col min="2565" max="2565" width="1.42578125" style="63" customWidth="1"/>
    <col min="2566" max="2568" width="5.7109375" style="63" bestFit="1" customWidth="1"/>
    <col min="2569" max="2569" width="1.42578125" style="63" customWidth="1"/>
    <col min="2570" max="2572" width="5.7109375" style="63" bestFit="1" customWidth="1"/>
    <col min="2573" max="2573" width="1.42578125" style="63" customWidth="1"/>
    <col min="2574" max="2576" width="5.7109375" style="63" bestFit="1" customWidth="1"/>
    <col min="2577" max="2577" width="1.42578125" style="63" customWidth="1"/>
    <col min="2578" max="2580" width="5.7109375" style="63" bestFit="1" customWidth="1"/>
    <col min="2581" max="2581" width="1.42578125" style="63" customWidth="1"/>
    <col min="2582" max="2584" width="5.7109375" style="63" bestFit="1" customWidth="1"/>
    <col min="2585" max="2585" width="1.42578125" style="63" customWidth="1"/>
    <col min="2586" max="2588" width="5.7109375" style="63" bestFit="1" customWidth="1"/>
    <col min="2589" max="2589" width="11.42578125" style="63"/>
    <col min="2590" max="2590" width="13.28515625" style="63" customWidth="1"/>
    <col min="2591" max="2593" width="6.140625" style="63" customWidth="1"/>
    <col min="2594" max="2594" width="1.42578125" style="63" customWidth="1"/>
    <col min="2595" max="2597" width="5.140625" style="63" customWidth="1"/>
    <col min="2598" max="2598" width="1.42578125" style="63" customWidth="1"/>
    <col min="2599" max="2601" width="5.140625" style="63" customWidth="1"/>
    <col min="2602" max="2602" width="1.42578125" style="63" customWidth="1"/>
    <col min="2603" max="2605" width="5.140625" style="63" customWidth="1"/>
    <col min="2606" max="2606" width="1.42578125" style="63" customWidth="1"/>
    <col min="2607" max="2609" width="5.140625" style="63" customWidth="1"/>
    <col min="2610" max="2610" width="1.42578125" style="63" customWidth="1"/>
    <col min="2611" max="2613" width="5.140625" style="63" customWidth="1"/>
    <col min="2614" max="2614" width="1.42578125" style="63" customWidth="1"/>
    <col min="2615" max="2617" width="5.140625" style="63" customWidth="1"/>
    <col min="2618" max="2816" width="11.42578125" style="63"/>
    <col min="2817" max="2817" width="15.42578125" style="63" customWidth="1"/>
    <col min="2818" max="2818" width="8" style="63" customWidth="1"/>
    <col min="2819" max="2819" width="7.7109375" style="63" customWidth="1"/>
    <col min="2820" max="2820" width="7.28515625" style="63" customWidth="1"/>
    <col min="2821" max="2821" width="1.42578125" style="63" customWidth="1"/>
    <col min="2822" max="2824" width="5.7109375" style="63" bestFit="1" customWidth="1"/>
    <col min="2825" max="2825" width="1.42578125" style="63" customWidth="1"/>
    <col min="2826" max="2828" width="5.7109375" style="63" bestFit="1" customWidth="1"/>
    <col min="2829" max="2829" width="1.42578125" style="63" customWidth="1"/>
    <col min="2830" max="2832" width="5.7109375" style="63" bestFit="1" customWidth="1"/>
    <col min="2833" max="2833" width="1.42578125" style="63" customWidth="1"/>
    <col min="2834" max="2836" width="5.7109375" style="63" bestFit="1" customWidth="1"/>
    <col min="2837" max="2837" width="1.42578125" style="63" customWidth="1"/>
    <col min="2838" max="2840" width="5.7109375" style="63" bestFit="1" customWidth="1"/>
    <col min="2841" max="2841" width="1.42578125" style="63" customWidth="1"/>
    <col min="2842" max="2844" width="5.7109375" style="63" bestFit="1" customWidth="1"/>
    <col min="2845" max="2845" width="11.42578125" style="63"/>
    <col min="2846" max="2846" width="13.28515625" style="63" customWidth="1"/>
    <col min="2847" max="2849" width="6.140625" style="63" customWidth="1"/>
    <col min="2850" max="2850" width="1.42578125" style="63" customWidth="1"/>
    <col min="2851" max="2853" width="5.140625" style="63" customWidth="1"/>
    <col min="2854" max="2854" width="1.42578125" style="63" customWidth="1"/>
    <col min="2855" max="2857" width="5.140625" style="63" customWidth="1"/>
    <col min="2858" max="2858" width="1.42578125" style="63" customWidth="1"/>
    <col min="2859" max="2861" width="5.140625" style="63" customWidth="1"/>
    <col min="2862" max="2862" width="1.42578125" style="63" customWidth="1"/>
    <col min="2863" max="2865" width="5.140625" style="63" customWidth="1"/>
    <col min="2866" max="2866" width="1.42578125" style="63" customWidth="1"/>
    <col min="2867" max="2869" width="5.140625" style="63" customWidth="1"/>
    <col min="2870" max="2870" width="1.42578125" style="63" customWidth="1"/>
    <col min="2871" max="2873" width="5.140625" style="63" customWidth="1"/>
    <col min="2874" max="3072" width="11.42578125" style="63"/>
    <col min="3073" max="3073" width="15.42578125" style="63" customWidth="1"/>
    <col min="3074" max="3074" width="8" style="63" customWidth="1"/>
    <col min="3075" max="3075" width="7.7109375" style="63" customWidth="1"/>
    <col min="3076" max="3076" width="7.28515625" style="63" customWidth="1"/>
    <col min="3077" max="3077" width="1.42578125" style="63" customWidth="1"/>
    <col min="3078" max="3080" width="5.7109375" style="63" bestFit="1" customWidth="1"/>
    <col min="3081" max="3081" width="1.42578125" style="63" customWidth="1"/>
    <col min="3082" max="3084" width="5.7109375" style="63" bestFit="1" customWidth="1"/>
    <col min="3085" max="3085" width="1.42578125" style="63" customWidth="1"/>
    <col min="3086" max="3088" width="5.7109375" style="63" bestFit="1" customWidth="1"/>
    <col min="3089" max="3089" width="1.42578125" style="63" customWidth="1"/>
    <col min="3090" max="3092" width="5.7109375" style="63" bestFit="1" customWidth="1"/>
    <col min="3093" max="3093" width="1.42578125" style="63" customWidth="1"/>
    <col min="3094" max="3096" width="5.7109375" style="63" bestFit="1" customWidth="1"/>
    <col min="3097" max="3097" width="1.42578125" style="63" customWidth="1"/>
    <col min="3098" max="3100" width="5.7109375" style="63" bestFit="1" customWidth="1"/>
    <col min="3101" max="3101" width="11.42578125" style="63"/>
    <col min="3102" max="3102" width="13.28515625" style="63" customWidth="1"/>
    <col min="3103" max="3105" width="6.140625" style="63" customWidth="1"/>
    <col min="3106" max="3106" width="1.42578125" style="63" customWidth="1"/>
    <col min="3107" max="3109" width="5.140625" style="63" customWidth="1"/>
    <col min="3110" max="3110" width="1.42578125" style="63" customWidth="1"/>
    <col min="3111" max="3113" width="5.140625" style="63" customWidth="1"/>
    <col min="3114" max="3114" width="1.42578125" style="63" customWidth="1"/>
    <col min="3115" max="3117" width="5.140625" style="63" customWidth="1"/>
    <col min="3118" max="3118" width="1.42578125" style="63" customWidth="1"/>
    <col min="3119" max="3121" width="5.140625" style="63" customWidth="1"/>
    <col min="3122" max="3122" width="1.42578125" style="63" customWidth="1"/>
    <col min="3123" max="3125" width="5.140625" style="63" customWidth="1"/>
    <col min="3126" max="3126" width="1.42578125" style="63" customWidth="1"/>
    <col min="3127" max="3129" width="5.140625" style="63" customWidth="1"/>
    <col min="3130" max="3328" width="11.42578125" style="63"/>
    <col min="3329" max="3329" width="15.42578125" style="63" customWidth="1"/>
    <col min="3330" max="3330" width="8" style="63" customWidth="1"/>
    <col min="3331" max="3331" width="7.7109375" style="63" customWidth="1"/>
    <col min="3332" max="3332" width="7.28515625" style="63" customWidth="1"/>
    <col min="3333" max="3333" width="1.42578125" style="63" customWidth="1"/>
    <col min="3334" max="3336" width="5.7109375" style="63" bestFit="1" customWidth="1"/>
    <col min="3337" max="3337" width="1.42578125" style="63" customWidth="1"/>
    <col min="3338" max="3340" width="5.7109375" style="63" bestFit="1" customWidth="1"/>
    <col min="3341" max="3341" width="1.42578125" style="63" customWidth="1"/>
    <col min="3342" max="3344" width="5.7109375" style="63" bestFit="1" customWidth="1"/>
    <col min="3345" max="3345" width="1.42578125" style="63" customWidth="1"/>
    <col min="3346" max="3348" width="5.7109375" style="63" bestFit="1" customWidth="1"/>
    <col min="3349" max="3349" width="1.42578125" style="63" customWidth="1"/>
    <col min="3350" max="3352" width="5.7109375" style="63" bestFit="1" customWidth="1"/>
    <col min="3353" max="3353" width="1.42578125" style="63" customWidth="1"/>
    <col min="3354" max="3356" width="5.7109375" style="63" bestFit="1" customWidth="1"/>
    <col min="3357" max="3357" width="11.42578125" style="63"/>
    <col min="3358" max="3358" width="13.28515625" style="63" customWidth="1"/>
    <col min="3359" max="3361" width="6.140625" style="63" customWidth="1"/>
    <col min="3362" max="3362" width="1.42578125" style="63" customWidth="1"/>
    <col min="3363" max="3365" width="5.140625" style="63" customWidth="1"/>
    <col min="3366" max="3366" width="1.42578125" style="63" customWidth="1"/>
    <col min="3367" max="3369" width="5.140625" style="63" customWidth="1"/>
    <col min="3370" max="3370" width="1.42578125" style="63" customWidth="1"/>
    <col min="3371" max="3373" width="5.140625" style="63" customWidth="1"/>
    <col min="3374" max="3374" width="1.42578125" style="63" customWidth="1"/>
    <col min="3375" max="3377" width="5.140625" style="63" customWidth="1"/>
    <col min="3378" max="3378" width="1.42578125" style="63" customWidth="1"/>
    <col min="3379" max="3381" width="5.140625" style="63" customWidth="1"/>
    <col min="3382" max="3382" width="1.42578125" style="63" customWidth="1"/>
    <col min="3383" max="3385" width="5.140625" style="63" customWidth="1"/>
    <col min="3386" max="3584" width="11.42578125" style="63"/>
    <col min="3585" max="3585" width="15.42578125" style="63" customWidth="1"/>
    <col min="3586" max="3586" width="8" style="63" customWidth="1"/>
    <col min="3587" max="3587" width="7.7109375" style="63" customWidth="1"/>
    <col min="3588" max="3588" width="7.28515625" style="63" customWidth="1"/>
    <col min="3589" max="3589" width="1.42578125" style="63" customWidth="1"/>
    <col min="3590" max="3592" width="5.7109375" style="63" bestFit="1" customWidth="1"/>
    <col min="3593" max="3593" width="1.42578125" style="63" customWidth="1"/>
    <col min="3594" max="3596" width="5.7109375" style="63" bestFit="1" customWidth="1"/>
    <col min="3597" max="3597" width="1.42578125" style="63" customWidth="1"/>
    <col min="3598" max="3600" width="5.7109375" style="63" bestFit="1" customWidth="1"/>
    <col min="3601" max="3601" width="1.42578125" style="63" customWidth="1"/>
    <col min="3602" max="3604" width="5.7109375" style="63" bestFit="1" customWidth="1"/>
    <col min="3605" max="3605" width="1.42578125" style="63" customWidth="1"/>
    <col min="3606" max="3608" width="5.7109375" style="63" bestFit="1" customWidth="1"/>
    <col min="3609" max="3609" width="1.42578125" style="63" customWidth="1"/>
    <col min="3610" max="3612" width="5.7109375" style="63" bestFit="1" customWidth="1"/>
    <col min="3613" max="3613" width="11.42578125" style="63"/>
    <col min="3614" max="3614" width="13.28515625" style="63" customWidth="1"/>
    <col min="3615" max="3617" width="6.140625" style="63" customWidth="1"/>
    <col min="3618" max="3618" width="1.42578125" style="63" customWidth="1"/>
    <col min="3619" max="3621" width="5.140625" style="63" customWidth="1"/>
    <col min="3622" max="3622" width="1.42578125" style="63" customWidth="1"/>
    <col min="3623" max="3625" width="5.140625" style="63" customWidth="1"/>
    <col min="3626" max="3626" width="1.42578125" style="63" customWidth="1"/>
    <col min="3627" max="3629" width="5.140625" style="63" customWidth="1"/>
    <col min="3630" max="3630" width="1.42578125" style="63" customWidth="1"/>
    <col min="3631" max="3633" width="5.140625" style="63" customWidth="1"/>
    <col min="3634" max="3634" width="1.42578125" style="63" customWidth="1"/>
    <col min="3635" max="3637" width="5.140625" style="63" customWidth="1"/>
    <col min="3638" max="3638" width="1.42578125" style="63" customWidth="1"/>
    <col min="3639" max="3641" width="5.140625" style="63" customWidth="1"/>
    <col min="3642" max="3840" width="11.42578125" style="63"/>
    <col min="3841" max="3841" width="15.42578125" style="63" customWidth="1"/>
    <col min="3842" max="3842" width="8" style="63" customWidth="1"/>
    <col min="3843" max="3843" width="7.7109375" style="63" customWidth="1"/>
    <col min="3844" max="3844" width="7.28515625" style="63" customWidth="1"/>
    <col min="3845" max="3845" width="1.42578125" style="63" customWidth="1"/>
    <col min="3846" max="3848" width="5.7109375" style="63" bestFit="1" customWidth="1"/>
    <col min="3849" max="3849" width="1.42578125" style="63" customWidth="1"/>
    <col min="3850" max="3852" width="5.7109375" style="63" bestFit="1" customWidth="1"/>
    <col min="3853" max="3853" width="1.42578125" style="63" customWidth="1"/>
    <col min="3854" max="3856" width="5.7109375" style="63" bestFit="1" customWidth="1"/>
    <col min="3857" max="3857" width="1.42578125" style="63" customWidth="1"/>
    <col min="3858" max="3860" width="5.7109375" style="63" bestFit="1" customWidth="1"/>
    <col min="3861" max="3861" width="1.42578125" style="63" customWidth="1"/>
    <col min="3862" max="3864" width="5.7109375" style="63" bestFit="1" customWidth="1"/>
    <col min="3865" max="3865" width="1.42578125" style="63" customWidth="1"/>
    <col min="3866" max="3868" width="5.7109375" style="63" bestFit="1" customWidth="1"/>
    <col min="3869" max="3869" width="11.42578125" style="63"/>
    <col min="3870" max="3870" width="13.28515625" style="63" customWidth="1"/>
    <col min="3871" max="3873" width="6.140625" style="63" customWidth="1"/>
    <col min="3874" max="3874" width="1.42578125" style="63" customWidth="1"/>
    <col min="3875" max="3877" width="5.140625" style="63" customWidth="1"/>
    <col min="3878" max="3878" width="1.42578125" style="63" customWidth="1"/>
    <col min="3879" max="3881" width="5.140625" style="63" customWidth="1"/>
    <col min="3882" max="3882" width="1.42578125" style="63" customWidth="1"/>
    <col min="3883" max="3885" width="5.140625" style="63" customWidth="1"/>
    <col min="3886" max="3886" width="1.42578125" style="63" customWidth="1"/>
    <col min="3887" max="3889" width="5.140625" style="63" customWidth="1"/>
    <col min="3890" max="3890" width="1.42578125" style="63" customWidth="1"/>
    <col min="3891" max="3893" width="5.140625" style="63" customWidth="1"/>
    <col min="3894" max="3894" width="1.42578125" style="63" customWidth="1"/>
    <col min="3895" max="3897" width="5.140625" style="63" customWidth="1"/>
    <col min="3898" max="4096" width="11.42578125" style="63"/>
    <col min="4097" max="4097" width="15.42578125" style="63" customWidth="1"/>
    <col min="4098" max="4098" width="8" style="63" customWidth="1"/>
    <col min="4099" max="4099" width="7.7109375" style="63" customWidth="1"/>
    <col min="4100" max="4100" width="7.28515625" style="63" customWidth="1"/>
    <col min="4101" max="4101" width="1.42578125" style="63" customWidth="1"/>
    <col min="4102" max="4104" width="5.7109375" style="63" bestFit="1" customWidth="1"/>
    <col min="4105" max="4105" width="1.42578125" style="63" customWidth="1"/>
    <col min="4106" max="4108" width="5.7109375" style="63" bestFit="1" customWidth="1"/>
    <col min="4109" max="4109" width="1.42578125" style="63" customWidth="1"/>
    <col min="4110" max="4112" width="5.7109375" style="63" bestFit="1" customWidth="1"/>
    <col min="4113" max="4113" width="1.42578125" style="63" customWidth="1"/>
    <col min="4114" max="4116" width="5.7109375" style="63" bestFit="1" customWidth="1"/>
    <col min="4117" max="4117" width="1.42578125" style="63" customWidth="1"/>
    <col min="4118" max="4120" width="5.7109375" style="63" bestFit="1" customWidth="1"/>
    <col min="4121" max="4121" width="1.42578125" style="63" customWidth="1"/>
    <col min="4122" max="4124" width="5.7109375" style="63" bestFit="1" customWidth="1"/>
    <col min="4125" max="4125" width="11.42578125" style="63"/>
    <col min="4126" max="4126" width="13.28515625" style="63" customWidth="1"/>
    <col min="4127" max="4129" width="6.140625" style="63" customWidth="1"/>
    <col min="4130" max="4130" width="1.42578125" style="63" customWidth="1"/>
    <col min="4131" max="4133" width="5.140625" style="63" customWidth="1"/>
    <col min="4134" max="4134" width="1.42578125" style="63" customWidth="1"/>
    <col min="4135" max="4137" width="5.140625" style="63" customWidth="1"/>
    <col min="4138" max="4138" width="1.42578125" style="63" customWidth="1"/>
    <col min="4139" max="4141" width="5.140625" style="63" customWidth="1"/>
    <col min="4142" max="4142" width="1.42578125" style="63" customWidth="1"/>
    <col min="4143" max="4145" width="5.140625" style="63" customWidth="1"/>
    <col min="4146" max="4146" width="1.42578125" style="63" customWidth="1"/>
    <col min="4147" max="4149" width="5.140625" style="63" customWidth="1"/>
    <col min="4150" max="4150" width="1.42578125" style="63" customWidth="1"/>
    <col min="4151" max="4153" width="5.140625" style="63" customWidth="1"/>
    <col min="4154" max="4352" width="11.42578125" style="63"/>
    <col min="4353" max="4353" width="15.42578125" style="63" customWidth="1"/>
    <col min="4354" max="4354" width="8" style="63" customWidth="1"/>
    <col min="4355" max="4355" width="7.7109375" style="63" customWidth="1"/>
    <col min="4356" max="4356" width="7.28515625" style="63" customWidth="1"/>
    <col min="4357" max="4357" width="1.42578125" style="63" customWidth="1"/>
    <col min="4358" max="4360" width="5.7109375" style="63" bestFit="1" customWidth="1"/>
    <col min="4361" max="4361" width="1.42578125" style="63" customWidth="1"/>
    <col min="4362" max="4364" width="5.7109375" style="63" bestFit="1" customWidth="1"/>
    <col min="4365" max="4365" width="1.42578125" style="63" customWidth="1"/>
    <col min="4366" max="4368" width="5.7109375" style="63" bestFit="1" customWidth="1"/>
    <col min="4369" max="4369" width="1.42578125" style="63" customWidth="1"/>
    <col min="4370" max="4372" width="5.7109375" style="63" bestFit="1" customWidth="1"/>
    <col min="4373" max="4373" width="1.42578125" style="63" customWidth="1"/>
    <col min="4374" max="4376" width="5.7109375" style="63" bestFit="1" customWidth="1"/>
    <col min="4377" max="4377" width="1.42578125" style="63" customWidth="1"/>
    <col min="4378" max="4380" width="5.7109375" style="63" bestFit="1" customWidth="1"/>
    <col min="4381" max="4381" width="11.42578125" style="63"/>
    <col min="4382" max="4382" width="13.28515625" style="63" customWidth="1"/>
    <col min="4383" max="4385" width="6.140625" style="63" customWidth="1"/>
    <col min="4386" max="4386" width="1.42578125" style="63" customWidth="1"/>
    <col min="4387" max="4389" width="5.140625" style="63" customWidth="1"/>
    <col min="4390" max="4390" width="1.42578125" style="63" customWidth="1"/>
    <col min="4391" max="4393" width="5.140625" style="63" customWidth="1"/>
    <col min="4394" max="4394" width="1.42578125" style="63" customWidth="1"/>
    <col min="4395" max="4397" width="5.140625" style="63" customWidth="1"/>
    <col min="4398" max="4398" width="1.42578125" style="63" customWidth="1"/>
    <col min="4399" max="4401" width="5.140625" style="63" customWidth="1"/>
    <col min="4402" max="4402" width="1.42578125" style="63" customWidth="1"/>
    <col min="4403" max="4405" width="5.140625" style="63" customWidth="1"/>
    <col min="4406" max="4406" width="1.42578125" style="63" customWidth="1"/>
    <col min="4407" max="4409" width="5.140625" style="63" customWidth="1"/>
    <col min="4410" max="4608" width="11.42578125" style="63"/>
    <col min="4609" max="4609" width="15.42578125" style="63" customWidth="1"/>
    <col min="4610" max="4610" width="8" style="63" customWidth="1"/>
    <col min="4611" max="4611" width="7.7109375" style="63" customWidth="1"/>
    <col min="4612" max="4612" width="7.28515625" style="63" customWidth="1"/>
    <col min="4613" max="4613" width="1.42578125" style="63" customWidth="1"/>
    <col min="4614" max="4616" width="5.7109375" style="63" bestFit="1" customWidth="1"/>
    <col min="4617" max="4617" width="1.42578125" style="63" customWidth="1"/>
    <col min="4618" max="4620" width="5.7109375" style="63" bestFit="1" customWidth="1"/>
    <col min="4621" max="4621" width="1.42578125" style="63" customWidth="1"/>
    <col min="4622" max="4624" width="5.7109375" style="63" bestFit="1" customWidth="1"/>
    <col min="4625" max="4625" width="1.42578125" style="63" customWidth="1"/>
    <col min="4626" max="4628" width="5.7109375" style="63" bestFit="1" customWidth="1"/>
    <col min="4629" max="4629" width="1.42578125" style="63" customWidth="1"/>
    <col min="4630" max="4632" width="5.7109375" style="63" bestFit="1" customWidth="1"/>
    <col min="4633" max="4633" width="1.42578125" style="63" customWidth="1"/>
    <col min="4634" max="4636" width="5.7109375" style="63" bestFit="1" customWidth="1"/>
    <col min="4637" max="4637" width="11.42578125" style="63"/>
    <col min="4638" max="4638" width="13.28515625" style="63" customWidth="1"/>
    <col min="4639" max="4641" width="6.140625" style="63" customWidth="1"/>
    <col min="4642" max="4642" width="1.42578125" style="63" customWidth="1"/>
    <col min="4643" max="4645" width="5.140625" style="63" customWidth="1"/>
    <col min="4646" max="4646" width="1.42578125" style="63" customWidth="1"/>
    <col min="4647" max="4649" width="5.140625" style="63" customWidth="1"/>
    <col min="4650" max="4650" width="1.42578125" style="63" customWidth="1"/>
    <col min="4651" max="4653" width="5.140625" style="63" customWidth="1"/>
    <col min="4654" max="4654" width="1.42578125" style="63" customWidth="1"/>
    <col min="4655" max="4657" width="5.140625" style="63" customWidth="1"/>
    <col min="4658" max="4658" width="1.42578125" style="63" customWidth="1"/>
    <col min="4659" max="4661" width="5.140625" style="63" customWidth="1"/>
    <col min="4662" max="4662" width="1.42578125" style="63" customWidth="1"/>
    <col min="4663" max="4665" width="5.140625" style="63" customWidth="1"/>
    <col min="4666" max="4864" width="11.42578125" style="63"/>
    <col min="4865" max="4865" width="15.42578125" style="63" customWidth="1"/>
    <col min="4866" max="4866" width="8" style="63" customWidth="1"/>
    <col min="4867" max="4867" width="7.7109375" style="63" customWidth="1"/>
    <col min="4868" max="4868" width="7.28515625" style="63" customWidth="1"/>
    <col min="4869" max="4869" width="1.42578125" style="63" customWidth="1"/>
    <col min="4870" max="4872" width="5.7109375" style="63" bestFit="1" customWidth="1"/>
    <col min="4873" max="4873" width="1.42578125" style="63" customWidth="1"/>
    <col min="4874" max="4876" width="5.7109375" style="63" bestFit="1" customWidth="1"/>
    <col min="4877" max="4877" width="1.42578125" style="63" customWidth="1"/>
    <col min="4878" max="4880" width="5.7109375" style="63" bestFit="1" customWidth="1"/>
    <col min="4881" max="4881" width="1.42578125" style="63" customWidth="1"/>
    <col min="4882" max="4884" width="5.7109375" style="63" bestFit="1" customWidth="1"/>
    <col min="4885" max="4885" width="1.42578125" style="63" customWidth="1"/>
    <col min="4886" max="4888" width="5.7109375" style="63" bestFit="1" customWidth="1"/>
    <col min="4889" max="4889" width="1.42578125" style="63" customWidth="1"/>
    <col min="4890" max="4892" width="5.7109375" style="63" bestFit="1" customWidth="1"/>
    <col min="4893" max="4893" width="11.42578125" style="63"/>
    <col min="4894" max="4894" width="13.28515625" style="63" customWidth="1"/>
    <col min="4895" max="4897" width="6.140625" style="63" customWidth="1"/>
    <col min="4898" max="4898" width="1.42578125" style="63" customWidth="1"/>
    <col min="4899" max="4901" width="5.140625" style="63" customWidth="1"/>
    <col min="4902" max="4902" width="1.42578125" style="63" customWidth="1"/>
    <col min="4903" max="4905" width="5.140625" style="63" customWidth="1"/>
    <col min="4906" max="4906" width="1.42578125" style="63" customWidth="1"/>
    <col min="4907" max="4909" width="5.140625" style="63" customWidth="1"/>
    <col min="4910" max="4910" width="1.42578125" style="63" customWidth="1"/>
    <col min="4911" max="4913" width="5.140625" style="63" customWidth="1"/>
    <col min="4914" max="4914" width="1.42578125" style="63" customWidth="1"/>
    <col min="4915" max="4917" width="5.140625" style="63" customWidth="1"/>
    <col min="4918" max="4918" width="1.42578125" style="63" customWidth="1"/>
    <col min="4919" max="4921" width="5.140625" style="63" customWidth="1"/>
    <col min="4922" max="5120" width="11.42578125" style="63"/>
    <col min="5121" max="5121" width="15.42578125" style="63" customWidth="1"/>
    <col min="5122" max="5122" width="8" style="63" customWidth="1"/>
    <col min="5123" max="5123" width="7.7109375" style="63" customWidth="1"/>
    <col min="5124" max="5124" width="7.28515625" style="63" customWidth="1"/>
    <col min="5125" max="5125" width="1.42578125" style="63" customWidth="1"/>
    <col min="5126" max="5128" width="5.7109375" style="63" bestFit="1" customWidth="1"/>
    <col min="5129" max="5129" width="1.42578125" style="63" customWidth="1"/>
    <col min="5130" max="5132" width="5.7109375" style="63" bestFit="1" customWidth="1"/>
    <col min="5133" max="5133" width="1.42578125" style="63" customWidth="1"/>
    <col min="5134" max="5136" width="5.7109375" style="63" bestFit="1" customWidth="1"/>
    <col min="5137" max="5137" width="1.42578125" style="63" customWidth="1"/>
    <col min="5138" max="5140" width="5.7109375" style="63" bestFit="1" customWidth="1"/>
    <col min="5141" max="5141" width="1.42578125" style="63" customWidth="1"/>
    <col min="5142" max="5144" width="5.7109375" style="63" bestFit="1" customWidth="1"/>
    <col min="5145" max="5145" width="1.42578125" style="63" customWidth="1"/>
    <col min="5146" max="5148" width="5.7109375" style="63" bestFit="1" customWidth="1"/>
    <col min="5149" max="5149" width="11.42578125" style="63"/>
    <col min="5150" max="5150" width="13.28515625" style="63" customWidth="1"/>
    <col min="5151" max="5153" width="6.140625" style="63" customWidth="1"/>
    <col min="5154" max="5154" width="1.42578125" style="63" customWidth="1"/>
    <col min="5155" max="5157" width="5.140625" style="63" customWidth="1"/>
    <col min="5158" max="5158" width="1.42578125" style="63" customWidth="1"/>
    <col min="5159" max="5161" width="5.140625" style="63" customWidth="1"/>
    <col min="5162" max="5162" width="1.42578125" style="63" customWidth="1"/>
    <col min="5163" max="5165" width="5.140625" style="63" customWidth="1"/>
    <col min="5166" max="5166" width="1.42578125" style="63" customWidth="1"/>
    <col min="5167" max="5169" width="5.140625" style="63" customWidth="1"/>
    <col min="5170" max="5170" width="1.42578125" style="63" customWidth="1"/>
    <col min="5171" max="5173" width="5.140625" style="63" customWidth="1"/>
    <col min="5174" max="5174" width="1.42578125" style="63" customWidth="1"/>
    <col min="5175" max="5177" width="5.140625" style="63" customWidth="1"/>
    <col min="5178" max="5376" width="11.42578125" style="63"/>
    <col min="5377" max="5377" width="15.42578125" style="63" customWidth="1"/>
    <col min="5378" max="5378" width="8" style="63" customWidth="1"/>
    <col min="5379" max="5379" width="7.7109375" style="63" customWidth="1"/>
    <col min="5380" max="5380" width="7.28515625" style="63" customWidth="1"/>
    <col min="5381" max="5381" width="1.42578125" style="63" customWidth="1"/>
    <col min="5382" max="5384" width="5.7109375" style="63" bestFit="1" customWidth="1"/>
    <col min="5385" max="5385" width="1.42578125" style="63" customWidth="1"/>
    <col min="5386" max="5388" width="5.7109375" style="63" bestFit="1" customWidth="1"/>
    <col min="5389" max="5389" width="1.42578125" style="63" customWidth="1"/>
    <col min="5390" max="5392" width="5.7109375" style="63" bestFit="1" customWidth="1"/>
    <col min="5393" max="5393" width="1.42578125" style="63" customWidth="1"/>
    <col min="5394" max="5396" width="5.7109375" style="63" bestFit="1" customWidth="1"/>
    <col min="5397" max="5397" width="1.42578125" style="63" customWidth="1"/>
    <col min="5398" max="5400" width="5.7109375" style="63" bestFit="1" customWidth="1"/>
    <col min="5401" max="5401" width="1.42578125" style="63" customWidth="1"/>
    <col min="5402" max="5404" width="5.7109375" style="63" bestFit="1" customWidth="1"/>
    <col min="5405" max="5405" width="11.42578125" style="63"/>
    <col min="5406" max="5406" width="13.28515625" style="63" customWidth="1"/>
    <col min="5407" max="5409" width="6.140625" style="63" customWidth="1"/>
    <col min="5410" max="5410" width="1.42578125" style="63" customWidth="1"/>
    <col min="5411" max="5413" width="5.140625" style="63" customWidth="1"/>
    <col min="5414" max="5414" width="1.42578125" style="63" customWidth="1"/>
    <col min="5415" max="5417" width="5.140625" style="63" customWidth="1"/>
    <col min="5418" max="5418" width="1.42578125" style="63" customWidth="1"/>
    <col min="5419" max="5421" width="5.140625" style="63" customWidth="1"/>
    <col min="5422" max="5422" width="1.42578125" style="63" customWidth="1"/>
    <col min="5423" max="5425" width="5.140625" style="63" customWidth="1"/>
    <col min="5426" max="5426" width="1.42578125" style="63" customWidth="1"/>
    <col min="5427" max="5429" width="5.140625" style="63" customWidth="1"/>
    <col min="5430" max="5430" width="1.42578125" style="63" customWidth="1"/>
    <col min="5431" max="5433" width="5.140625" style="63" customWidth="1"/>
    <col min="5434" max="5632" width="11.42578125" style="63"/>
    <col min="5633" max="5633" width="15.42578125" style="63" customWidth="1"/>
    <col min="5634" max="5634" width="8" style="63" customWidth="1"/>
    <col min="5635" max="5635" width="7.7109375" style="63" customWidth="1"/>
    <col min="5636" max="5636" width="7.28515625" style="63" customWidth="1"/>
    <col min="5637" max="5637" width="1.42578125" style="63" customWidth="1"/>
    <col min="5638" max="5640" width="5.7109375" style="63" bestFit="1" customWidth="1"/>
    <col min="5641" max="5641" width="1.42578125" style="63" customWidth="1"/>
    <col min="5642" max="5644" width="5.7109375" style="63" bestFit="1" customWidth="1"/>
    <col min="5645" max="5645" width="1.42578125" style="63" customWidth="1"/>
    <col min="5646" max="5648" width="5.7109375" style="63" bestFit="1" customWidth="1"/>
    <col min="5649" max="5649" width="1.42578125" style="63" customWidth="1"/>
    <col min="5650" max="5652" width="5.7109375" style="63" bestFit="1" customWidth="1"/>
    <col min="5653" max="5653" width="1.42578125" style="63" customWidth="1"/>
    <col min="5654" max="5656" width="5.7109375" style="63" bestFit="1" customWidth="1"/>
    <col min="5657" max="5657" width="1.42578125" style="63" customWidth="1"/>
    <col min="5658" max="5660" width="5.7109375" style="63" bestFit="1" customWidth="1"/>
    <col min="5661" max="5661" width="11.42578125" style="63"/>
    <col min="5662" max="5662" width="13.28515625" style="63" customWidth="1"/>
    <col min="5663" max="5665" width="6.140625" style="63" customWidth="1"/>
    <col min="5666" max="5666" width="1.42578125" style="63" customWidth="1"/>
    <col min="5667" max="5669" width="5.140625" style="63" customWidth="1"/>
    <col min="5670" max="5670" width="1.42578125" style="63" customWidth="1"/>
    <col min="5671" max="5673" width="5.140625" style="63" customWidth="1"/>
    <col min="5674" max="5674" width="1.42578125" style="63" customWidth="1"/>
    <col min="5675" max="5677" width="5.140625" style="63" customWidth="1"/>
    <col min="5678" max="5678" width="1.42578125" style="63" customWidth="1"/>
    <col min="5679" max="5681" width="5.140625" style="63" customWidth="1"/>
    <col min="5682" max="5682" width="1.42578125" style="63" customWidth="1"/>
    <col min="5683" max="5685" width="5.140625" style="63" customWidth="1"/>
    <col min="5686" max="5686" width="1.42578125" style="63" customWidth="1"/>
    <col min="5687" max="5689" width="5.140625" style="63" customWidth="1"/>
    <col min="5690" max="5888" width="11.42578125" style="63"/>
    <col min="5889" max="5889" width="15.42578125" style="63" customWidth="1"/>
    <col min="5890" max="5890" width="8" style="63" customWidth="1"/>
    <col min="5891" max="5891" width="7.7109375" style="63" customWidth="1"/>
    <col min="5892" max="5892" width="7.28515625" style="63" customWidth="1"/>
    <col min="5893" max="5893" width="1.42578125" style="63" customWidth="1"/>
    <col min="5894" max="5896" width="5.7109375" style="63" bestFit="1" customWidth="1"/>
    <col min="5897" max="5897" width="1.42578125" style="63" customWidth="1"/>
    <col min="5898" max="5900" width="5.7109375" style="63" bestFit="1" customWidth="1"/>
    <col min="5901" max="5901" width="1.42578125" style="63" customWidth="1"/>
    <col min="5902" max="5904" width="5.7109375" style="63" bestFit="1" customWidth="1"/>
    <col min="5905" max="5905" width="1.42578125" style="63" customWidth="1"/>
    <col min="5906" max="5908" width="5.7109375" style="63" bestFit="1" customWidth="1"/>
    <col min="5909" max="5909" width="1.42578125" style="63" customWidth="1"/>
    <col min="5910" max="5912" width="5.7109375" style="63" bestFit="1" customWidth="1"/>
    <col min="5913" max="5913" width="1.42578125" style="63" customWidth="1"/>
    <col min="5914" max="5916" width="5.7109375" style="63" bestFit="1" customWidth="1"/>
    <col min="5917" max="5917" width="11.42578125" style="63"/>
    <col min="5918" max="5918" width="13.28515625" style="63" customWidth="1"/>
    <col min="5919" max="5921" width="6.140625" style="63" customWidth="1"/>
    <col min="5922" max="5922" width="1.42578125" style="63" customWidth="1"/>
    <col min="5923" max="5925" width="5.140625" style="63" customWidth="1"/>
    <col min="5926" max="5926" width="1.42578125" style="63" customWidth="1"/>
    <col min="5927" max="5929" width="5.140625" style="63" customWidth="1"/>
    <col min="5930" max="5930" width="1.42578125" style="63" customWidth="1"/>
    <col min="5931" max="5933" width="5.140625" style="63" customWidth="1"/>
    <col min="5934" max="5934" width="1.42578125" style="63" customWidth="1"/>
    <col min="5935" max="5937" width="5.140625" style="63" customWidth="1"/>
    <col min="5938" max="5938" width="1.42578125" style="63" customWidth="1"/>
    <col min="5939" max="5941" width="5.140625" style="63" customWidth="1"/>
    <col min="5942" max="5942" width="1.42578125" style="63" customWidth="1"/>
    <col min="5943" max="5945" width="5.140625" style="63" customWidth="1"/>
    <col min="5946" max="6144" width="11.42578125" style="63"/>
    <col min="6145" max="6145" width="15.42578125" style="63" customWidth="1"/>
    <col min="6146" max="6146" width="8" style="63" customWidth="1"/>
    <col min="6147" max="6147" width="7.7109375" style="63" customWidth="1"/>
    <col min="6148" max="6148" width="7.28515625" style="63" customWidth="1"/>
    <col min="6149" max="6149" width="1.42578125" style="63" customWidth="1"/>
    <col min="6150" max="6152" width="5.7109375" style="63" bestFit="1" customWidth="1"/>
    <col min="6153" max="6153" width="1.42578125" style="63" customWidth="1"/>
    <col min="6154" max="6156" width="5.7109375" style="63" bestFit="1" customWidth="1"/>
    <col min="6157" max="6157" width="1.42578125" style="63" customWidth="1"/>
    <col min="6158" max="6160" width="5.7109375" style="63" bestFit="1" customWidth="1"/>
    <col min="6161" max="6161" width="1.42578125" style="63" customWidth="1"/>
    <col min="6162" max="6164" width="5.7109375" style="63" bestFit="1" customWidth="1"/>
    <col min="6165" max="6165" width="1.42578125" style="63" customWidth="1"/>
    <col min="6166" max="6168" width="5.7109375" style="63" bestFit="1" customWidth="1"/>
    <col min="6169" max="6169" width="1.42578125" style="63" customWidth="1"/>
    <col min="6170" max="6172" width="5.7109375" style="63" bestFit="1" customWidth="1"/>
    <col min="6173" max="6173" width="11.42578125" style="63"/>
    <col min="6174" max="6174" width="13.28515625" style="63" customWidth="1"/>
    <col min="6175" max="6177" width="6.140625" style="63" customWidth="1"/>
    <col min="6178" max="6178" width="1.42578125" style="63" customWidth="1"/>
    <col min="6179" max="6181" width="5.140625" style="63" customWidth="1"/>
    <col min="6182" max="6182" width="1.42578125" style="63" customWidth="1"/>
    <col min="6183" max="6185" width="5.140625" style="63" customWidth="1"/>
    <col min="6186" max="6186" width="1.42578125" style="63" customWidth="1"/>
    <col min="6187" max="6189" width="5.140625" style="63" customWidth="1"/>
    <col min="6190" max="6190" width="1.42578125" style="63" customWidth="1"/>
    <col min="6191" max="6193" width="5.140625" style="63" customWidth="1"/>
    <col min="6194" max="6194" width="1.42578125" style="63" customWidth="1"/>
    <col min="6195" max="6197" width="5.140625" style="63" customWidth="1"/>
    <col min="6198" max="6198" width="1.42578125" style="63" customWidth="1"/>
    <col min="6199" max="6201" width="5.140625" style="63" customWidth="1"/>
    <col min="6202" max="6400" width="11.42578125" style="63"/>
    <col min="6401" max="6401" width="15.42578125" style="63" customWidth="1"/>
    <col min="6402" max="6402" width="8" style="63" customWidth="1"/>
    <col min="6403" max="6403" width="7.7109375" style="63" customWidth="1"/>
    <col min="6404" max="6404" width="7.28515625" style="63" customWidth="1"/>
    <col min="6405" max="6405" width="1.42578125" style="63" customWidth="1"/>
    <col min="6406" max="6408" width="5.7109375" style="63" bestFit="1" customWidth="1"/>
    <col min="6409" max="6409" width="1.42578125" style="63" customWidth="1"/>
    <col min="6410" max="6412" width="5.7109375" style="63" bestFit="1" customWidth="1"/>
    <col min="6413" max="6413" width="1.42578125" style="63" customWidth="1"/>
    <col min="6414" max="6416" width="5.7109375" style="63" bestFit="1" customWidth="1"/>
    <col min="6417" max="6417" width="1.42578125" style="63" customWidth="1"/>
    <col min="6418" max="6420" width="5.7109375" style="63" bestFit="1" customWidth="1"/>
    <col min="6421" max="6421" width="1.42578125" style="63" customWidth="1"/>
    <col min="6422" max="6424" width="5.7109375" style="63" bestFit="1" customWidth="1"/>
    <col min="6425" max="6425" width="1.42578125" style="63" customWidth="1"/>
    <col min="6426" max="6428" width="5.7109375" style="63" bestFit="1" customWidth="1"/>
    <col min="6429" max="6429" width="11.42578125" style="63"/>
    <col min="6430" max="6430" width="13.28515625" style="63" customWidth="1"/>
    <col min="6431" max="6433" width="6.140625" style="63" customWidth="1"/>
    <col min="6434" max="6434" width="1.42578125" style="63" customWidth="1"/>
    <col min="6435" max="6437" width="5.140625" style="63" customWidth="1"/>
    <col min="6438" max="6438" width="1.42578125" style="63" customWidth="1"/>
    <col min="6439" max="6441" width="5.140625" style="63" customWidth="1"/>
    <col min="6442" max="6442" width="1.42578125" style="63" customWidth="1"/>
    <col min="6443" max="6445" width="5.140625" style="63" customWidth="1"/>
    <col min="6446" max="6446" width="1.42578125" style="63" customWidth="1"/>
    <col min="6447" max="6449" width="5.140625" style="63" customWidth="1"/>
    <col min="6450" max="6450" width="1.42578125" style="63" customWidth="1"/>
    <col min="6451" max="6453" width="5.140625" style="63" customWidth="1"/>
    <col min="6454" max="6454" width="1.42578125" style="63" customWidth="1"/>
    <col min="6455" max="6457" width="5.140625" style="63" customWidth="1"/>
    <col min="6458" max="6656" width="11.42578125" style="63"/>
    <col min="6657" max="6657" width="15.42578125" style="63" customWidth="1"/>
    <col min="6658" max="6658" width="8" style="63" customWidth="1"/>
    <col min="6659" max="6659" width="7.7109375" style="63" customWidth="1"/>
    <col min="6660" max="6660" width="7.28515625" style="63" customWidth="1"/>
    <col min="6661" max="6661" width="1.42578125" style="63" customWidth="1"/>
    <col min="6662" max="6664" width="5.7109375" style="63" bestFit="1" customWidth="1"/>
    <col min="6665" max="6665" width="1.42578125" style="63" customWidth="1"/>
    <col min="6666" max="6668" width="5.7109375" style="63" bestFit="1" customWidth="1"/>
    <col min="6669" max="6669" width="1.42578125" style="63" customWidth="1"/>
    <col min="6670" max="6672" width="5.7109375" style="63" bestFit="1" customWidth="1"/>
    <col min="6673" max="6673" width="1.42578125" style="63" customWidth="1"/>
    <col min="6674" max="6676" width="5.7109375" style="63" bestFit="1" customWidth="1"/>
    <col min="6677" max="6677" width="1.42578125" style="63" customWidth="1"/>
    <col min="6678" max="6680" width="5.7109375" style="63" bestFit="1" customWidth="1"/>
    <col min="6681" max="6681" width="1.42578125" style="63" customWidth="1"/>
    <col min="6682" max="6684" width="5.7109375" style="63" bestFit="1" customWidth="1"/>
    <col min="6685" max="6685" width="11.42578125" style="63"/>
    <col min="6686" max="6686" width="13.28515625" style="63" customWidth="1"/>
    <col min="6687" max="6689" width="6.140625" style="63" customWidth="1"/>
    <col min="6690" max="6690" width="1.42578125" style="63" customWidth="1"/>
    <col min="6691" max="6693" width="5.140625" style="63" customWidth="1"/>
    <col min="6694" max="6694" width="1.42578125" style="63" customWidth="1"/>
    <col min="6695" max="6697" width="5.140625" style="63" customWidth="1"/>
    <col min="6698" max="6698" width="1.42578125" style="63" customWidth="1"/>
    <col min="6699" max="6701" width="5.140625" style="63" customWidth="1"/>
    <col min="6702" max="6702" width="1.42578125" style="63" customWidth="1"/>
    <col min="6703" max="6705" width="5.140625" style="63" customWidth="1"/>
    <col min="6706" max="6706" width="1.42578125" style="63" customWidth="1"/>
    <col min="6707" max="6709" width="5.140625" style="63" customWidth="1"/>
    <col min="6710" max="6710" width="1.42578125" style="63" customWidth="1"/>
    <col min="6711" max="6713" width="5.140625" style="63" customWidth="1"/>
    <col min="6714" max="6912" width="11.42578125" style="63"/>
    <col min="6913" max="6913" width="15.42578125" style="63" customWidth="1"/>
    <col min="6914" max="6914" width="8" style="63" customWidth="1"/>
    <col min="6915" max="6915" width="7.7109375" style="63" customWidth="1"/>
    <col min="6916" max="6916" width="7.28515625" style="63" customWidth="1"/>
    <col min="6917" max="6917" width="1.42578125" style="63" customWidth="1"/>
    <col min="6918" max="6920" width="5.7109375" style="63" bestFit="1" customWidth="1"/>
    <col min="6921" max="6921" width="1.42578125" style="63" customWidth="1"/>
    <col min="6922" max="6924" width="5.7109375" style="63" bestFit="1" customWidth="1"/>
    <col min="6925" max="6925" width="1.42578125" style="63" customWidth="1"/>
    <col min="6926" max="6928" width="5.7109375" style="63" bestFit="1" customWidth="1"/>
    <col min="6929" max="6929" width="1.42578125" style="63" customWidth="1"/>
    <col min="6930" max="6932" width="5.7109375" style="63" bestFit="1" customWidth="1"/>
    <col min="6933" max="6933" width="1.42578125" style="63" customWidth="1"/>
    <col min="6934" max="6936" width="5.7109375" style="63" bestFit="1" customWidth="1"/>
    <col min="6937" max="6937" width="1.42578125" style="63" customWidth="1"/>
    <col min="6938" max="6940" width="5.7109375" style="63" bestFit="1" customWidth="1"/>
    <col min="6941" max="6941" width="11.42578125" style="63"/>
    <col min="6942" max="6942" width="13.28515625" style="63" customWidth="1"/>
    <col min="6943" max="6945" width="6.140625" style="63" customWidth="1"/>
    <col min="6946" max="6946" width="1.42578125" style="63" customWidth="1"/>
    <col min="6947" max="6949" width="5.140625" style="63" customWidth="1"/>
    <col min="6950" max="6950" width="1.42578125" style="63" customWidth="1"/>
    <col min="6951" max="6953" width="5.140625" style="63" customWidth="1"/>
    <col min="6954" max="6954" width="1.42578125" style="63" customWidth="1"/>
    <col min="6955" max="6957" width="5.140625" style="63" customWidth="1"/>
    <col min="6958" max="6958" width="1.42578125" style="63" customWidth="1"/>
    <col min="6959" max="6961" width="5.140625" style="63" customWidth="1"/>
    <col min="6962" max="6962" width="1.42578125" style="63" customWidth="1"/>
    <col min="6963" max="6965" width="5.140625" style="63" customWidth="1"/>
    <col min="6966" max="6966" width="1.42578125" style="63" customWidth="1"/>
    <col min="6967" max="6969" width="5.140625" style="63" customWidth="1"/>
    <col min="6970" max="7168" width="11.42578125" style="63"/>
    <col min="7169" max="7169" width="15.42578125" style="63" customWidth="1"/>
    <col min="7170" max="7170" width="8" style="63" customWidth="1"/>
    <col min="7171" max="7171" width="7.7109375" style="63" customWidth="1"/>
    <col min="7172" max="7172" width="7.28515625" style="63" customWidth="1"/>
    <col min="7173" max="7173" width="1.42578125" style="63" customWidth="1"/>
    <col min="7174" max="7176" width="5.7109375" style="63" bestFit="1" customWidth="1"/>
    <col min="7177" max="7177" width="1.42578125" style="63" customWidth="1"/>
    <col min="7178" max="7180" width="5.7109375" style="63" bestFit="1" customWidth="1"/>
    <col min="7181" max="7181" width="1.42578125" style="63" customWidth="1"/>
    <col min="7182" max="7184" width="5.7109375" style="63" bestFit="1" customWidth="1"/>
    <col min="7185" max="7185" width="1.42578125" style="63" customWidth="1"/>
    <col min="7186" max="7188" width="5.7109375" style="63" bestFit="1" customWidth="1"/>
    <col min="7189" max="7189" width="1.42578125" style="63" customWidth="1"/>
    <col min="7190" max="7192" width="5.7109375" style="63" bestFit="1" customWidth="1"/>
    <col min="7193" max="7193" width="1.42578125" style="63" customWidth="1"/>
    <col min="7194" max="7196" width="5.7109375" style="63" bestFit="1" customWidth="1"/>
    <col min="7197" max="7197" width="11.42578125" style="63"/>
    <col min="7198" max="7198" width="13.28515625" style="63" customWidth="1"/>
    <col min="7199" max="7201" width="6.140625" style="63" customWidth="1"/>
    <col min="7202" max="7202" width="1.42578125" style="63" customWidth="1"/>
    <col min="7203" max="7205" width="5.140625" style="63" customWidth="1"/>
    <col min="7206" max="7206" width="1.42578125" style="63" customWidth="1"/>
    <col min="7207" max="7209" width="5.140625" style="63" customWidth="1"/>
    <col min="7210" max="7210" width="1.42578125" style="63" customWidth="1"/>
    <col min="7211" max="7213" width="5.140625" style="63" customWidth="1"/>
    <col min="7214" max="7214" width="1.42578125" style="63" customWidth="1"/>
    <col min="7215" max="7217" width="5.140625" style="63" customWidth="1"/>
    <col min="7218" max="7218" width="1.42578125" style="63" customWidth="1"/>
    <col min="7219" max="7221" width="5.140625" style="63" customWidth="1"/>
    <col min="7222" max="7222" width="1.42578125" style="63" customWidth="1"/>
    <col min="7223" max="7225" width="5.140625" style="63" customWidth="1"/>
    <col min="7226" max="7424" width="11.42578125" style="63"/>
    <col min="7425" max="7425" width="15.42578125" style="63" customWidth="1"/>
    <col min="7426" max="7426" width="8" style="63" customWidth="1"/>
    <col min="7427" max="7427" width="7.7109375" style="63" customWidth="1"/>
    <col min="7428" max="7428" width="7.28515625" style="63" customWidth="1"/>
    <col min="7429" max="7429" width="1.42578125" style="63" customWidth="1"/>
    <col min="7430" max="7432" width="5.7109375" style="63" bestFit="1" customWidth="1"/>
    <col min="7433" max="7433" width="1.42578125" style="63" customWidth="1"/>
    <col min="7434" max="7436" width="5.7109375" style="63" bestFit="1" customWidth="1"/>
    <col min="7437" max="7437" width="1.42578125" style="63" customWidth="1"/>
    <col min="7438" max="7440" width="5.7109375" style="63" bestFit="1" customWidth="1"/>
    <col min="7441" max="7441" width="1.42578125" style="63" customWidth="1"/>
    <col min="7442" max="7444" width="5.7109375" style="63" bestFit="1" customWidth="1"/>
    <col min="7445" max="7445" width="1.42578125" style="63" customWidth="1"/>
    <col min="7446" max="7448" width="5.7109375" style="63" bestFit="1" customWidth="1"/>
    <col min="7449" max="7449" width="1.42578125" style="63" customWidth="1"/>
    <col min="7450" max="7452" width="5.7109375" style="63" bestFit="1" customWidth="1"/>
    <col min="7453" max="7453" width="11.42578125" style="63"/>
    <col min="7454" max="7454" width="13.28515625" style="63" customWidth="1"/>
    <col min="7455" max="7457" width="6.140625" style="63" customWidth="1"/>
    <col min="7458" max="7458" width="1.42578125" style="63" customWidth="1"/>
    <col min="7459" max="7461" width="5.140625" style="63" customWidth="1"/>
    <col min="7462" max="7462" width="1.42578125" style="63" customWidth="1"/>
    <col min="7463" max="7465" width="5.140625" style="63" customWidth="1"/>
    <col min="7466" max="7466" width="1.42578125" style="63" customWidth="1"/>
    <col min="7467" max="7469" width="5.140625" style="63" customWidth="1"/>
    <col min="7470" max="7470" width="1.42578125" style="63" customWidth="1"/>
    <col min="7471" max="7473" width="5.140625" style="63" customWidth="1"/>
    <col min="7474" max="7474" width="1.42578125" style="63" customWidth="1"/>
    <col min="7475" max="7477" width="5.140625" style="63" customWidth="1"/>
    <col min="7478" max="7478" width="1.42578125" style="63" customWidth="1"/>
    <col min="7479" max="7481" width="5.140625" style="63" customWidth="1"/>
    <col min="7482" max="7680" width="11.42578125" style="63"/>
    <col min="7681" max="7681" width="15.42578125" style="63" customWidth="1"/>
    <col min="7682" max="7682" width="8" style="63" customWidth="1"/>
    <col min="7683" max="7683" width="7.7109375" style="63" customWidth="1"/>
    <col min="7684" max="7684" width="7.28515625" style="63" customWidth="1"/>
    <col min="7685" max="7685" width="1.42578125" style="63" customWidth="1"/>
    <col min="7686" max="7688" width="5.7109375" style="63" bestFit="1" customWidth="1"/>
    <col min="7689" max="7689" width="1.42578125" style="63" customWidth="1"/>
    <col min="7690" max="7692" width="5.7109375" style="63" bestFit="1" customWidth="1"/>
    <col min="7693" max="7693" width="1.42578125" style="63" customWidth="1"/>
    <col min="7694" max="7696" width="5.7109375" style="63" bestFit="1" customWidth="1"/>
    <col min="7697" max="7697" width="1.42578125" style="63" customWidth="1"/>
    <col min="7698" max="7700" width="5.7109375" style="63" bestFit="1" customWidth="1"/>
    <col min="7701" max="7701" width="1.42578125" style="63" customWidth="1"/>
    <col min="7702" max="7704" width="5.7109375" style="63" bestFit="1" customWidth="1"/>
    <col min="7705" max="7705" width="1.42578125" style="63" customWidth="1"/>
    <col min="7706" max="7708" width="5.7109375" style="63" bestFit="1" customWidth="1"/>
    <col min="7709" max="7709" width="11.42578125" style="63"/>
    <col min="7710" max="7710" width="13.28515625" style="63" customWidth="1"/>
    <col min="7711" max="7713" width="6.140625" style="63" customWidth="1"/>
    <col min="7714" max="7714" width="1.42578125" style="63" customWidth="1"/>
    <col min="7715" max="7717" width="5.140625" style="63" customWidth="1"/>
    <col min="7718" max="7718" width="1.42578125" style="63" customWidth="1"/>
    <col min="7719" max="7721" width="5.140625" style="63" customWidth="1"/>
    <col min="7722" max="7722" width="1.42578125" style="63" customWidth="1"/>
    <col min="7723" max="7725" width="5.140625" style="63" customWidth="1"/>
    <col min="7726" max="7726" width="1.42578125" style="63" customWidth="1"/>
    <col min="7727" max="7729" width="5.140625" style="63" customWidth="1"/>
    <col min="7730" max="7730" width="1.42578125" style="63" customWidth="1"/>
    <col min="7731" max="7733" width="5.140625" style="63" customWidth="1"/>
    <col min="7734" max="7734" width="1.42578125" style="63" customWidth="1"/>
    <col min="7735" max="7737" width="5.140625" style="63" customWidth="1"/>
    <col min="7738" max="7936" width="11.42578125" style="63"/>
    <col min="7937" max="7937" width="15.42578125" style="63" customWidth="1"/>
    <col min="7938" max="7938" width="8" style="63" customWidth="1"/>
    <col min="7939" max="7939" width="7.7109375" style="63" customWidth="1"/>
    <col min="7940" max="7940" width="7.28515625" style="63" customWidth="1"/>
    <col min="7941" max="7941" width="1.42578125" style="63" customWidth="1"/>
    <col min="7942" max="7944" width="5.7109375" style="63" bestFit="1" customWidth="1"/>
    <col min="7945" max="7945" width="1.42578125" style="63" customWidth="1"/>
    <col min="7946" max="7948" width="5.7109375" style="63" bestFit="1" customWidth="1"/>
    <col min="7949" max="7949" width="1.42578125" style="63" customWidth="1"/>
    <col min="7950" max="7952" width="5.7109375" style="63" bestFit="1" customWidth="1"/>
    <col min="7953" max="7953" width="1.42578125" style="63" customWidth="1"/>
    <col min="7954" max="7956" width="5.7109375" style="63" bestFit="1" customWidth="1"/>
    <col min="7957" max="7957" width="1.42578125" style="63" customWidth="1"/>
    <col min="7958" max="7960" width="5.7109375" style="63" bestFit="1" customWidth="1"/>
    <col min="7961" max="7961" width="1.42578125" style="63" customWidth="1"/>
    <col min="7962" max="7964" width="5.7109375" style="63" bestFit="1" customWidth="1"/>
    <col min="7965" max="7965" width="11.42578125" style="63"/>
    <col min="7966" max="7966" width="13.28515625" style="63" customWidth="1"/>
    <col min="7967" max="7969" width="6.140625" style="63" customWidth="1"/>
    <col min="7970" max="7970" width="1.42578125" style="63" customWidth="1"/>
    <col min="7971" max="7973" width="5.140625" style="63" customWidth="1"/>
    <col min="7974" max="7974" width="1.42578125" style="63" customWidth="1"/>
    <col min="7975" max="7977" width="5.140625" style="63" customWidth="1"/>
    <col min="7978" max="7978" width="1.42578125" style="63" customWidth="1"/>
    <col min="7979" max="7981" width="5.140625" style="63" customWidth="1"/>
    <col min="7982" max="7982" width="1.42578125" style="63" customWidth="1"/>
    <col min="7983" max="7985" width="5.140625" style="63" customWidth="1"/>
    <col min="7986" max="7986" width="1.42578125" style="63" customWidth="1"/>
    <col min="7987" max="7989" width="5.140625" style="63" customWidth="1"/>
    <col min="7990" max="7990" width="1.42578125" style="63" customWidth="1"/>
    <col min="7991" max="7993" width="5.140625" style="63" customWidth="1"/>
    <col min="7994" max="8192" width="11.42578125" style="63"/>
    <col min="8193" max="8193" width="15.42578125" style="63" customWidth="1"/>
    <col min="8194" max="8194" width="8" style="63" customWidth="1"/>
    <col min="8195" max="8195" width="7.7109375" style="63" customWidth="1"/>
    <col min="8196" max="8196" width="7.28515625" style="63" customWidth="1"/>
    <col min="8197" max="8197" width="1.42578125" style="63" customWidth="1"/>
    <col min="8198" max="8200" width="5.7109375" style="63" bestFit="1" customWidth="1"/>
    <col min="8201" max="8201" width="1.42578125" style="63" customWidth="1"/>
    <col min="8202" max="8204" width="5.7109375" style="63" bestFit="1" customWidth="1"/>
    <col min="8205" max="8205" width="1.42578125" style="63" customWidth="1"/>
    <col min="8206" max="8208" width="5.7109375" style="63" bestFit="1" customWidth="1"/>
    <col min="8209" max="8209" width="1.42578125" style="63" customWidth="1"/>
    <col min="8210" max="8212" width="5.7109375" style="63" bestFit="1" customWidth="1"/>
    <col min="8213" max="8213" width="1.42578125" style="63" customWidth="1"/>
    <col min="8214" max="8216" width="5.7109375" style="63" bestFit="1" customWidth="1"/>
    <col min="8217" max="8217" width="1.42578125" style="63" customWidth="1"/>
    <col min="8218" max="8220" width="5.7109375" style="63" bestFit="1" customWidth="1"/>
    <col min="8221" max="8221" width="11.42578125" style="63"/>
    <col min="8222" max="8222" width="13.28515625" style="63" customWidth="1"/>
    <col min="8223" max="8225" width="6.140625" style="63" customWidth="1"/>
    <col min="8226" max="8226" width="1.42578125" style="63" customWidth="1"/>
    <col min="8227" max="8229" width="5.140625" style="63" customWidth="1"/>
    <col min="8230" max="8230" width="1.42578125" style="63" customWidth="1"/>
    <col min="8231" max="8233" width="5.140625" style="63" customWidth="1"/>
    <col min="8234" max="8234" width="1.42578125" style="63" customWidth="1"/>
    <col min="8235" max="8237" width="5.140625" style="63" customWidth="1"/>
    <col min="8238" max="8238" width="1.42578125" style="63" customWidth="1"/>
    <col min="8239" max="8241" width="5.140625" style="63" customWidth="1"/>
    <col min="8242" max="8242" width="1.42578125" style="63" customWidth="1"/>
    <col min="8243" max="8245" width="5.140625" style="63" customWidth="1"/>
    <col min="8246" max="8246" width="1.42578125" style="63" customWidth="1"/>
    <col min="8247" max="8249" width="5.140625" style="63" customWidth="1"/>
    <col min="8250" max="8448" width="11.42578125" style="63"/>
    <col min="8449" max="8449" width="15.42578125" style="63" customWidth="1"/>
    <col min="8450" max="8450" width="8" style="63" customWidth="1"/>
    <col min="8451" max="8451" width="7.7109375" style="63" customWidth="1"/>
    <col min="8452" max="8452" width="7.28515625" style="63" customWidth="1"/>
    <col min="8453" max="8453" width="1.42578125" style="63" customWidth="1"/>
    <col min="8454" max="8456" width="5.7109375" style="63" bestFit="1" customWidth="1"/>
    <col min="8457" max="8457" width="1.42578125" style="63" customWidth="1"/>
    <col min="8458" max="8460" width="5.7109375" style="63" bestFit="1" customWidth="1"/>
    <col min="8461" max="8461" width="1.42578125" style="63" customWidth="1"/>
    <col min="8462" max="8464" width="5.7109375" style="63" bestFit="1" customWidth="1"/>
    <col min="8465" max="8465" width="1.42578125" style="63" customWidth="1"/>
    <col min="8466" max="8468" width="5.7109375" style="63" bestFit="1" customWidth="1"/>
    <col min="8469" max="8469" width="1.42578125" style="63" customWidth="1"/>
    <col min="8470" max="8472" width="5.7109375" style="63" bestFit="1" customWidth="1"/>
    <col min="8473" max="8473" width="1.42578125" style="63" customWidth="1"/>
    <col min="8474" max="8476" width="5.7109375" style="63" bestFit="1" customWidth="1"/>
    <col min="8477" max="8477" width="11.42578125" style="63"/>
    <col min="8478" max="8478" width="13.28515625" style="63" customWidth="1"/>
    <col min="8479" max="8481" width="6.140625" style="63" customWidth="1"/>
    <col min="8482" max="8482" width="1.42578125" style="63" customWidth="1"/>
    <col min="8483" max="8485" width="5.140625" style="63" customWidth="1"/>
    <col min="8486" max="8486" width="1.42578125" style="63" customWidth="1"/>
    <col min="8487" max="8489" width="5.140625" style="63" customWidth="1"/>
    <col min="8490" max="8490" width="1.42578125" style="63" customWidth="1"/>
    <col min="8491" max="8493" width="5.140625" style="63" customWidth="1"/>
    <col min="8494" max="8494" width="1.42578125" style="63" customWidth="1"/>
    <col min="8495" max="8497" width="5.140625" style="63" customWidth="1"/>
    <col min="8498" max="8498" width="1.42578125" style="63" customWidth="1"/>
    <col min="8499" max="8501" width="5.140625" style="63" customWidth="1"/>
    <col min="8502" max="8502" width="1.42578125" style="63" customWidth="1"/>
    <col min="8503" max="8505" width="5.140625" style="63" customWidth="1"/>
    <col min="8506" max="8704" width="11.42578125" style="63"/>
    <col min="8705" max="8705" width="15.42578125" style="63" customWidth="1"/>
    <col min="8706" max="8706" width="8" style="63" customWidth="1"/>
    <col min="8707" max="8707" width="7.7109375" style="63" customWidth="1"/>
    <col min="8708" max="8708" width="7.28515625" style="63" customWidth="1"/>
    <col min="8709" max="8709" width="1.42578125" style="63" customWidth="1"/>
    <col min="8710" max="8712" width="5.7109375" style="63" bestFit="1" customWidth="1"/>
    <col min="8713" max="8713" width="1.42578125" style="63" customWidth="1"/>
    <col min="8714" max="8716" width="5.7109375" style="63" bestFit="1" customWidth="1"/>
    <col min="8717" max="8717" width="1.42578125" style="63" customWidth="1"/>
    <col min="8718" max="8720" width="5.7109375" style="63" bestFit="1" customWidth="1"/>
    <col min="8721" max="8721" width="1.42578125" style="63" customWidth="1"/>
    <col min="8722" max="8724" width="5.7109375" style="63" bestFit="1" customWidth="1"/>
    <col min="8725" max="8725" width="1.42578125" style="63" customWidth="1"/>
    <col min="8726" max="8728" width="5.7109375" style="63" bestFit="1" customWidth="1"/>
    <col min="8729" max="8729" width="1.42578125" style="63" customWidth="1"/>
    <col min="8730" max="8732" width="5.7109375" style="63" bestFit="1" customWidth="1"/>
    <col min="8733" max="8733" width="11.42578125" style="63"/>
    <col min="8734" max="8734" width="13.28515625" style="63" customWidth="1"/>
    <col min="8735" max="8737" width="6.140625" style="63" customWidth="1"/>
    <col min="8738" max="8738" width="1.42578125" style="63" customWidth="1"/>
    <col min="8739" max="8741" width="5.140625" style="63" customWidth="1"/>
    <col min="8742" max="8742" width="1.42578125" style="63" customWidth="1"/>
    <col min="8743" max="8745" width="5.140625" style="63" customWidth="1"/>
    <col min="8746" max="8746" width="1.42578125" style="63" customWidth="1"/>
    <col min="8747" max="8749" width="5.140625" style="63" customWidth="1"/>
    <col min="8750" max="8750" width="1.42578125" style="63" customWidth="1"/>
    <col min="8751" max="8753" width="5.140625" style="63" customWidth="1"/>
    <col min="8754" max="8754" width="1.42578125" style="63" customWidth="1"/>
    <col min="8755" max="8757" width="5.140625" style="63" customWidth="1"/>
    <col min="8758" max="8758" width="1.42578125" style="63" customWidth="1"/>
    <col min="8759" max="8761" width="5.140625" style="63" customWidth="1"/>
    <col min="8762" max="8960" width="11.42578125" style="63"/>
    <col min="8961" max="8961" width="15.42578125" style="63" customWidth="1"/>
    <col min="8962" max="8962" width="8" style="63" customWidth="1"/>
    <col min="8963" max="8963" width="7.7109375" style="63" customWidth="1"/>
    <col min="8964" max="8964" width="7.28515625" style="63" customWidth="1"/>
    <col min="8965" max="8965" width="1.42578125" style="63" customWidth="1"/>
    <col min="8966" max="8968" width="5.7109375" style="63" bestFit="1" customWidth="1"/>
    <col min="8969" max="8969" width="1.42578125" style="63" customWidth="1"/>
    <col min="8970" max="8972" width="5.7109375" style="63" bestFit="1" customWidth="1"/>
    <col min="8973" max="8973" width="1.42578125" style="63" customWidth="1"/>
    <col min="8974" max="8976" width="5.7109375" style="63" bestFit="1" customWidth="1"/>
    <col min="8977" max="8977" width="1.42578125" style="63" customWidth="1"/>
    <col min="8978" max="8980" width="5.7109375" style="63" bestFit="1" customWidth="1"/>
    <col min="8981" max="8981" width="1.42578125" style="63" customWidth="1"/>
    <col min="8982" max="8984" width="5.7109375" style="63" bestFit="1" customWidth="1"/>
    <col min="8985" max="8985" width="1.42578125" style="63" customWidth="1"/>
    <col min="8986" max="8988" width="5.7109375" style="63" bestFit="1" customWidth="1"/>
    <col min="8989" max="8989" width="11.42578125" style="63"/>
    <col min="8990" max="8990" width="13.28515625" style="63" customWidth="1"/>
    <col min="8991" max="8993" width="6.140625" style="63" customWidth="1"/>
    <col min="8994" max="8994" width="1.42578125" style="63" customWidth="1"/>
    <col min="8995" max="8997" width="5.140625" style="63" customWidth="1"/>
    <col min="8998" max="8998" width="1.42578125" style="63" customWidth="1"/>
    <col min="8999" max="9001" width="5.140625" style="63" customWidth="1"/>
    <col min="9002" max="9002" width="1.42578125" style="63" customWidth="1"/>
    <col min="9003" max="9005" width="5.140625" style="63" customWidth="1"/>
    <col min="9006" max="9006" width="1.42578125" style="63" customWidth="1"/>
    <col min="9007" max="9009" width="5.140625" style="63" customWidth="1"/>
    <col min="9010" max="9010" width="1.42578125" style="63" customWidth="1"/>
    <col min="9011" max="9013" width="5.140625" style="63" customWidth="1"/>
    <col min="9014" max="9014" width="1.42578125" style="63" customWidth="1"/>
    <col min="9015" max="9017" width="5.140625" style="63" customWidth="1"/>
    <col min="9018" max="9216" width="11.42578125" style="63"/>
    <col min="9217" max="9217" width="15.42578125" style="63" customWidth="1"/>
    <col min="9218" max="9218" width="8" style="63" customWidth="1"/>
    <col min="9219" max="9219" width="7.7109375" style="63" customWidth="1"/>
    <col min="9220" max="9220" width="7.28515625" style="63" customWidth="1"/>
    <col min="9221" max="9221" width="1.42578125" style="63" customWidth="1"/>
    <col min="9222" max="9224" width="5.7109375" style="63" bestFit="1" customWidth="1"/>
    <col min="9225" max="9225" width="1.42578125" style="63" customWidth="1"/>
    <col min="9226" max="9228" width="5.7109375" style="63" bestFit="1" customWidth="1"/>
    <col min="9229" max="9229" width="1.42578125" style="63" customWidth="1"/>
    <col min="9230" max="9232" width="5.7109375" style="63" bestFit="1" customWidth="1"/>
    <col min="9233" max="9233" width="1.42578125" style="63" customWidth="1"/>
    <col min="9234" max="9236" width="5.7109375" style="63" bestFit="1" customWidth="1"/>
    <col min="9237" max="9237" width="1.42578125" style="63" customWidth="1"/>
    <col min="9238" max="9240" width="5.7109375" style="63" bestFit="1" customWidth="1"/>
    <col min="9241" max="9241" width="1.42578125" style="63" customWidth="1"/>
    <col min="9242" max="9244" width="5.7109375" style="63" bestFit="1" customWidth="1"/>
    <col min="9245" max="9245" width="11.42578125" style="63"/>
    <col min="9246" max="9246" width="13.28515625" style="63" customWidth="1"/>
    <col min="9247" max="9249" width="6.140625" style="63" customWidth="1"/>
    <col min="9250" max="9250" width="1.42578125" style="63" customWidth="1"/>
    <col min="9251" max="9253" width="5.140625" style="63" customWidth="1"/>
    <col min="9254" max="9254" width="1.42578125" style="63" customWidth="1"/>
    <col min="9255" max="9257" width="5.140625" style="63" customWidth="1"/>
    <col min="9258" max="9258" width="1.42578125" style="63" customWidth="1"/>
    <col min="9259" max="9261" width="5.140625" style="63" customWidth="1"/>
    <col min="9262" max="9262" width="1.42578125" style="63" customWidth="1"/>
    <col min="9263" max="9265" width="5.140625" style="63" customWidth="1"/>
    <col min="9266" max="9266" width="1.42578125" style="63" customWidth="1"/>
    <col min="9267" max="9269" width="5.140625" style="63" customWidth="1"/>
    <col min="9270" max="9270" width="1.42578125" style="63" customWidth="1"/>
    <col min="9271" max="9273" width="5.140625" style="63" customWidth="1"/>
    <col min="9274" max="9472" width="11.42578125" style="63"/>
    <col min="9473" max="9473" width="15.42578125" style="63" customWidth="1"/>
    <col min="9474" max="9474" width="8" style="63" customWidth="1"/>
    <col min="9475" max="9475" width="7.7109375" style="63" customWidth="1"/>
    <col min="9476" max="9476" width="7.28515625" style="63" customWidth="1"/>
    <col min="9477" max="9477" width="1.42578125" style="63" customWidth="1"/>
    <col min="9478" max="9480" width="5.7109375" style="63" bestFit="1" customWidth="1"/>
    <col min="9481" max="9481" width="1.42578125" style="63" customWidth="1"/>
    <col min="9482" max="9484" width="5.7109375" style="63" bestFit="1" customWidth="1"/>
    <col min="9485" max="9485" width="1.42578125" style="63" customWidth="1"/>
    <col min="9486" max="9488" width="5.7109375" style="63" bestFit="1" customWidth="1"/>
    <col min="9489" max="9489" width="1.42578125" style="63" customWidth="1"/>
    <col min="9490" max="9492" width="5.7109375" style="63" bestFit="1" customWidth="1"/>
    <col min="9493" max="9493" width="1.42578125" style="63" customWidth="1"/>
    <col min="9494" max="9496" width="5.7109375" style="63" bestFit="1" customWidth="1"/>
    <col min="9497" max="9497" width="1.42578125" style="63" customWidth="1"/>
    <col min="9498" max="9500" width="5.7109375" style="63" bestFit="1" customWidth="1"/>
    <col min="9501" max="9501" width="11.42578125" style="63"/>
    <col min="9502" max="9502" width="13.28515625" style="63" customWidth="1"/>
    <col min="9503" max="9505" width="6.140625" style="63" customWidth="1"/>
    <col min="9506" max="9506" width="1.42578125" style="63" customWidth="1"/>
    <col min="9507" max="9509" width="5.140625" style="63" customWidth="1"/>
    <col min="9510" max="9510" width="1.42578125" style="63" customWidth="1"/>
    <col min="9511" max="9513" width="5.140625" style="63" customWidth="1"/>
    <col min="9514" max="9514" width="1.42578125" style="63" customWidth="1"/>
    <col min="9515" max="9517" width="5.140625" style="63" customWidth="1"/>
    <col min="9518" max="9518" width="1.42578125" style="63" customWidth="1"/>
    <col min="9519" max="9521" width="5.140625" style="63" customWidth="1"/>
    <col min="9522" max="9522" width="1.42578125" style="63" customWidth="1"/>
    <col min="9523" max="9525" width="5.140625" style="63" customWidth="1"/>
    <col min="9526" max="9526" width="1.42578125" style="63" customWidth="1"/>
    <col min="9527" max="9529" width="5.140625" style="63" customWidth="1"/>
    <col min="9530" max="9728" width="11.42578125" style="63"/>
    <col min="9729" max="9729" width="15.42578125" style="63" customWidth="1"/>
    <col min="9730" max="9730" width="8" style="63" customWidth="1"/>
    <col min="9731" max="9731" width="7.7109375" style="63" customWidth="1"/>
    <col min="9732" max="9732" width="7.28515625" style="63" customWidth="1"/>
    <col min="9733" max="9733" width="1.42578125" style="63" customWidth="1"/>
    <col min="9734" max="9736" width="5.7109375" style="63" bestFit="1" customWidth="1"/>
    <col min="9737" max="9737" width="1.42578125" style="63" customWidth="1"/>
    <col min="9738" max="9740" width="5.7109375" style="63" bestFit="1" customWidth="1"/>
    <col min="9741" max="9741" width="1.42578125" style="63" customWidth="1"/>
    <col min="9742" max="9744" width="5.7109375" style="63" bestFit="1" customWidth="1"/>
    <col min="9745" max="9745" width="1.42578125" style="63" customWidth="1"/>
    <col min="9746" max="9748" width="5.7109375" style="63" bestFit="1" customWidth="1"/>
    <col min="9749" max="9749" width="1.42578125" style="63" customWidth="1"/>
    <col min="9750" max="9752" width="5.7109375" style="63" bestFit="1" customWidth="1"/>
    <col min="9753" max="9753" width="1.42578125" style="63" customWidth="1"/>
    <col min="9754" max="9756" width="5.7109375" style="63" bestFit="1" customWidth="1"/>
    <col min="9757" max="9757" width="11.42578125" style="63"/>
    <col min="9758" max="9758" width="13.28515625" style="63" customWidth="1"/>
    <col min="9759" max="9761" width="6.140625" style="63" customWidth="1"/>
    <col min="9762" max="9762" width="1.42578125" style="63" customWidth="1"/>
    <col min="9763" max="9765" width="5.140625" style="63" customWidth="1"/>
    <col min="9766" max="9766" width="1.42578125" style="63" customWidth="1"/>
    <col min="9767" max="9769" width="5.140625" style="63" customWidth="1"/>
    <col min="9770" max="9770" width="1.42578125" style="63" customWidth="1"/>
    <col min="9771" max="9773" width="5.140625" style="63" customWidth="1"/>
    <col min="9774" max="9774" width="1.42578125" style="63" customWidth="1"/>
    <col min="9775" max="9777" width="5.140625" style="63" customWidth="1"/>
    <col min="9778" max="9778" width="1.42578125" style="63" customWidth="1"/>
    <col min="9779" max="9781" width="5.140625" style="63" customWidth="1"/>
    <col min="9782" max="9782" width="1.42578125" style="63" customWidth="1"/>
    <col min="9783" max="9785" width="5.140625" style="63" customWidth="1"/>
    <col min="9786" max="9984" width="11.42578125" style="63"/>
    <col min="9985" max="9985" width="15.42578125" style="63" customWidth="1"/>
    <col min="9986" max="9986" width="8" style="63" customWidth="1"/>
    <col min="9987" max="9987" width="7.7109375" style="63" customWidth="1"/>
    <col min="9988" max="9988" width="7.28515625" style="63" customWidth="1"/>
    <col min="9989" max="9989" width="1.42578125" style="63" customWidth="1"/>
    <col min="9990" max="9992" width="5.7109375" style="63" bestFit="1" customWidth="1"/>
    <col min="9993" max="9993" width="1.42578125" style="63" customWidth="1"/>
    <col min="9994" max="9996" width="5.7109375" style="63" bestFit="1" customWidth="1"/>
    <col min="9997" max="9997" width="1.42578125" style="63" customWidth="1"/>
    <col min="9998" max="10000" width="5.7109375" style="63" bestFit="1" customWidth="1"/>
    <col min="10001" max="10001" width="1.42578125" style="63" customWidth="1"/>
    <col min="10002" max="10004" width="5.7109375" style="63" bestFit="1" customWidth="1"/>
    <col min="10005" max="10005" width="1.42578125" style="63" customWidth="1"/>
    <col min="10006" max="10008" width="5.7109375" style="63" bestFit="1" customWidth="1"/>
    <col min="10009" max="10009" width="1.42578125" style="63" customWidth="1"/>
    <col min="10010" max="10012" width="5.7109375" style="63" bestFit="1" customWidth="1"/>
    <col min="10013" max="10013" width="11.42578125" style="63"/>
    <col min="10014" max="10014" width="13.28515625" style="63" customWidth="1"/>
    <col min="10015" max="10017" width="6.140625" style="63" customWidth="1"/>
    <col min="10018" max="10018" width="1.42578125" style="63" customWidth="1"/>
    <col min="10019" max="10021" width="5.140625" style="63" customWidth="1"/>
    <col min="10022" max="10022" width="1.42578125" style="63" customWidth="1"/>
    <col min="10023" max="10025" width="5.140625" style="63" customWidth="1"/>
    <col min="10026" max="10026" width="1.42578125" style="63" customWidth="1"/>
    <col min="10027" max="10029" width="5.140625" style="63" customWidth="1"/>
    <col min="10030" max="10030" width="1.42578125" style="63" customWidth="1"/>
    <col min="10031" max="10033" width="5.140625" style="63" customWidth="1"/>
    <col min="10034" max="10034" width="1.42578125" style="63" customWidth="1"/>
    <col min="10035" max="10037" width="5.140625" style="63" customWidth="1"/>
    <col min="10038" max="10038" width="1.42578125" style="63" customWidth="1"/>
    <col min="10039" max="10041" width="5.140625" style="63" customWidth="1"/>
    <col min="10042" max="10240" width="11.42578125" style="63"/>
    <col min="10241" max="10241" width="15.42578125" style="63" customWidth="1"/>
    <col min="10242" max="10242" width="8" style="63" customWidth="1"/>
    <col min="10243" max="10243" width="7.7109375" style="63" customWidth="1"/>
    <col min="10244" max="10244" width="7.28515625" style="63" customWidth="1"/>
    <col min="10245" max="10245" width="1.42578125" style="63" customWidth="1"/>
    <col min="10246" max="10248" width="5.7109375" style="63" bestFit="1" customWidth="1"/>
    <col min="10249" max="10249" width="1.42578125" style="63" customWidth="1"/>
    <col min="10250" max="10252" width="5.7109375" style="63" bestFit="1" customWidth="1"/>
    <col min="10253" max="10253" width="1.42578125" style="63" customWidth="1"/>
    <col min="10254" max="10256" width="5.7109375" style="63" bestFit="1" customWidth="1"/>
    <col min="10257" max="10257" width="1.42578125" style="63" customWidth="1"/>
    <col min="10258" max="10260" width="5.7109375" style="63" bestFit="1" customWidth="1"/>
    <col min="10261" max="10261" width="1.42578125" style="63" customWidth="1"/>
    <col min="10262" max="10264" width="5.7109375" style="63" bestFit="1" customWidth="1"/>
    <col min="10265" max="10265" width="1.42578125" style="63" customWidth="1"/>
    <col min="10266" max="10268" width="5.7109375" style="63" bestFit="1" customWidth="1"/>
    <col min="10269" max="10269" width="11.42578125" style="63"/>
    <col min="10270" max="10270" width="13.28515625" style="63" customWidth="1"/>
    <col min="10271" max="10273" width="6.140625" style="63" customWidth="1"/>
    <col min="10274" max="10274" width="1.42578125" style="63" customWidth="1"/>
    <col min="10275" max="10277" width="5.140625" style="63" customWidth="1"/>
    <col min="10278" max="10278" width="1.42578125" style="63" customWidth="1"/>
    <col min="10279" max="10281" width="5.140625" style="63" customWidth="1"/>
    <col min="10282" max="10282" width="1.42578125" style="63" customWidth="1"/>
    <col min="10283" max="10285" width="5.140625" style="63" customWidth="1"/>
    <col min="10286" max="10286" width="1.42578125" style="63" customWidth="1"/>
    <col min="10287" max="10289" width="5.140625" style="63" customWidth="1"/>
    <col min="10290" max="10290" width="1.42578125" style="63" customWidth="1"/>
    <col min="10291" max="10293" width="5.140625" style="63" customWidth="1"/>
    <col min="10294" max="10294" width="1.42578125" style="63" customWidth="1"/>
    <col min="10295" max="10297" width="5.140625" style="63" customWidth="1"/>
    <col min="10298" max="10496" width="11.42578125" style="63"/>
    <col min="10497" max="10497" width="15.42578125" style="63" customWidth="1"/>
    <col min="10498" max="10498" width="8" style="63" customWidth="1"/>
    <col min="10499" max="10499" width="7.7109375" style="63" customWidth="1"/>
    <col min="10500" max="10500" width="7.28515625" style="63" customWidth="1"/>
    <col min="10501" max="10501" width="1.42578125" style="63" customWidth="1"/>
    <col min="10502" max="10504" width="5.7109375" style="63" bestFit="1" customWidth="1"/>
    <col min="10505" max="10505" width="1.42578125" style="63" customWidth="1"/>
    <col min="10506" max="10508" width="5.7109375" style="63" bestFit="1" customWidth="1"/>
    <col min="10509" max="10509" width="1.42578125" style="63" customWidth="1"/>
    <col min="10510" max="10512" width="5.7109375" style="63" bestFit="1" customWidth="1"/>
    <col min="10513" max="10513" width="1.42578125" style="63" customWidth="1"/>
    <col min="10514" max="10516" width="5.7109375" style="63" bestFit="1" customWidth="1"/>
    <col min="10517" max="10517" width="1.42578125" style="63" customWidth="1"/>
    <col min="10518" max="10520" width="5.7109375" style="63" bestFit="1" customWidth="1"/>
    <col min="10521" max="10521" width="1.42578125" style="63" customWidth="1"/>
    <col min="10522" max="10524" width="5.7109375" style="63" bestFit="1" customWidth="1"/>
    <col min="10525" max="10525" width="11.42578125" style="63"/>
    <col min="10526" max="10526" width="13.28515625" style="63" customWidth="1"/>
    <col min="10527" max="10529" width="6.140625" style="63" customWidth="1"/>
    <col min="10530" max="10530" width="1.42578125" style="63" customWidth="1"/>
    <col min="10531" max="10533" width="5.140625" style="63" customWidth="1"/>
    <col min="10534" max="10534" width="1.42578125" style="63" customWidth="1"/>
    <col min="10535" max="10537" width="5.140625" style="63" customWidth="1"/>
    <col min="10538" max="10538" width="1.42578125" style="63" customWidth="1"/>
    <col min="10539" max="10541" width="5.140625" style="63" customWidth="1"/>
    <col min="10542" max="10542" width="1.42578125" style="63" customWidth="1"/>
    <col min="10543" max="10545" width="5.140625" style="63" customWidth="1"/>
    <col min="10546" max="10546" width="1.42578125" style="63" customWidth="1"/>
    <col min="10547" max="10549" width="5.140625" style="63" customWidth="1"/>
    <col min="10550" max="10550" width="1.42578125" style="63" customWidth="1"/>
    <col min="10551" max="10553" width="5.140625" style="63" customWidth="1"/>
    <col min="10554" max="10752" width="11.42578125" style="63"/>
    <col min="10753" max="10753" width="15.42578125" style="63" customWidth="1"/>
    <col min="10754" max="10754" width="8" style="63" customWidth="1"/>
    <col min="10755" max="10755" width="7.7109375" style="63" customWidth="1"/>
    <col min="10756" max="10756" width="7.28515625" style="63" customWidth="1"/>
    <col min="10757" max="10757" width="1.42578125" style="63" customWidth="1"/>
    <col min="10758" max="10760" width="5.7109375" style="63" bestFit="1" customWidth="1"/>
    <col min="10761" max="10761" width="1.42578125" style="63" customWidth="1"/>
    <col min="10762" max="10764" width="5.7109375" style="63" bestFit="1" customWidth="1"/>
    <col min="10765" max="10765" width="1.42578125" style="63" customWidth="1"/>
    <col min="10766" max="10768" width="5.7109375" style="63" bestFit="1" customWidth="1"/>
    <col min="10769" max="10769" width="1.42578125" style="63" customWidth="1"/>
    <col min="10770" max="10772" width="5.7109375" style="63" bestFit="1" customWidth="1"/>
    <col min="10773" max="10773" width="1.42578125" style="63" customWidth="1"/>
    <col min="10774" max="10776" width="5.7109375" style="63" bestFit="1" customWidth="1"/>
    <col min="10777" max="10777" width="1.42578125" style="63" customWidth="1"/>
    <col min="10778" max="10780" width="5.7109375" style="63" bestFit="1" customWidth="1"/>
    <col min="10781" max="10781" width="11.42578125" style="63"/>
    <col min="10782" max="10782" width="13.28515625" style="63" customWidth="1"/>
    <col min="10783" max="10785" width="6.140625" style="63" customWidth="1"/>
    <col min="10786" max="10786" width="1.42578125" style="63" customWidth="1"/>
    <col min="10787" max="10789" width="5.140625" style="63" customWidth="1"/>
    <col min="10790" max="10790" width="1.42578125" style="63" customWidth="1"/>
    <col min="10791" max="10793" width="5.140625" style="63" customWidth="1"/>
    <col min="10794" max="10794" width="1.42578125" style="63" customWidth="1"/>
    <col min="10795" max="10797" width="5.140625" style="63" customWidth="1"/>
    <col min="10798" max="10798" width="1.42578125" style="63" customWidth="1"/>
    <col min="10799" max="10801" width="5.140625" style="63" customWidth="1"/>
    <col min="10802" max="10802" width="1.42578125" style="63" customWidth="1"/>
    <col min="10803" max="10805" width="5.140625" style="63" customWidth="1"/>
    <col min="10806" max="10806" width="1.42578125" style="63" customWidth="1"/>
    <col min="10807" max="10809" width="5.140625" style="63" customWidth="1"/>
    <col min="10810" max="11008" width="11.42578125" style="63"/>
    <col min="11009" max="11009" width="15.42578125" style="63" customWidth="1"/>
    <col min="11010" max="11010" width="8" style="63" customWidth="1"/>
    <col min="11011" max="11011" width="7.7109375" style="63" customWidth="1"/>
    <col min="11012" max="11012" width="7.28515625" style="63" customWidth="1"/>
    <col min="11013" max="11013" width="1.42578125" style="63" customWidth="1"/>
    <col min="11014" max="11016" width="5.7109375" style="63" bestFit="1" customWidth="1"/>
    <col min="11017" max="11017" width="1.42578125" style="63" customWidth="1"/>
    <col min="11018" max="11020" width="5.7109375" style="63" bestFit="1" customWidth="1"/>
    <col min="11021" max="11021" width="1.42578125" style="63" customWidth="1"/>
    <col min="11022" max="11024" width="5.7109375" style="63" bestFit="1" customWidth="1"/>
    <col min="11025" max="11025" width="1.42578125" style="63" customWidth="1"/>
    <col min="11026" max="11028" width="5.7109375" style="63" bestFit="1" customWidth="1"/>
    <col min="11029" max="11029" width="1.42578125" style="63" customWidth="1"/>
    <col min="11030" max="11032" width="5.7109375" style="63" bestFit="1" customWidth="1"/>
    <col min="11033" max="11033" width="1.42578125" style="63" customWidth="1"/>
    <col min="11034" max="11036" width="5.7109375" style="63" bestFit="1" customWidth="1"/>
    <col min="11037" max="11037" width="11.42578125" style="63"/>
    <col min="11038" max="11038" width="13.28515625" style="63" customWidth="1"/>
    <col min="11039" max="11041" width="6.140625" style="63" customWidth="1"/>
    <col min="11042" max="11042" width="1.42578125" style="63" customWidth="1"/>
    <col min="11043" max="11045" width="5.140625" style="63" customWidth="1"/>
    <col min="11046" max="11046" width="1.42578125" style="63" customWidth="1"/>
    <col min="11047" max="11049" width="5.140625" style="63" customWidth="1"/>
    <col min="11050" max="11050" width="1.42578125" style="63" customWidth="1"/>
    <col min="11051" max="11053" width="5.140625" style="63" customWidth="1"/>
    <col min="11054" max="11054" width="1.42578125" style="63" customWidth="1"/>
    <col min="11055" max="11057" width="5.140625" style="63" customWidth="1"/>
    <col min="11058" max="11058" width="1.42578125" style="63" customWidth="1"/>
    <col min="11059" max="11061" width="5.140625" style="63" customWidth="1"/>
    <col min="11062" max="11062" width="1.42578125" style="63" customWidth="1"/>
    <col min="11063" max="11065" width="5.140625" style="63" customWidth="1"/>
    <col min="11066" max="11264" width="11.42578125" style="63"/>
    <col min="11265" max="11265" width="15.42578125" style="63" customWidth="1"/>
    <col min="11266" max="11266" width="8" style="63" customWidth="1"/>
    <col min="11267" max="11267" width="7.7109375" style="63" customWidth="1"/>
    <col min="11268" max="11268" width="7.28515625" style="63" customWidth="1"/>
    <col min="11269" max="11269" width="1.42578125" style="63" customWidth="1"/>
    <col min="11270" max="11272" width="5.7109375" style="63" bestFit="1" customWidth="1"/>
    <col min="11273" max="11273" width="1.42578125" style="63" customWidth="1"/>
    <col min="11274" max="11276" width="5.7109375" style="63" bestFit="1" customWidth="1"/>
    <col min="11277" max="11277" width="1.42578125" style="63" customWidth="1"/>
    <col min="11278" max="11280" width="5.7109375" style="63" bestFit="1" customWidth="1"/>
    <col min="11281" max="11281" width="1.42578125" style="63" customWidth="1"/>
    <col min="11282" max="11284" width="5.7109375" style="63" bestFit="1" customWidth="1"/>
    <col min="11285" max="11285" width="1.42578125" style="63" customWidth="1"/>
    <col min="11286" max="11288" width="5.7109375" style="63" bestFit="1" customWidth="1"/>
    <col min="11289" max="11289" width="1.42578125" style="63" customWidth="1"/>
    <col min="11290" max="11292" width="5.7109375" style="63" bestFit="1" customWidth="1"/>
    <col min="11293" max="11293" width="11.42578125" style="63"/>
    <col min="11294" max="11294" width="13.28515625" style="63" customWidth="1"/>
    <col min="11295" max="11297" width="6.140625" style="63" customWidth="1"/>
    <col min="11298" max="11298" width="1.42578125" style="63" customWidth="1"/>
    <col min="11299" max="11301" width="5.140625" style="63" customWidth="1"/>
    <col min="11302" max="11302" width="1.42578125" style="63" customWidth="1"/>
    <col min="11303" max="11305" width="5.140625" style="63" customWidth="1"/>
    <col min="11306" max="11306" width="1.42578125" style="63" customWidth="1"/>
    <col min="11307" max="11309" width="5.140625" style="63" customWidth="1"/>
    <col min="11310" max="11310" width="1.42578125" style="63" customWidth="1"/>
    <col min="11311" max="11313" width="5.140625" style="63" customWidth="1"/>
    <col min="11314" max="11314" width="1.42578125" style="63" customWidth="1"/>
    <col min="11315" max="11317" width="5.140625" style="63" customWidth="1"/>
    <col min="11318" max="11318" width="1.42578125" style="63" customWidth="1"/>
    <col min="11319" max="11321" width="5.140625" style="63" customWidth="1"/>
    <col min="11322" max="11520" width="11.42578125" style="63"/>
    <col min="11521" max="11521" width="15.42578125" style="63" customWidth="1"/>
    <col min="11522" max="11522" width="8" style="63" customWidth="1"/>
    <col min="11523" max="11523" width="7.7109375" style="63" customWidth="1"/>
    <col min="11524" max="11524" width="7.28515625" style="63" customWidth="1"/>
    <col min="11525" max="11525" width="1.42578125" style="63" customWidth="1"/>
    <col min="11526" max="11528" width="5.7109375" style="63" bestFit="1" customWidth="1"/>
    <col min="11529" max="11529" width="1.42578125" style="63" customWidth="1"/>
    <col min="11530" max="11532" width="5.7109375" style="63" bestFit="1" customWidth="1"/>
    <col min="11533" max="11533" width="1.42578125" style="63" customWidth="1"/>
    <col min="11534" max="11536" width="5.7109375" style="63" bestFit="1" customWidth="1"/>
    <col min="11537" max="11537" width="1.42578125" style="63" customWidth="1"/>
    <col min="11538" max="11540" width="5.7109375" style="63" bestFit="1" customWidth="1"/>
    <col min="11541" max="11541" width="1.42578125" style="63" customWidth="1"/>
    <col min="11542" max="11544" width="5.7109375" style="63" bestFit="1" customWidth="1"/>
    <col min="11545" max="11545" width="1.42578125" style="63" customWidth="1"/>
    <col min="11546" max="11548" width="5.7109375" style="63" bestFit="1" customWidth="1"/>
    <col min="11549" max="11549" width="11.42578125" style="63"/>
    <col min="11550" max="11550" width="13.28515625" style="63" customWidth="1"/>
    <col min="11551" max="11553" width="6.140625" style="63" customWidth="1"/>
    <col min="11554" max="11554" width="1.42578125" style="63" customWidth="1"/>
    <col min="11555" max="11557" width="5.140625" style="63" customWidth="1"/>
    <col min="11558" max="11558" width="1.42578125" style="63" customWidth="1"/>
    <col min="11559" max="11561" width="5.140625" style="63" customWidth="1"/>
    <col min="11562" max="11562" width="1.42578125" style="63" customWidth="1"/>
    <col min="11563" max="11565" width="5.140625" style="63" customWidth="1"/>
    <col min="11566" max="11566" width="1.42578125" style="63" customWidth="1"/>
    <col min="11567" max="11569" width="5.140625" style="63" customWidth="1"/>
    <col min="11570" max="11570" width="1.42578125" style="63" customWidth="1"/>
    <col min="11571" max="11573" width="5.140625" style="63" customWidth="1"/>
    <col min="11574" max="11574" width="1.42578125" style="63" customWidth="1"/>
    <col min="11575" max="11577" width="5.140625" style="63" customWidth="1"/>
    <col min="11578" max="11776" width="11.42578125" style="63"/>
    <col min="11777" max="11777" width="15.42578125" style="63" customWidth="1"/>
    <col min="11778" max="11778" width="8" style="63" customWidth="1"/>
    <col min="11779" max="11779" width="7.7109375" style="63" customWidth="1"/>
    <col min="11780" max="11780" width="7.28515625" style="63" customWidth="1"/>
    <col min="11781" max="11781" width="1.42578125" style="63" customWidth="1"/>
    <col min="11782" max="11784" width="5.7109375" style="63" bestFit="1" customWidth="1"/>
    <col min="11785" max="11785" width="1.42578125" style="63" customWidth="1"/>
    <col min="11786" max="11788" width="5.7109375" style="63" bestFit="1" customWidth="1"/>
    <col min="11789" max="11789" width="1.42578125" style="63" customWidth="1"/>
    <col min="11790" max="11792" width="5.7109375" style="63" bestFit="1" customWidth="1"/>
    <col min="11793" max="11793" width="1.42578125" style="63" customWidth="1"/>
    <col min="11794" max="11796" width="5.7109375" style="63" bestFit="1" customWidth="1"/>
    <col min="11797" max="11797" width="1.42578125" style="63" customWidth="1"/>
    <col min="11798" max="11800" width="5.7109375" style="63" bestFit="1" customWidth="1"/>
    <col min="11801" max="11801" width="1.42578125" style="63" customWidth="1"/>
    <col min="11802" max="11804" width="5.7109375" style="63" bestFit="1" customWidth="1"/>
    <col min="11805" max="11805" width="11.42578125" style="63"/>
    <col min="11806" max="11806" width="13.28515625" style="63" customWidth="1"/>
    <col min="11807" max="11809" width="6.140625" style="63" customWidth="1"/>
    <col min="11810" max="11810" width="1.42578125" style="63" customWidth="1"/>
    <col min="11811" max="11813" width="5.140625" style="63" customWidth="1"/>
    <col min="11814" max="11814" width="1.42578125" style="63" customWidth="1"/>
    <col min="11815" max="11817" width="5.140625" style="63" customWidth="1"/>
    <col min="11818" max="11818" width="1.42578125" style="63" customWidth="1"/>
    <col min="11819" max="11821" width="5.140625" style="63" customWidth="1"/>
    <col min="11822" max="11822" width="1.42578125" style="63" customWidth="1"/>
    <col min="11823" max="11825" width="5.140625" style="63" customWidth="1"/>
    <col min="11826" max="11826" width="1.42578125" style="63" customWidth="1"/>
    <col min="11827" max="11829" width="5.140625" style="63" customWidth="1"/>
    <col min="11830" max="11830" width="1.42578125" style="63" customWidth="1"/>
    <col min="11831" max="11833" width="5.140625" style="63" customWidth="1"/>
    <col min="11834" max="12032" width="11.42578125" style="63"/>
    <col min="12033" max="12033" width="15.42578125" style="63" customWidth="1"/>
    <col min="12034" max="12034" width="8" style="63" customWidth="1"/>
    <col min="12035" max="12035" width="7.7109375" style="63" customWidth="1"/>
    <col min="12036" max="12036" width="7.28515625" style="63" customWidth="1"/>
    <col min="12037" max="12037" width="1.42578125" style="63" customWidth="1"/>
    <col min="12038" max="12040" width="5.7109375" style="63" bestFit="1" customWidth="1"/>
    <col min="12041" max="12041" width="1.42578125" style="63" customWidth="1"/>
    <col min="12042" max="12044" width="5.7109375" style="63" bestFit="1" customWidth="1"/>
    <col min="12045" max="12045" width="1.42578125" style="63" customWidth="1"/>
    <col min="12046" max="12048" width="5.7109375" style="63" bestFit="1" customWidth="1"/>
    <col min="12049" max="12049" width="1.42578125" style="63" customWidth="1"/>
    <col min="12050" max="12052" width="5.7109375" style="63" bestFit="1" customWidth="1"/>
    <col min="12053" max="12053" width="1.42578125" style="63" customWidth="1"/>
    <col min="12054" max="12056" width="5.7109375" style="63" bestFit="1" customWidth="1"/>
    <col min="12057" max="12057" width="1.42578125" style="63" customWidth="1"/>
    <col min="12058" max="12060" width="5.7109375" style="63" bestFit="1" customWidth="1"/>
    <col min="12061" max="12061" width="11.42578125" style="63"/>
    <col min="12062" max="12062" width="13.28515625" style="63" customWidth="1"/>
    <col min="12063" max="12065" width="6.140625" style="63" customWidth="1"/>
    <col min="12066" max="12066" width="1.42578125" style="63" customWidth="1"/>
    <col min="12067" max="12069" width="5.140625" style="63" customWidth="1"/>
    <col min="12070" max="12070" width="1.42578125" style="63" customWidth="1"/>
    <col min="12071" max="12073" width="5.140625" style="63" customWidth="1"/>
    <col min="12074" max="12074" width="1.42578125" style="63" customWidth="1"/>
    <col min="12075" max="12077" width="5.140625" style="63" customWidth="1"/>
    <col min="12078" max="12078" width="1.42578125" style="63" customWidth="1"/>
    <col min="12079" max="12081" width="5.140625" style="63" customWidth="1"/>
    <col min="12082" max="12082" width="1.42578125" style="63" customWidth="1"/>
    <col min="12083" max="12085" width="5.140625" style="63" customWidth="1"/>
    <col min="12086" max="12086" width="1.42578125" style="63" customWidth="1"/>
    <col min="12087" max="12089" width="5.140625" style="63" customWidth="1"/>
    <col min="12090" max="12288" width="11.42578125" style="63"/>
    <col min="12289" max="12289" width="15.42578125" style="63" customWidth="1"/>
    <col min="12290" max="12290" width="8" style="63" customWidth="1"/>
    <col min="12291" max="12291" width="7.7109375" style="63" customWidth="1"/>
    <col min="12292" max="12292" width="7.28515625" style="63" customWidth="1"/>
    <col min="12293" max="12293" width="1.42578125" style="63" customWidth="1"/>
    <col min="12294" max="12296" width="5.7109375" style="63" bestFit="1" customWidth="1"/>
    <col min="12297" max="12297" width="1.42578125" style="63" customWidth="1"/>
    <col min="12298" max="12300" width="5.7109375" style="63" bestFit="1" customWidth="1"/>
    <col min="12301" max="12301" width="1.42578125" style="63" customWidth="1"/>
    <col min="12302" max="12304" width="5.7109375" style="63" bestFit="1" customWidth="1"/>
    <col min="12305" max="12305" width="1.42578125" style="63" customWidth="1"/>
    <col min="12306" max="12308" width="5.7109375" style="63" bestFit="1" customWidth="1"/>
    <col min="12309" max="12309" width="1.42578125" style="63" customWidth="1"/>
    <col min="12310" max="12312" width="5.7109375" style="63" bestFit="1" customWidth="1"/>
    <col min="12313" max="12313" width="1.42578125" style="63" customWidth="1"/>
    <col min="12314" max="12316" width="5.7109375" style="63" bestFit="1" customWidth="1"/>
    <col min="12317" max="12317" width="11.42578125" style="63"/>
    <col min="12318" max="12318" width="13.28515625" style="63" customWidth="1"/>
    <col min="12319" max="12321" width="6.140625" style="63" customWidth="1"/>
    <col min="12322" max="12322" width="1.42578125" style="63" customWidth="1"/>
    <col min="12323" max="12325" width="5.140625" style="63" customWidth="1"/>
    <col min="12326" max="12326" width="1.42578125" style="63" customWidth="1"/>
    <col min="12327" max="12329" width="5.140625" style="63" customWidth="1"/>
    <col min="12330" max="12330" width="1.42578125" style="63" customWidth="1"/>
    <col min="12331" max="12333" width="5.140625" style="63" customWidth="1"/>
    <col min="12334" max="12334" width="1.42578125" style="63" customWidth="1"/>
    <col min="12335" max="12337" width="5.140625" style="63" customWidth="1"/>
    <col min="12338" max="12338" width="1.42578125" style="63" customWidth="1"/>
    <col min="12339" max="12341" width="5.140625" style="63" customWidth="1"/>
    <col min="12342" max="12342" width="1.42578125" style="63" customWidth="1"/>
    <col min="12343" max="12345" width="5.140625" style="63" customWidth="1"/>
    <col min="12346" max="12544" width="11.42578125" style="63"/>
    <col min="12545" max="12545" width="15.42578125" style="63" customWidth="1"/>
    <col min="12546" max="12546" width="8" style="63" customWidth="1"/>
    <col min="12547" max="12547" width="7.7109375" style="63" customWidth="1"/>
    <col min="12548" max="12548" width="7.28515625" style="63" customWidth="1"/>
    <col min="12549" max="12549" width="1.42578125" style="63" customWidth="1"/>
    <col min="12550" max="12552" width="5.7109375" style="63" bestFit="1" customWidth="1"/>
    <col min="12553" max="12553" width="1.42578125" style="63" customWidth="1"/>
    <col min="12554" max="12556" width="5.7109375" style="63" bestFit="1" customWidth="1"/>
    <col min="12557" max="12557" width="1.42578125" style="63" customWidth="1"/>
    <col min="12558" max="12560" width="5.7109375" style="63" bestFit="1" customWidth="1"/>
    <col min="12561" max="12561" width="1.42578125" style="63" customWidth="1"/>
    <col min="12562" max="12564" width="5.7109375" style="63" bestFit="1" customWidth="1"/>
    <col min="12565" max="12565" width="1.42578125" style="63" customWidth="1"/>
    <col min="12566" max="12568" width="5.7109375" style="63" bestFit="1" customWidth="1"/>
    <col min="12569" max="12569" width="1.42578125" style="63" customWidth="1"/>
    <col min="12570" max="12572" width="5.7109375" style="63" bestFit="1" customWidth="1"/>
    <col min="12573" max="12573" width="11.42578125" style="63"/>
    <col min="12574" max="12574" width="13.28515625" style="63" customWidth="1"/>
    <col min="12575" max="12577" width="6.140625" style="63" customWidth="1"/>
    <col min="12578" max="12578" width="1.42578125" style="63" customWidth="1"/>
    <col min="12579" max="12581" width="5.140625" style="63" customWidth="1"/>
    <col min="12582" max="12582" width="1.42578125" style="63" customWidth="1"/>
    <col min="12583" max="12585" width="5.140625" style="63" customWidth="1"/>
    <col min="12586" max="12586" width="1.42578125" style="63" customWidth="1"/>
    <col min="12587" max="12589" width="5.140625" style="63" customWidth="1"/>
    <col min="12590" max="12590" width="1.42578125" style="63" customWidth="1"/>
    <col min="12591" max="12593" width="5.140625" style="63" customWidth="1"/>
    <col min="12594" max="12594" width="1.42578125" style="63" customWidth="1"/>
    <col min="12595" max="12597" width="5.140625" style="63" customWidth="1"/>
    <col min="12598" max="12598" width="1.42578125" style="63" customWidth="1"/>
    <col min="12599" max="12601" width="5.140625" style="63" customWidth="1"/>
    <col min="12602" max="12800" width="11.42578125" style="63"/>
    <col min="12801" max="12801" width="15.42578125" style="63" customWidth="1"/>
    <col min="12802" max="12802" width="8" style="63" customWidth="1"/>
    <col min="12803" max="12803" width="7.7109375" style="63" customWidth="1"/>
    <col min="12804" max="12804" width="7.28515625" style="63" customWidth="1"/>
    <col min="12805" max="12805" width="1.42578125" style="63" customWidth="1"/>
    <col min="12806" max="12808" width="5.7109375" style="63" bestFit="1" customWidth="1"/>
    <col min="12809" max="12809" width="1.42578125" style="63" customWidth="1"/>
    <col min="12810" max="12812" width="5.7109375" style="63" bestFit="1" customWidth="1"/>
    <col min="12813" max="12813" width="1.42578125" style="63" customWidth="1"/>
    <col min="12814" max="12816" width="5.7109375" style="63" bestFit="1" customWidth="1"/>
    <col min="12817" max="12817" width="1.42578125" style="63" customWidth="1"/>
    <col min="12818" max="12820" width="5.7109375" style="63" bestFit="1" customWidth="1"/>
    <col min="12821" max="12821" width="1.42578125" style="63" customWidth="1"/>
    <col min="12822" max="12824" width="5.7109375" style="63" bestFit="1" customWidth="1"/>
    <col min="12825" max="12825" width="1.42578125" style="63" customWidth="1"/>
    <col min="12826" max="12828" width="5.7109375" style="63" bestFit="1" customWidth="1"/>
    <col min="12829" max="12829" width="11.42578125" style="63"/>
    <col min="12830" max="12830" width="13.28515625" style="63" customWidth="1"/>
    <col min="12831" max="12833" width="6.140625" style="63" customWidth="1"/>
    <col min="12834" max="12834" width="1.42578125" style="63" customWidth="1"/>
    <col min="12835" max="12837" width="5.140625" style="63" customWidth="1"/>
    <col min="12838" max="12838" width="1.42578125" style="63" customWidth="1"/>
    <col min="12839" max="12841" width="5.140625" style="63" customWidth="1"/>
    <col min="12842" max="12842" width="1.42578125" style="63" customWidth="1"/>
    <col min="12843" max="12845" width="5.140625" style="63" customWidth="1"/>
    <col min="12846" max="12846" width="1.42578125" style="63" customWidth="1"/>
    <col min="12847" max="12849" width="5.140625" style="63" customWidth="1"/>
    <col min="12850" max="12850" width="1.42578125" style="63" customWidth="1"/>
    <col min="12851" max="12853" width="5.140625" style="63" customWidth="1"/>
    <col min="12854" max="12854" width="1.42578125" style="63" customWidth="1"/>
    <col min="12855" max="12857" width="5.140625" style="63" customWidth="1"/>
    <col min="12858" max="13056" width="11.42578125" style="63"/>
    <col min="13057" max="13057" width="15.42578125" style="63" customWidth="1"/>
    <col min="13058" max="13058" width="8" style="63" customWidth="1"/>
    <col min="13059" max="13059" width="7.7109375" style="63" customWidth="1"/>
    <col min="13060" max="13060" width="7.28515625" style="63" customWidth="1"/>
    <col min="13061" max="13061" width="1.42578125" style="63" customWidth="1"/>
    <col min="13062" max="13064" width="5.7109375" style="63" bestFit="1" customWidth="1"/>
    <col min="13065" max="13065" width="1.42578125" style="63" customWidth="1"/>
    <col min="13066" max="13068" width="5.7109375" style="63" bestFit="1" customWidth="1"/>
    <col min="13069" max="13069" width="1.42578125" style="63" customWidth="1"/>
    <col min="13070" max="13072" width="5.7109375" style="63" bestFit="1" customWidth="1"/>
    <col min="13073" max="13073" width="1.42578125" style="63" customWidth="1"/>
    <col min="13074" max="13076" width="5.7109375" style="63" bestFit="1" customWidth="1"/>
    <col min="13077" max="13077" width="1.42578125" style="63" customWidth="1"/>
    <col min="13078" max="13080" width="5.7109375" style="63" bestFit="1" customWidth="1"/>
    <col min="13081" max="13081" width="1.42578125" style="63" customWidth="1"/>
    <col min="13082" max="13084" width="5.7109375" style="63" bestFit="1" customWidth="1"/>
    <col min="13085" max="13085" width="11.42578125" style="63"/>
    <col min="13086" max="13086" width="13.28515625" style="63" customWidth="1"/>
    <col min="13087" max="13089" width="6.140625" style="63" customWidth="1"/>
    <col min="13090" max="13090" width="1.42578125" style="63" customWidth="1"/>
    <col min="13091" max="13093" width="5.140625" style="63" customWidth="1"/>
    <col min="13094" max="13094" width="1.42578125" style="63" customWidth="1"/>
    <col min="13095" max="13097" width="5.140625" style="63" customWidth="1"/>
    <col min="13098" max="13098" width="1.42578125" style="63" customWidth="1"/>
    <col min="13099" max="13101" width="5.140625" style="63" customWidth="1"/>
    <col min="13102" max="13102" width="1.42578125" style="63" customWidth="1"/>
    <col min="13103" max="13105" width="5.140625" style="63" customWidth="1"/>
    <col min="13106" max="13106" width="1.42578125" style="63" customWidth="1"/>
    <col min="13107" max="13109" width="5.140625" style="63" customWidth="1"/>
    <col min="13110" max="13110" width="1.42578125" style="63" customWidth="1"/>
    <col min="13111" max="13113" width="5.140625" style="63" customWidth="1"/>
    <col min="13114" max="13312" width="11.42578125" style="63"/>
    <col min="13313" max="13313" width="15.42578125" style="63" customWidth="1"/>
    <col min="13314" max="13314" width="8" style="63" customWidth="1"/>
    <col min="13315" max="13315" width="7.7109375" style="63" customWidth="1"/>
    <col min="13316" max="13316" width="7.28515625" style="63" customWidth="1"/>
    <col min="13317" max="13317" width="1.42578125" style="63" customWidth="1"/>
    <col min="13318" max="13320" width="5.7109375" style="63" bestFit="1" customWidth="1"/>
    <col min="13321" max="13321" width="1.42578125" style="63" customWidth="1"/>
    <col min="13322" max="13324" width="5.7109375" style="63" bestFit="1" customWidth="1"/>
    <col min="13325" max="13325" width="1.42578125" style="63" customWidth="1"/>
    <col min="13326" max="13328" width="5.7109375" style="63" bestFit="1" customWidth="1"/>
    <col min="13329" max="13329" width="1.42578125" style="63" customWidth="1"/>
    <col min="13330" max="13332" width="5.7109375" style="63" bestFit="1" customWidth="1"/>
    <col min="13333" max="13333" width="1.42578125" style="63" customWidth="1"/>
    <col min="13334" max="13336" width="5.7109375" style="63" bestFit="1" customWidth="1"/>
    <col min="13337" max="13337" width="1.42578125" style="63" customWidth="1"/>
    <col min="13338" max="13340" width="5.7109375" style="63" bestFit="1" customWidth="1"/>
    <col min="13341" max="13341" width="11.42578125" style="63"/>
    <col min="13342" max="13342" width="13.28515625" style="63" customWidth="1"/>
    <col min="13343" max="13345" width="6.140625" style="63" customWidth="1"/>
    <col min="13346" max="13346" width="1.42578125" style="63" customWidth="1"/>
    <col min="13347" max="13349" width="5.140625" style="63" customWidth="1"/>
    <col min="13350" max="13350" width="1.42578125" style="63" customWidth="1"/>
    <col min="13351" max="13353" width="5.140625" style="63" customWidth="1"/>
    <col min="13354" max="13354" width="1.42578125" style="63" customWidth="1"/>
    <col min="13355" max="13357" width="5.140625" style="63" customWidth="1"/>
    <col min="13358" max="13358" width="1.42578125" style="63" customWidth="1"/>
    <col min="13359" max="13361" width="5.140625" style="63" customWidth="1"/>
    <col min="13362" max="13362" width="1.42578125" style="63" customWidth="1"/>
    <col min="13363" max="13365" width="5.140625" style="63" customWidth="1"/>
    <col min="13366" max="13366" width="1.42578125" style="63" customWidth="1"/>
    <col min="13367" max="13369" width="5.140625" style="63" customWidth="1"/>
    <col min="13370" max="13568" width="11.42578125" style="63"/>
    <col min="13569" max="13569" width="15.42578125" style="63" customWidth="1"/>
    <col min="13570" max="13570" width="8" style="63" customWidth="1"/>
    <col min="13571" max="13571" width="7.7109375" style="63" customWidth="1"/>
    <col min="13572" max="13572" width="7.28515625" style="63" customWidth="1"/>
    <col min="13573" max="13573" width="1.42578125" style="63" customWidth="1"/>
    <col min="13574" max="13576" width="5.7109375" style="63" bestFit="1" customWidth="1"/>
    <col min="13577" max="13577" width="1.42578125" style="63" customWidth="1"/>
    <col min="13578" max="13580" width="5.7109375" style="63" bestFit="1" customWidth="1"/>
    <col min="13581" max="13581" width="1.42578125" style="63" customWidth="1"/>
    <col min="13582" max="13584" width="5.7109375" style="63" bestFit="1" customWidth="1"/>
    <col min="13585" max="13585" width="1.42578125" style="63" customWidth="1"/>
    <col min="13586" max="13588" width="5.7109375" style="63" bestFit="1" customWidth="1"/>
    <col min="13589" max="13589" width="1.42578125" style="63" customWidth="1"/>
    <col min="13590" max="13592" width="5.7109375" style="63" bestFit="1" customWidth="1"/>
    <col min="13593" max="13593" width="1.42578125" style="63" customWidth="1"/>
    <col min="13594" max="13596" width="5.7109375" style="63" bestFit="1" customWidth="1"/>
    <col min="13597" max="13597" width="11.42578125" style="63"/>
    <col min="13598" max="13598" width="13.28515625" style="63" customWidth="1"/>
    <col min="13599" max="13601" width="6.140625" style="63" customWidth="1"/>
    <col min="13602" max="13602" width="1.42578125" style="63" customWidth="1"/>
    <col min="13603" max="13605" width="5.140625" style="63" customWidth="1"/>
    <col min="13606" max="13606" width="1.42578125" style="63" customWidth="1"/>
    <col min="13607" max="13609" width="5.140625" style="63" customWidth="1"/>
    <col min="13610" max="13610" width="1.42578125" style="63" customWidth="1"/>
    <col min="13611" max="13613" width="5.140625" style="63" customWidth="1"/>
    <col min="13614" max="13614" width="1.42578125" style="63" customWidth="1"/>
    <col min="13615" max="13617" width="5.140625" style="63" customWidth="1"/>
    <col min="13618" max="13618" width="1.42578125" style="63" customWidth="1"/>
    <col min="13619" max="13621" width="5.140625" style="63" customWidth="1"/>
    <col min="13622" max="13622" width="1.42578125" style="63" customWidth="1"/>
    <col min="13623" max="13625" width="5.140625" style="63" customWidth="1"/>
    <col min="13626" max="13824" width="11.42578125" style="63"/>
    <col min="13825" max="13825" width="15.42578125" style="63" customWidth="1"/>
    <col min="13826" max="13826" width="8" style="63" customWidth="1"/>
    <col min="13827" max="13827" width="7.7109375" style="63" customWidth="1"/>
    <col min="13828" max="13828" width="7.28515625" style="63" customWidth="1"/>
    <col min="13829" max="13829" width="1.42578125" style="63" customWidth="1"/>
    <col min="13830" max="13832" width="5.7109375" style="63" bestFit="1" customWidth="1"/>
    <col min="13833" max="13833" width="1.42578125" style="63" customWidth="1"/>
    <col min="13834" max="13836" width="5.7109375" style="63" bestFit="1" customWidth="1"/>
    <col min="13837" max="13837" width="1.42578125" style="63" customWidth="1"/>
    <col min="13838" max="13840" width="5.7109375" style="63" bestFit="1" customWidth="1"/>
    <col min="13841" max="13841" width="1.42578125" style="63" customWidth="1"/>
    <col min="13842" max="13844" width="5.7109375" style="63" bestFit="1" customWidth="1"/>
    <col min="13845" max="13845" width="1.42578125" style="63" customWidth="1"/>
    <col min="13846" max="13848" width="5.7109375" style="63" bestFit="1" customWidth="1"/>
    <col min="13849" max="13849" width="1.42578125" style="63" customWidth="1"/>
    <col min="13850" max="13852" width="5.7109375" style="63" bestFit="1" customWidth="1"/>
    <col min="13853" max="13853" width="11.42578125" style="63"/>
    <col min="13854" max="13854" width="13.28515625" style="63" customWidth="1"/>
    <col min="13855" max="13857" width="6.140625" style="63" customWidth="1"/>
    <col min="13858" max="13858" width="1.42578125" style="63" customWidth="1"/>
    <col min="13859" max="13861" width="5.140625" style="63" customWidth="1"/>
    <col min="13862" max="13862" width="1.42578125" style="63" customWidth="1"/>
    <col min="13863" max="13865" width="5.140625" style="63" customWidth="1"/>
    <col min="13866" max="13866" width="1.42578125" style="63" customWidth="1"/>
    <col min="13867" max="13869" width="5.140625" style="63" customWidth="1"/>
    <col min="13870" max="13870" width="1.42578125" style="63" customWidth="1"/>
    <col min="13871" max="13873" width="5.140625" style="63" customWidth="1"/>
    <col min="13874" max="13874" width="1.42578125" style="63" customWidth="1"/>
    <col min="13875" max="13877" width="5.140625" style="63" customWidth="1"/>
    <col min="13878" max="13878" width="1.42578125" style="63" customWidth="1"/>
    <col min="13879" max="13881" width="5.140625" style="63" customWidth="1"/>
    <col min="13882" max="14080" width="11.42578125" style="63"/>
    <col min="14081" max="14081" width="15.42578125" style="63" customWidth="1"/>
    <col min="14082" max="14082" width="8" style="63" customWidth="1"/>
    <col min="14083" max="14083" width="7.7109375" style="63" customWidth="1"/>
    <col min="14084" max="14084" width="7.28515625" style="63" customWidth="1"/>
    <col min="14085" max="14085" width="1.42578125" style="63" customWidth="1"/>
    <col min="14086" max="14088" width="5.7109375" style="63" bestFit="1" customWidth="1"/>
    <col min="14089" max="14089" width="1.42578125" style="63" customWidth="1"/>
    <col min="14090" max="14092" width="5.7109375" style="63" bestFit="1" customWidth="1"/>
    <col min="14093" max="14093" width="1.42578125" style="63" customWidth="1"/>
    <col min="14094" max="14096" width="5.7109375" style="63" bestFit="1" customWidth="1"/>
    <col min="14097" max="14097" width="1.42578125" style="63" customWidth="1"/>
    <col min="14098" max="14100" width="5.7109375" style="63" bestFit="1" customWidth="1"/>
    <col min="14101" max="14101" width="1.42578125" style="63" customWidth="1"/>
    <col min="14102" max="14104" width="5.7109375" style="63" bestFit="1" customWidth="1"/>
    <col min="14105" max="14105" width="1.42578125" style="63" customWidth="1"/>
    <col min="14106" max="14108" width="5.7109375" style="63" bestFit="1" customWidth="1"/>
    <col min="14109" max="14109" width="11.42578125" style="63"/>
    <col min="14110" max="14110" width="13.28515625" style="63" customWidth="1"/>
    <col min="14111" max="14113" width="6.140625" style="63" customWidth="1"/>
    <col min="14114" max="14114" width="1.42578125" style="63" customWidth="1"/>
    <col min="14115" max="14117" width="5.140625" style="63" customWidth="1"/>
    <col min="14118" max="14118" width="1.42578125" style="63" customWidth="1"/>
    <col min="14119" max="14121" width="5.140625" style="63" customWidth="1"/>
    <col min="14122" max="14122" width="1.42578125" style="63" customWidth="1"/>
    <col min="14123" max="14125" width="5.140625" style="63" customWidth="1"/>
    <col min="14126" max="14126" width="1.42578125" style="63" customWidth="1"/>
    <col min="14127" max="14129" width="5.140625" style="63" customWidth="1"/>
    <col min="14130" max="14130" width="1.42578125" style="63" customWidth="1"/>
    <col min="14131" max="14133" width="5.140625" style="63" customWidth="1"/>
    <col min="14134" max="14134" width="1.42578125" style="63" customWidth="1"/>
    <col min="14135" max="14137" width="5.140625" style="63" customWidth="1"/>
    <col min="14138" max="14336" width="11.42578125" style="63"/>
    <col min="14337" max="14337" width="15.42578125" style="63" customWidth="1"/>
    <col min="14338" max="14338" width="8" style="63" customWidth="1"/>
    <col min="14339" max="14339" width="7.7109375" style="63" customWidth="1"/>
    <col min="14340" max="14340" width="7.28515625" style="63" customWidth="1"/>
    <col min="14341" max="14341" width="1.42578125" style="63" customWidth="1"/>
    <col min="14342" max="14344" width="5.7109375" style="63" bestFit="1" customWidth="1"/>
    <col min="14345" max="14345" width="1.42578125" style="63" customWidth="1"/>
    <col min="14346" max="14348" width="5.7109375" style="63" bestFit="1" customWidth="1"/>
    <col min="14349" max="14349" width="1.42578125" style="63" customWidth="1"/>
    <col min="14350" max="14352" width="5.7109375" style="63" bestFit="1" customWidth="1"/>
    <col min="14353" max="14353" width="1.42578125" style="63" customWidth="1"/>
    <col min="14354" max="14356" width="5.7109375" style="63" bestFit="1" customWidth="1"/>
    <col min="14357" max="14357" width="1.42578125" style="63" customWidth="1"/>
    <col min="14358" max="14360" width="5.7109375" style="63" bestFit="1" customWidth="1"/>
    <col min="14361" max="14361" width="1.42578125" style="63" customWidth="1"/>
    <col min="14362" max="14364" width="5.7109375" style="63" bestFit="1" customWidth="1"/>
    <col min="14365" max="14365" width="11.42578125" style="63"/>
    <col min="14366" max="14366" width="13.28515625" style="63" customWidth="1"/>
    <col min="14367" max="14369" width="6.140625" style="63" customWidth="1"/>
    <col min="14370" max="14370" width="1.42578125" style="63" customWidth="1"/>
    <col min="14371" max="14373" width="5.140625" style="63" customWidth="1"/>
    <col min="14374" max="14374" width="1.42578125" style="63" customWidth="1"/>
    <col min="14375" max="14377" width="5.140625" style="63" customWidth="1"/>
    <col min="14378" max="14378" width="1.42578125" style="63" customWidth="1"/>
    <col min="14379" max="14381" width="5.140625" style="63" customWidth="1"/>
    <col min="14382" max="14382" width="1.42578125" style="63" customWidth="1"/>
    <col min="14383" max="14385" width="5.140625" style="63" customWidth="1"/>
    <col min="14386" max="14386" width="1.42578125" style="63" customWidth="1"/>
    <col min="14387" max="14389" width="5.140625" style="63" customWidth="1"/>
    <col min="14390" max="14390" width="1.42578125" style="63" customWidth="1"/>
    <col min="14391" max="14393" width="5.140625" style="63" customWidth="1"/>
    <col min="14394" max="14592" width="11.42578125" style="63"/>
    <col min="14593" max="14593" width="15.42578125" style="63" customWidth="1"/>
    <col min="14594" max="14594" width="8" style="63" customWidth="1"/>
    <col min="14595" max="14595" width="7.7109375" style="63" customWidth="1"/>
    <col min="14596" max="14596" width="7.28515625" style="63" customWidth="1"/>
    <col min="14597" max="14597" width="1.42578125" style="63" customWidth="1"/>
    <col min="14598" max="14600" width="5.7109375" style="63" bestFit="1" customWidth="1"/>
    <col min="14601" max="14601" width="1.42578125" style="63" customWidth="1"/>
    <col min="14602" max="14604" width="5.7109375" style="63" bestFit="1" customWidth="1"/>
    <col min="14605" max="14605" width="1.42578125" style="63" customWidth="1"/>
    <col min="14606" max="14608" width="5.7109375" style="63" bestFit="1" customWidth="1"/>
    <col min="14609" max="14609" width="1.42578125" style="63" customWidth="1"/>
    <col min="14610" max="14612" width="5.7109375" style="63" bestFit="1" customWidth="1"/>
    <col min="14613" max="14613" width="1.42578125" style="63" customWidth="1"/>
    <col min="14614" max="14616" width="5.7109375" style="63" bestFit="1" customWidth="1"/>
    <col min="14617" max="14617" width="1.42578125" style="63" customWidth="1"/>
    <col min="14618" max="14620" width="5.7109375" style="63" bestFit="1" customWidth="1"/>
    <col min="14621" max="14621" width="11.42578125" style="63"/>
    <col min="14622" max="14622" width="13.28515625" style="63" customWidth="1"/>
    <col min="14623" max="14625" width="6.140625" style="63" customWidth="1"/>
    <col min="14626" max="14626" width="1.42578125" style="63" customWidth="1"/>
    <col min="14627" max="14629" width="5.140625" style="63" customWidth="1"/>
    <col min="14630" max="14630" width="1.42578125" style="63" customWidth="1"/>
    <col min="14631" max="14633" width="5.140625" style="63" customWidth="1"/>
    <col min="14634" max="14634" width="1.42578125" style="63" customWidth="1"/>
    <col min="14635" max="14637" width="5.140625" style="63" customWidth="1"/>
    <col min="14638" max="14638" width="1.42578125" style="63" customWidth="1"/>
    <col min="14639" max="14641" width="5.140625" style="63" customWidth="1"/>
    <col min="14642" max="14642" width="1.42578125" style="63" customWidth="1"/>
    <col min="14643" max="14645" width="5.140625" style="63" customWidth="1"/>
    <col min="14646" max="14646" width="1.42578125" style="63" customWidth="1"/>
    <col min="14647" max="14649" width="5.140625" style="63" customWidth="1"/>
    <col min="14650" max="14848" width="11.42578125" style="63"/>
    <col min="14849" max="14849" width="15.42578125" style="63" customWidth="1"/>
    <col min="14850" max="14850" width="8" style="63" customWidth="1"/>
    <col min="14851" max="14851" width="7.7109375" style="63" customWidth="1"/>
    <col min="14852" max="14852" width="7.28515625" style="63" customWidth="1"/>
    <col min="14853" max="14853" width="1.42578125" style="63" customWidth="1"/>
    <col min="14854" max="14856" width="5.7109375" style="63" bestFit="1" customWidth="1"/>
    <col min="14857" max="14857" width="1.42578125" style="63" customWidth="1"/>
    <col min="14858" max="14860" width="5.7109375" style="63" bestFit="1" customWidth="1"/>
    <col min="14861" max="14861" width="1.42578125" style="63" customWidth="1"/>
    <col min="14862" max="14864" width="5.7109375" style="63" bestFit="1" customWidth="1"/>
    <col min="14865" max="14865" width="1.42578125" style="63" customWidth="1"/>
    <col min="14866" max="14868" width="5.7109375" style="63" bestFit="1" customWidth="1"/>
    <col min="14869" max="14869" width="1.42578125" style="63" customWidth="1"/>
    <col min="14870" max="14872" width="5.7109375" style="63" bestFit="1" customWidth="1"/>
    <col min="14873" max="14873" width="1.42578125" style="63" customWidth="1"/>
    <col min="14874" max="14876" width="5.7109375" style="63" bestFit="1" customWidth="1"/>
    <col min="14877" max="14877" width="11.42578125" style="63"/>
    <col min="14878" max="14878" width="13.28515625" style="63" customWidth="1"/>
    <col min="14879" max="14881" width="6.140625" style="63" customWidth="1"/>
    <col min="14882" max="14882" width="1.42578125" style="63" customWidth="1"/>
    <col min="14883" max="14885" width="5.140625" style="63" customWidth="1"/>
    <col min="14886" max="14886" width="1.42578125" style="63" customWidth="1"/>
    <col min="14887" max="14889" width="5.140625" style="63" customWidth="1"/>
    <col min="14890" max="14890" width="1.42578125" style="63" customWidth="1"/>
    <col min="14891" max="14893" width="5.140625" style="63" customWidth="1"/>
    <col min="14894" max="14894" width="1.42578125" style="63" customWidth="1"/>
    <col min="14895" max="14897" width="5.140625" style="63" customWidth="1"/>
    <col min="14898" max="14898" width="1.42578125" style="63" customWidth="1"/>
    <col min="14899" max="14901" width="5.140625" style="63" customWidth="1"/>
    <col min="14902" max="14902" width="1.42578125" style="63" customWidth="1"/>
    <col min="14903" max="14905" width="5.140625" style="63" customWidth="1"/>
    <col min="14906" max="15104" width="11.42578125" style="63"/>
    <col min="15105" max="15105" width="15.42578125" style="63" customWidth="1"/>
    <col min="15106" max="15106" width="8" style="63" customWidth="1"/>
    <col min="15107" max="15107" width="7.7109375" style="63" customWidth="1"/>
    <col min="15108" max="15108" width="7.28515625" style="63" customWidth="1"/>
    <col min="15109" max="15109" width="1.42578125" style="63" customWidth="1"/>
    <col min="15110" max="15112" width="5.7109375" style="63" bestFit="1" customWidth="1"/>
    <col min="15113" max="15113" width="1.42578125" style="63" customWidth="1"/>
    <col min="15114" max="15116" width="5.7109375" style="63" bestFit="1" customWidth="1"/>
    <col min="15117" max="15117" width="1.42578125" style="63" customWidth="1"/>
    <col min="15118" max="15120" width="5.7109375" style="63" bestFit="1" customWidth="1"/>
    <col min="15121" max="15121" width="1.42578125" style="63" customWidth="1"/>
    <col min="15122" max="15124" width="5.7109375" style="63" bestFit="1" customWidth="1"/>
    <col min="15125" max="15125" width="1.42578125" style="63" customWidth="1"/>
    <col min="15126" max="15128" width="5.7109375" style="63" bestFit="1" customWidth="1"/>
    <col min="15129" max="15129" width="1.42578125" style="63" customWidth="1"/>
    <col min="15130" max="15132" width="5.7109375" style="63" bestFit="1" customWidth="1"/>
    <col min="15133" max="15133" width="11.42578125" style="63"/>
    <col min="15134" max="15134" width="13.28515625" style="63" customWidth="1"/>
    <col min="15135" max="15137" width="6.140625" style="63" customWidth="1"/>
    <col min="15138" max="15138" width="1.42578125" style="63" customWidth="1"/>
    <col min="15139" max="15141" width="5.140625" style="63" customWidth="1"/>
    <col min="15142" max="15142" width="1.42578125" style="63" customWidth="1"/>
    <col min="15143" max="15145" width="5.140625" style="63" customWidth="1"/>
    <col min="15146" max="15146" width="1.42578125" style="63" customWidth="1"/>
    <col min="15147" max="15149" width="5.140625" style="63" customWidth="1"/>
    <col min="15150" max="15150" width="1.42578125" style="63" customWidth="1"/>
    <col min="15151" max="15153" width="5.140625" style="63" customWidth="1"/>
    <col min="15154" max="15154" width="1.42578125" style="63" customWidth="1"/>
    <col min="15155" max="15157" width="5.140625" style="63" customWidth="1"/>
    <col min="15158" max="15158" width="1.42578125" style="63" customWidth="1"/>
    <col min="15159" max="15161" width="5.140625" style="63" customWidth="1"/>
    <col min="15162" max="15360" width="11.42578125" style="63"/>
    <col min="15361" max="15361" width="15.42578125" style="63" customWidth="1"/>
    <col min="15362" max="15362" width="8" style="63" customWidth="1"/>
    <col min="15363" max="15363" width="7.7109375" style="63" customWidth="1"/>
    <col min="15364" max="15364" width="7.28515625" style="63" customWidth="1"/>
    <col min="15365" max="15365" width="1.42578125" style="63" customWidth="1"/>
    <col min="15366" max="15368" width="5.7109375" style="63" bestFit="1" customWidth="1"/>
    <col min="15369" max="15369" width="1.42578125" style="63" customWidth="1"/>
    <col min="15370" max="15372" width="5.7109375" style="63" bestFit="1" customWidth="1"/>
    <col min="15373" max="15373" width="1.42578125" style="63" customWidth="1"/>
    <col min="15374" max="15376" width="5.7109375" style="63" bestFit="1" customWidth="1"/>
    <col min="15377" max="15377" width="1.42578125" style="63" customWidth="1"/>
    <col min="15378" max="15380" width="5.7109375" style="63" bestFit="1" customWidth="1"/>
    <col min="15381" max="15381" width="1.42578125" style="63" customWidth="1"/>
    <col min="15382" max="15384" width="5.7109375" style="63" bestFit="1" customWidth="1"/>
    <col min="15385" max="15385" width="1.42578125" style="63" customWidth="1"/>
    <col min="15386" max="15388" width="5.7109375" style="63" bestFit="1" customWidth="1"/>
    <col min="15389" max="15389" width="11.42578125" style="63"/>
    <col min="15390" max="15390" width="13.28515625" style="63" customWidth="1"/>
    <col min="15391" max="15393" width="6.140625" style="63" customWidth="1"/>
    <col min="15394" max="15394" width="1.42578125" style="63" customWidth="1"/>
    <col min="15395" max="15397" width="5.140625" style="63" customWidth="1"/>
    <col min="15398" max="15398" width="1.42578125" style="63" customWidth="1"/>
    <col min="15399" max="15401" width="5.140625" style="63" customWidth="1"/>
    <col min="15402" max="15402" width="1.42578125" style="63" customWidth="1"/>
    <col min="15403" max="15405" width="5.140625" style="63" customWidth="1"/>
    <col min="15406" max="15406" width="1.42578125" style="63" customWidth="1"/>
    <col min="15407" max="15409" width="5.140625" style="63" customWidth="1"/>
    <col min="15410" max="15410" width="1.42578125" style="63" customWidth="1"/>
    <col min="15411" max="15413" width="5.140625" style="63" customWidth="1"/>
    <col min="15414" max="15414" width="1.42578125" style="63" customWidth="1"/>
    <col min="15415" max="15417" width="5.140625" style="63" customWidth="1"/>
    <col min="15418" max="15616" width="11.42578125" style="63"/>
    <col min="15617" max="15617" width="15.42578125" style="63" customWidth="1"/>
    <col min="15618" max="15618" width="8" style="63" customWidth="1"/>
    <col min="15619" max="15619" width="7.7109375" style="63" customWidth="1"/>
    <col min="15620" max="15620" width="7.28515625" style="63" customWidth="1"/>
    <col min="15621" max="15621" width="1.42578125" style="63" customWidth="1"/>
    <col min="15622" max="15624" width="5.7109375" style="63" bestFit="1" customWidth="1"/>
    <col min="15625" max="15625" width="1.42578125" style="63" customWidth="1"/>
    <col min="15626" max="15628" width="5.7109375" style="63" bestFit="1" customWidth="1"/>
    <col min="15629" max="15629" width="1.42578125" style="63" customWidth="1"/>
    <col min="15630" max="15632" width="5.7109375" style="63" bestFit="1" customWidth="1"/>
    <col min="15633" max="15633" width="1.42578125" style="63" customWidth="1"/>
    <col min="15634" max="15636" width="5.7109375" style="63" bestFit="1" customWidth="1"/>
    <col min="15637" max="15637" width="1.42578125" style="63" customWidth="1"/>
    <col min="15638" max="15640" width="5.7109375" style="63" bestFit="1" customWidth="1"/>
    <col min="15641" max="15641" width="1.42578125" style="63" customWidth="1"/>
    <col min="15642" max="15644" width="5.7109375" style="63" bestFit="1" customWidth="1"/>
    <col min="15645" max="15645" width="11.42578125" style="63"/>
    <col min="15646" max="15646" width="13.28515625" style="63" customWidth="1"/>
    <col min="15647" max="15649" width="6.140625" style="63" customWidth="1"/>
    <col min="15650" max="15650" width="1.42578125" style="63" customWidth="1"/>
    <col min="15651" max="15653" width="5.140625" style="63" customWidth="1"/>
    <col min="15654" max="15654" width="1.42578125" style="63" customWidth="1"/>
    <col min="15655" max="15657" width="5.140625" style="63" customWidth="1"/>
    <col min="15658" max="15658" width="1.42578125" style="63" customWidth="1"/>
    <col min="15659" max="15661" width="5.140625" style="63" customWidth="1"/>
    <col min="15662" max="15662" width="1.42578125" style="63" customWidth="1"/>
    <col min="15663" max="15665" width="5.140625" style="63" customWidth="1"/>
    <col min="15666" max="15666" width="1.42578125" style="63" customWidth="1"/>
    <col min="15667" max="15669" width="5.140625" style="63" customWidth="1"/>
    <col min="15670" max="15670" width="1.42578125" style="63" customWidth="1"/>
    <col min="15671" max="15673" width="5.140625" style="63" customWidth="1"/>
    <col min="15674" max="15872" width="11.42578125" style="63"/>
    <col min="15873" max="15873" width="15.42578125" style="63" customWidth="1"/>
    <col min="15874" max="15874" width="8" style="63" customWidth="1"/>
    <col min="15875" max="15875" width="7.7109375" style="63" customWidth="1"/>
    <col min="15876" max="15876" width="7.28515625" style="63" customWidth="1"/>
    <col min="15877" max="15877" width="1.42578125" style="63" customWidth="1"/>
    <col min="15878" max="15880" width="5.7109375" style="63" bestFit="1" customWidth="1"/>
    <col min="15881" max="15881" width="1.42578125" style="63" customWidth="1"/>
    <col min="15882" max="15884" width="5.7109375" style="63" bestFit="1" customWidth="1"/>
    <col min="15885" max="15885" width="1.42578125" style="63" customWidth="1"/>
    <col min="15886" max="15888" width="5.7109375" style="63" bestFit="1" customWidth="1"/>
    <col min="15889" max="15889" width="1.42578125" style="63" customWidth="1"/>
    <col min="15890" max="15892" width="5.7109375" style="63" bestFit="1" customWidth="1"/>
    <col min="15893" max="15893" width="1.42578125" style="63" customWidth="1"/>
    <col min="15894" max="15896" width="5.7109375" style="63" bestFit="1" customWidth="1"/>
    <col min="15897" max="15897" width="1.42578125" style="63" customWidth="1"/>
    <col min="15898" max="15900" width="5.7109375" style="63" bestFit="1" customWidth="1"/>
    <col min="15901" max="15901" width="11.42578125" style="63"/>
    <col min="15902" max="15902" width="13.28515625" style="63" customWidth="1"/>
    <col min="15903" max="15905" width="6.140625" style="63" customWidth="1"/>
    <col min="15906" max="15906" width="1.42578125" style="63" customWidth="1"/>
    <col min="15907" max="15909" width="5.140625" style="63" customWidth="1"/>
    <col min="15910" max="15910" width="1.42578125" style="63" customWidth="1"/>
    <col min="15911" max="15913" width="5.140625" style="63" customWidth="1"/>
    <col min="15914" max="15914" width="1.42578125" style="63" customWidth="1"/>
    <col min="15915" max="15917" width="5.140625" style="63" customWidth="1"/>
    <col min="15918" max="15918" width="1.42578125" style="63" customWidth="1"/>
    <col min="15919" max="15921" width="5.140625" style="63" customWidth="1"/>
    <col min="15922" max="15922" width="1.42578125" style="63" customWidth="1"/>
    <col min="15923" max="15925" width="5.140625" style="63" customWidth="1"/>
    <col min="15926" max="15926" width="1.42578125" style="63" customWidth="1"/>
    <col min="15927" max="15929" width="5.140625" style="63" customWidth="1"/>
    <col min="15930" max="16128" width="11.42578125" style="63"/>
    <col min="16129" max="16129" width="15.42578125" style="63" customWidth="1"/>
    <col min="16130" max="16130" width="8" style="63" customWidth="1"/>
    <col min="16131" max="16131" width="7.7109375" style="63" customWidth="1"/>
    <col min="16132" max="16132" width="7.28515625" style="63" customWidth="1"/>
    <col min="16133" max="16133" width="1.42578125" style="63" customWidth="1"/>
    <col min="16134" max="16136" width="5.7109375" style="63" bestFit="1" customWidth="1"/>
    <col min="16137" max="16137" width="1.42578125" style="63" customWidth="1"/>
    <col min="16138" max="16140" width="5.7109375" style="63" bestFit="1" customWidth="1"/>
    <col min="16141" max="16141" width="1.42578125" style="63" customWidth="1"/>
    <col min="16142" max="16144" width="5.7109375" style="63" bestFit="1" customWidth="1"/>
    <col min="16145" max="16145" width="1.42578125" style="63" customWidth="1"/>
    <col min="16146" max="16148" width="5.7109375" style="63" bestFit="1" customWidth="1"/>
    <col min="16149" max="16149" width="1.42578125" style="63" customWidth="1"/>
    <col min="16150" max="16152" width="5.7109375" style="63" bestFit="1" customWidth="1"/>
    <col min="16153" max="16153" width="1.42578125" style="63" customWidth="1"/>
    <col min="16154" max="16156" width="5.7109375" style="63" bestFit="1" customWidth="1"/>
    <col min="16157" max="16157" width="11.42578125" style="63"/>
    <col min="16158" max="16158" width="13.28515625" style="63" customWidth="1"/>
    <col min="16159" max="16161" width="6.140625" style="63" customWidth="1"/>
    <col min="16162" max="16162" width="1.42578125" style="63" customWidth="1"/>
    <col min="16163" max="16165" width="5.140625" style="63" customWidth="1"/>
    <col min="16166" max="16166" width="1.42578125" style="63" customWidth="1"/>
    <col min="16167" max="16169" width="5.140625" style="63" customWidth="1"/>
    <col min="16170" max="16170" width="1.42578125" style="63" customWidth="1"/>
    <col min="16171" max="16173" width="5.140625" style="63" customWidth="1"/>
    <col min="16174" max="16174" width="1.42578125" style="63" customWidth="1"/>
    <col min="16175" max="16177" width="5.140625" style="63" customWidth="1"/>
    <col min="16178" max="16178" width="1.42578125" style="63" customWidth="1"/>
    <col min="16179" max="16181" width="5.140625" style="63" customWidth="1"/>
    <col min="16182" max="16182" width="1.42578125" style="63" customWidth="1"/>
    <col min="16183" max="16185" width="5.140625" style="63" customWidth="1"/>
    <col min="16186" max="16384" width="11.42578125" style="63"/>
  </cols>
  <sheetData>
    <row r="1" spans="1:62" s="49" customFormat="1" ht="15" x14ac:dyDescent="0.25">
      <c r="A1" s="229" t="s">
        <v>110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62" s="49" customFormat="1" ht="15" x14ac:dyDescent="0.25">
      <c r="A2" s="228" t="s">
        <v>63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</row>
    <row r="3" spans="1:62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</row>
    <row r="4" spans="1:62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</row>
    <row r="5" spans="1:62" s="49" customFormat="1" ht="15" x14ac:dyDescent="0.25">
      <c r="A5" s="229" t="s">
        <v>80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62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</row>
    <row r="7" spans="1:62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</row>
    <row r="8" spans="1:62" s="49" customFormat="1" ht="15" customHeight="1" x14ac:dyDescent="0.25">
      <c r="A8" s="234" t="s">
        <v>81</v>
      </c>
      <c r="B8" s="53" t="s">
        <v>21</v>
      </c>
      <c r="C8" s="53"/>
      <c r="D8" s="53"/>
      <c r="E8" s="54"/>
      <c r="F8" s="53" t="s">
        <v>23</v>
      </c>
      <c r="G8" s="53"/>
      <c r="H8" s="53"/>
      <c r="I8" s="54"/>
      <c r="J8" s="53" t="s">
        <v>24</v>
      </c>
      <c r="K8" s="53"/>
      <c r="L8" s="53"/>
      <c r="M8" s="54"/>
      <c r="N8" s="53" t="s">
        <v>25</v>
      </c>
      <c r="O8" s="53"/>
      <c r="P8" s="53"/>
      <c r="Q8" s="54"/>
      <c r="R8" s="53" t="s">
        <v>27</v>
      </c>
      <c r="S8" s="53"/>
      <c r="T8" s="53"/>
      <c r="U8" s="54"/>
      <c r="V8" s="53" t="s">
        <v>28</v>
      </c>
      <c r="W8" s="53"/>
      <c r="X8" s="53"/>
      <c r="Y8" s="54"/>
      <c r="Z8" s="53" t="s">
        <v>29</v>
      </c>
      <c r="AA8" s="53"/>
      <c r="AB8" s="53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</row>
    <row r="9" spans="1:62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56"/>
      <c r="Z9" s="55" t="s">
        <v>67</v>
      </c>
      <c r="AA9" s="55" t="s">
        <v>68</v>
      </c>
      <c r="AB9" s="55" t="s">
        <v>69</v>
      </c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</row>
    <row r="10" spans="1:62" x14ac:dyDescent="0.25">
      <c r="A10" s="88"/>
      <c r="B10" s="89"/>
      <c r="C10" s="89"/>
      <c r="D10" s="89"/>
      <c r="E10" s="90"/>
      <c r="F10" s="89"/>
      <c r="G10" s="89"/>
      <c r="H10" s="89"/>
      <c r="I10" s="90"/>
      <c r="J10" s="89"/>
      <c r="K10" s="89"/>
      <c r="L10" s="89"/>
      <c r="M10" s="90"/>
      <c r="N10" s="89"/>
      <c r="O10" s="89"/>
      <c r="P10" s="89"/>
      <c r="Q10" s="90"/>
      <c r="R10" s="89"/>
      <c r="S10" s="89"/>
      <c r="T10" s="89"/>
      <c r="U10" s="90"/>
      <c r="V10" s="89"/>
      <c r="W10" s="89"/>
      <c r="X10" s="89"/>
      <c r="Y10" s="90"/>
      <c r="Z10" s="89"/>
      <c r="AA10" s="89"/>
      <c r="AB10" s="89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</row>
    <row r="11" spans="1:62" s="94" customFormat="1" ht="13.5" x14ac:dyDescent="0.25">
      <c r="A11" s="92" t="s">
        <v>82</v>
      </c>
      <c r="B11" s="93">
        <f>SUM(B13:B39)</f>
        <v>443905</v>
      </c>
      <c r="C11" s="93">
        <f>SUM(C13:C39)</f>
        <v>227618</v>
      </c>
      <c r="D11" s="93">
        <f>SUM(D13:D39)</f>
        <v>216287</v>
      </c>
      <c r="E11" s="93"/>
      <c r="F11" s="93">
        <f>SUM(F13:F39)</f>
        <v>79119</v>
      </c>
      <c r="G11" s="93">
        <f>SUM(G13:G39)</f>
        <v>40412</v>
      </c>
      <c r="H11" s="93">
        <f>SUM(H13:H39)</f>
        <v>38707</v>
      </c>
      <c r="I11" s="93"/>
      <c r="J11" s="93">
        <f>SUM(J13:J39)</f>
        <v>73626</v>
      </c>
      <c r="K11" s="93">
        <f>SUM(K13:K39)</f>
        <v>38036</v>
      </c>
      <c r="L11" s="93">
        <f>SUM(L13:L39)</f>
        <v>35590</v>
      </c>
      <c r="M11" s="93"/>
      <c r="N11" s="93">
        <f>SUM(N13:N39)</f>
        <v>74638</v>
      </c>
      <c r="O11" s="93">
        <f>SUM(O13:O39)</f>
        <v>38441</v>
      </c>
      <c r="P11" s="93">
        <f>SUM(P13:P39)</f>
        <v>36197</v>
      </c>
      <c r="Q11" s="93"/>
      <c r="R11" s="93">
        <f>SUM(R13:R39)</f>
        <v>75080</v>
      </c>
      <c r="S11" s="93">
        <f>SUM(S13:S39)</f>
        <v>38549</v>
      </c>
      <c r="T11" s="93">
        <f>SUM(T13:T39)</f>
        <v>36531</v>
      </c>
      <c r="U11" s="93"/>
      <c r="V11" s="93">
        <f>SUM(V13:V39)</f>
        <v>71629</v>
      </c>
      <c r="W11" s="93">
        <f>SUM(W13:W39)</f>
        <v>36689</v>
      </c>
      <c r="X11" s="93">
        <f>SUM(X13:X39)</f>
        <v>34940</v>
      </c>
      <c r="Y11" s="93"/>
      <c r="Z11" s="93">
        <f>SUM(Z13:Z39)</f>
        <v>69813</v>
      </c>
      <c r="AA11" s="93">
        <f>SUM(AA13:AA39)</f>
        <v>35491</v>
      </c>
      <c r="AB11" s="93">
        <f>SUM(AB13:AB39)</f>
        <v>34322</v>
      </c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6"/>
      <c r="BG11" s="96"/>
      <c r="BH11" s="96"/>
      <c r="BI11" s="96"/>
      <c r="BJ11" s="96"/>
    </row>
    <row r="12" spans="1:62" x14ac:dyDescent="0.25"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</row>
    <row r="13" spans="1:62" x14ac:dyDescent="0.2">
      <c r="A13" s="62" t="s">
        <v>83</v>
      </c>
      <c r="B13" s="73">
        <v>27595</v>
      </c>
      <c r="C13" s="73">
        <v>14118</v>
      </c>
      <c r="D13" s="73">
        <v>13477</v>
      </c>
      <c r="E13" s="73"/>
      <c r="F13" s="73">
        <v>4798</v>
      </c>
      <c r="G13" s="73">
        <v>2440</v>
      </c>
      <c r="H13" s="73">
        <v>2358</v>
      </c>
      <c r="I13" s="73"/>
      <c r="J13" s="73">
        <v>4631</v>
      </c>
      <c r="K13" s="73">
        <v>2385</v>
      </c>
      <c r="L13" s="73">
        <v>2246</v>
      </c>
      <c r="M13" s="73"/>
      <c r="N13" s="73">
        <v>4692</v>
      </c>
      <c r="O13" s="73">
        <v>2388</v>
      </c>
      <c r="P13" s="73">
        <v>2304</v>
      </c>
      <c r="Q13" s="73"/>
      <c r="R13" s="73">
        <v>4802</v>
      </c>
      <c r="S13" s="73">
        <v>2494</v>
      </c>
      <c r="T13" s="73">
        <v>2308</v>
      </c>
      <c r="U13" s="73"/>
      <c r="V13" s="73">
        <v>4449</v>
      </c>
      <c r="W13" s="73">
        <v>2288</v>
      </c>
      <c r="X13" s="73">
        <v>2161</v>
      </c>
      <c r="Y13" s="73"/>
      <c r="Z13" s="73">
        <v>4223</v>
      </c>
      <c r="AA13" s="73">
        <v>2123</v>
      </c>
      <c r="AB13" s="73">
        <v>2100</v>
      </c>
      <c r="AC13" s="98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</row>
    <row r="14" spans="1:62" x14ac:dyDescent="0.2">
      <c r="A14" s="62" t="s">
        <v>84</v>
      </c>
      <c r="B14" s="73">
        <v>27427</v>
      </c>
      <c r="C14" s="73">
        <v>13940</v>
      </c>
      <c r="D14" s="73">
        <v>13487</v>
      </c>
      <c r="E14" s="73"/>
      <c r="F14" s="73">
        <v>4714</v>
      </c>
      <c r="G14" s="73">
        <v>2365</v>
      </c>
      <c r="H14" s="73">
        <v>2349</v>
      </c>
      <c r="I14" s="73"/>
      <c r="J14" s="73">
        <v>4505</v>
      </c>
      <c r="K14" s="73">
        <v>2326</v>
      </c>
      <c r="L14" s="73">
        <v>2179</v>
      </c>
      <c r="M14" s="73"/>
      <c r="N14" s="73">
        <v>4553</v>
      </c>
      <c r="O14" s="73">
        <v>2273</v>
      </c>
      <c r="P14" s="73">
        <v>2280</v>
      </c>
      <c r="Q14" s="73"/>
      <c r="R14" s="73">
        <v>4653</v>
      </c>
      <c r="S14" s="73">
        <v>2389</v>
      </c>
      <c r="T14" s="73">
        <v>2264</v>
      </c>
      <c r="U14" s="73"/>
      <c r="V14" s="73">
        <v>4518</v>
      </c>
      <c r="W14" s="73">
        <v>2302</v>
      </c>
      <c r="X14" s="73">
        <v>2216</v>
      </c>
      <c r="Y14" s="73"/>
      <c r="Z14" s="73">
        <v>4484</v>
      </c>
      <c r="AA14" s="73">
        <v>2285</v>
      </c>
      <c r="AB14" s="73">
        <v>2199</v>
      </c>
      <c r="AC14" s="98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</row>
    <row r="15" spans="1:62" x14ac:dyDescent="0.2">
      <c r="A15" s="62" t="s">
        <v>85</v>
      </c>
      <c r="B15" s="73">
        <v>23689</v>
      </c>
      <c r="C15" s="73">
        <v>12037</v>
      </c>
      <c r="D15" s="73">
        <v>11652</v>
      </c>
      <c r="E15" s="73"/>
      <c r="F15" s="73">
        <v>4146</v>
      </c>
      <c r="G15" s="73">
        <v>2156</v>
      </c>
      <c r="H15" s="73">
        <v>1990</v>
      </c>
      <c r="I15" s="73"/>
      <c r="J15" s="73">
        <v>4058</v>
      </c>
      <c r="K15" s="73">
        <v>2074</v>
      </c>
      <c r="L15" s="73">
        <v>1984</v>
      </c>
      <c r="M15" s="73"/>
      <c r="N15" s="73">
        <v>3967</v>
      </c>
      <c r="O15" s="73">
        <v>2031</v>
      </c>
      <c r="P15" s="73">
        <v>1936</v>
      </c>
      <c r="Q15" s="73"/>
      <c r="R15" s="73">
        <v>3963</v>
      </c>
      <c r="S15" s="73">
        <v>2015</v>
      </c>
      <c r="T15" s="73">
        <v>1948</v>
      </c>
      <c r="U15" s="73"/>
      <c r="V15" s="73">
        <v>3757</v>
      </c>
      <c r="W15" s="73">
        <v>1890</v>
      </c>
      <c r="X15" s="73">
        <v>1867</v>
      </c>
      <c r="Y15" s="73"/>
      <c r="Z15" s="73">
        <v>3798</v>
      </c>
      <c r="AA15" s="73">
        <v>1871</v>
      </c>
      <c r="AB15" s="73">
        <v>1927</v>
      </c>
      <c r="AC15" s="98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</row>
    <row r="16" spans="1:62" x14ac:dyDescent="0.2">
      <c r="A16" s="62" t="s">
        <v>86</v>
      </c>
      <c r="B16" s="73">
        <v>26176</v>
      </c>
      <c r="C16" s="73">
        <v>13396</v>
      </c>
      <c r="D16" s="73">
        <v>12780</v>
      </c>
      <c r="E16" s="73"/>
      <c r="F16" s="73">
        <v>4750</v>
      </c>
      <c r="G16" s="73">
        <v>2427</v>
      </c>
      <c r="H16" s="73">
        <v>2323</v>
      </c>
      <c r="I16" s="73"/>
      <c r="J16" s="73">
        <v>4327</v>
      </c>
      <c r="K16" s="73">
        <v>2181</v>
      </c>
      <c r="L16" s="73">
        <v>2146</v>
      </c>
      <c r="M16" s="73"/>
      <c r="N16" s="73">
        <v>4368</v>
      </c>
      <c r="O16" s="73">
        <v>2218</v>
      </c>
      <c r="P16" s="73">
        <v>2150</v>
      </c>
      <c r="Q16" s="73"/>
      <c r="R16" s="73">
        <v>4380</v>
      </c>
      <c r="S16" s="73">
        <v>2302</v>
      </c>
      <c r="T16" s="73">
        <v>2078</v>
      </c>
      <c r="U16" s="73"/>
      <c r="V16" s="73">
        <v>4286</v>
      </c>
      <c r="W16" s="73">
        <v>2170</v>
      </c>
      <c r="X16" s="73">
        <v>2116</v>
      </c>
      <c r="Y16" s="73"/>
      <c r="Z16" s="73">
        <v>4065</v>
      </c>
      <c r="AA16" s="73">
        <v>2098</v>
      </c>
      <c r="AB16" s="73">
        <v>1967</v>
      </c>
      <c r="AC16" s="98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</row>
    <row r="17" spans="1:57" x14ac:dyDescent="0.2">
      <c r="A17" s="62" t="s">
        <v>87</v>
      </c>
      <c r="B17" s="73">
        <v>5973</v>
      </c>
      <c r="C17" s="73">
        <v>3140</v>
      </c>
      <c r="D17" s="73">
        <v>2833</v>
      </c>
      <c r="E17" s="73"/>
      <c r="F17" s="73">
        <v>1060</v>
      </c>
      <c r="G17" s="73">
        <v>531</v>
      </c>
      <c r="H17" s="73">
        <v>529</v>
      </c>
      <c r="I17" s="73"/>
      <c r="J17" s="73">
        <v>960</v>
      </c>
      <c r="K17" s="73">
        <v>513</v>
      </c>
      <c r="L17" s="73">
        <v>447</v>
      </c>
      <c r="M17" s="73"/>
      <c r="N17" s="73">
        <v>976</v>
      </c>
      <c r="O17" s="73">
        <v>527</v>
      </c>
      <c r="P17" s="73">
        <v>449</v>
      </c>
      <c r="Q17" s="73"/>
      <c r="R17" s="73">
        <v>1060</v>
      </c>
      <c r="S17" s="73">
        <v>562</v>
      </c>
      <c r="T17" s="73">
        <v>498</v>
      </c>
      <c r="U17" s="73"/>
      <c r="V17" s="73">
        <v>970</v>
      </c>
      <c r="W17" s="73">
        <v>519</v>
      </c>
      <c r="X17" s="73">
        <v>451</v>
      </c>
      <c r="Y17" s="73"/>
      <c r="Z17" s="73">
        <v>947</v>
      </c>
      <c r="AA17" s="73">
        <v>488</v>
      </c>
      <c r="AB17" s="73">
        <v>459</v>
      </c>
      <c r="AC17" s="98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</row>
    <row r="18" spans="1:57" x14ac:dyDescent="0.2">
      <c r="A18" s="62" t="s">
        <v>88</v>
      </c>
      <c r="B18" s="73">
        <v>14864</v>
      </c>
      <c r="C18" s="73">
        <v>7530</v>
      </c>
      <c r="D18" s="73">
        <v>7334</v>
      </c>
      <c r="E18" s="73"/>
      <c r="F18" s="73">
        <v>2595</v>
      </c>
      <c r="G18" s="73">
        <v>1293</v>
      </c>
      <c r="H18" s="73">
        <v>1302</v>
      </c>
      <c r="I18" s="73"/>
      <c r="J18" s="73">
        <v>2439</v>
      </c>
      <c r="K18" s="73">
        <v>1205</v>
      </c>
      <c r="L18" s="73">
        <v>1234</v>
      </c>
      <c r="M18" s="73"/>
      <c r="N18" s="73">
        <v>2510</v>
      </c>
      <c r="O18" s="73">
        <v>1297</v>
      </c>
      <c r="P18" s="73">
        <v>1213</v>
      </c>
      <c r="Q18" s="73"/>
      <c r="R18" s="73">
        <v>2405</v>
      </c>
      <c r="S18" s="73">
        <v>1206</v>
      </c>
      <c r="T18" s="73">
        <v>1199</v>
      </c>
      <c r="U18" s="73"/>
      <c r="V18" s="73">
        <v>2516</v>
      </c>
      <c r="W18" s="73">
        <v>1312</v>
      </c>
      <c r="X18" s="73">
        <v>1204</v>
      </c>
      <c r="Y18" s="73"/>
      <c r="Z18" s="73">
        <v>2399</v>
      </c>
      <c r="AA18" s="73">
        <v>1217</v>
      </c>
      <c r="AB18" s="73">
        <v>1182</v>
      </c>
      <c r="AC18" s="98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1:57" x14ac:dyDescent="0.2">
      <c r="A19" s="62" t="s">
        <v>89</v>
      </c>
      <c r="B19" s="73">
        <v>3529</v>
      </c>
      <c r="C19" s="73">
        <v>1816</v>
      </c>
      <c r="D19" s="73">
        <v>1713</v>
      </c>
      <c r="E19" s="73"/>
      <c r="F19" s="73">
        <v>623</v>
      </c>
      <c r="G19" s="73">
        <v>299</v>
      </c>
      <c r="H19" s="73">
        <v>324</v>
      </c>
      <c r="I19" s="73"/>
      <c r="J19" s="73">
        <v>569</v>
      </c>
      <c r="K19" s="73">
        <v>300</v>
      </c>
      <c r="L19" s="73">
        <v>269</v>
      </c>
      <c r="M19" s="73"/>
      <c r="N19" s="73">
        <v>630</v>
      </c>
      <c r="O19" s="73">
        <v>326</v>
      </c>
      <c r="P19" s="73">
        <v>304</v>
      </c>
      <c r="Q19" s="73"/>
      <c r="R19" s="73">
        <v>575</v>
      </c>
      <c r="S19" s="73">
        <v>287</v>
      </c>
      <c r="T19" s="73">
        <v>288</v>
      </c>
      <c r="U19" s="73"/>
      <c r="V19" s="73">
        <v>566</v>
      </c>
      <c r="W19" s="73">
        <v>317</v>
      </c>
      <c r="X19" s="73">
        <v>249</v>
      </c>
      <c r="Y19" s="73"/>
      <c r="Z19" s="73">
        <v>566</v>
      </c>
      <c r="AA19" s="73">
        <v>287</v>
      </c>
      <c r="AB19" s="73">
        <v>279</v>
      </c>
      <c r="AC19" s="98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1:57" x14ac:dyDescent="0.2">
      <c r="A20" s="62" t="s">
        <v>90</v>
      </c>
      <c r="B20" s="73">
        <v>40223</v>
      </c>
      <c r="C20" s="73">
        <v>20606</v>
      </c>
      <c r="D20" s="73">
        <v>19617</v>
      </c>
      <c r="E20" s="73"/>
      <c r="F20" s="73">
        <v>6920</v>
      </c>
      <c r="G20" s="73">
        <v>3542</v>
      </c>
      <c r="H20" s="73">
        <v>3378</v>
      </c>
      <c r="I20" s="73"/>
      <c r="J20" s="73">
        <v>6673</v>
      </c>
      <c r="K20" s="73">
        <v>3469</v>
      </c>
      <c r="L20" s="73">
        <v>3204</v>
      </c>
      <c r="M20" s="73"/>
      <c r="N20" s="73">
        <v>6762</v>
      </c>
      <c r="O20" s="73">
        <v>3486</v>
      </c>
      <c r="P20" s="73">
        <v>3276</v>
      </c>
      <c r="Q20" s="73"/>
      <c r="R20" s="73">
        <v>6918</v>
      </c>
      <c r="S20" s="73">
        <v>3548</v>
      </c>
      <c r="T20" s="73">
        <v>3370</v>
      </c>
      <c r="U20" s="73"/>
      <c r="V20" s="73">
        <v>6463</v>
      </c>
      <c r="W20" s="73">
        <v>3302</v>
      </c>
      <c r="X20" s="73">
        <v>3161</v>
      </c>
      <c r="Y20" s="73"/>
      <c r="Z20" s="73">
        <v>6487</v>
      </c>
      <c r="AA20" s="73">
        <v>3259</v>
      </c>
      <c r="AB20" s="73">
        <v>3228</v>
      </c>
      <c r="AC20" s="98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</row>
    <row r="21" spans="1:57" x14ac:dyDescent="0.2">
      <c r="A21" s="62" t="s">
        <v>91</v>
      </c>
      <c r="B21" s="73">
        <v>18301</v>
      </c>
      <c r="C21" s="73">
        <v>9424</v>
      </c>
      <c r="D21" s="73">
        <v>8877</v>
      </c>
      <c r="E21" s="73"/>
      <c r="F21" s="73">
        <v>3258</v>
      </c>
      <c r="G21" s="73">
        <v>1656</v>
      </c>
      <c r="H21" s="73">
        <v>1602</v>
      </c>
      <c r="I21" s="73"/>
      <c r="J21" s="73">
        <v>2994</v>
      </c>
      <c r="K21" s="73">
        <v>1556</v>
      </c>
      <c r="L21" s="73">
        <v>1438</v>
      </c>
      <c r="M21" s="73"/>
      <c r="N21" s="73">
        <v>3059</v>
      </c>
      <c r="O21" s="73">
        <v>1598</v>
      </c>
      <c r="P21" s="73">
        <v>1461</v>
      </c>
      <c r="Q21" s="73"/>
      <c r="R21" s="73">
        <v>3138</v>
      </c>
      <c r="S21" s="73">
        <v>1612</v>
      </c>
      <c r="T21" s="73">
        <v>1526</v>
      </c>
      <c r="U21" s="73"/>
      <c r="V21" s="73">
        <v>2908</v>
      </c>
      <c r="W21" s="73">
        <v>1500</v>
      </c>
      <c r="X21" s="73">
        <v>1408</v>
      </c>
      <c r="Y21" s="73"/>
      <c r="Z21" s="73">
        <v>2944</v>
      </c>
      <c r="AA21" s="73">
        <v>1502</v>
      </c>
      <c r="AB21" s="73">
        <v>1442</v>
      </c>
      <c r="AC21" s="98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</row>
    <row r="22" spans="1:57" x14ac:dyDescent="0.2">
      <c r="A22" s="62" t="s">
        <v>92</v>
      </c>
      <c r="B22" s="73">
        <v>26064</v>
      </c>
      <c r="C22" s="73">
        <v>13473</v>
      </c>
      <c r="D22" s="73">
        <v>12591</v>
      </c>
      <c r="E22" s="73"/>
      <c r="F22" s="73">
        <v>4984</v>
      </c>
      <c r="G22" s="73">
        <v>2562</v>
      </c>
      <c r="H22" s="73">
        <v>2422</v>
      </c>
      <c r="I22" s="73"/>
      <c r="J22" s="73">
        <v>4473</v>
      </c>
      <c r="K22" s="73">
        <v>2340</v>
      </c>
      <c r="L22" s="73">
        <v>2133</v>
      </c>
      <c r="M22" s="73"/>
      <c r="N22" s="73">
        <v>4335</v>
      </c>
      <c r="O22" s="73">
        <v>2266</v>
      </c>
      <c r="P22" s="73">
        <v>2069</v>
      </c>
      <c r="Q22" s="73"/>
      <c r="R22" s="73">
        <v>4233</v>
      </c>
      <c r="S22" s="73">
        <v>2175</v>
      </c>
      <c r="T22" s="73">
        <v>2058</v>
      </c>
      <c r="U22" s="73"/>
      <c r="V22" s="73">
        <v>4115</v>
      </c>
      <c r="W22" s="73">
        <v>2091</v>
      </c>
      <c r="X22" s="73">
        <v>2024</v>
      </c>
      <c r="Y22" s="73"/>
      <c r="Z22" s="73">
        <v>3924</v>
      </c>
      <c r="AA22" s="73">
        <v>2039</v>
      </c>
      <c r="AB22" s="73">
        <v>1885</v>
      </c>
      <c r="AC22" s="98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</row>
    <row r="23" spans="1:57" x14ac:dyDescent="0.2">
      <c r="A23" s="62" t="s">
        <v>93</v>
      </c>
      <c r="B23" s="73">
        <v>8684</v>
      </c>
      <c r="C23" s="73">
        <v>4449</v>
      </c>
      <c r="D23" s="73">
        <v>4235</v>
      </c>
      <c r="E23" s="73"/>
      <c r="F23" s="73">
        <v>1537</v>
      </c>
      <c r="G23" s="73">
        <v>774</v>
      </c>
      <c r="H23" s="73">
        <v>763</v>
      </c>
      <c r="I23" s="73"/>
      <c r="J23" s="73">
        <v>1408</v>
      </c>
      <c r="K23" s="73">
        <v>737</v>
      </c>
      <c r="L23" s="73">
        <v>671</v>
      </c>
      <c r="M23" s="73"/>
      <c r="N23" s="73">
        <v>1585</v>
      </c>
      <c r="O23" s="73">
        <v>841</v>
      </c>
      <c r="P23" s="73">
        <v>744</v>
      </c>
      <c r="Q23" s="73"/>
      <c r="R23" s="73">
        <v>1496</v>
      </c>
      <c r="S23" s="73">
        <v>749</v>
      </c>
      <c r="T23" s="73">
        <v>747</v>
      </c>
      <c r="U23" s="73"/>
      <c r="V23" s="73">
        <v>1305</v>
      </c>
      <c r="W23" s="73">
        <v>689</v>
      </c>
      <c r="X23" s="73">
        <v>616</v>
      </c>
      <c r="Y23" s="73"/>
      <c r="Z23" s="73">
        <v>1353</v>
      </c>
      <c r="AA23" s="73">
        <v>659</v>
      </c>
      <c r="AB23" s="73">
        <v>694</v>
      </c>
      <c r="AC23" s="98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</row>
    <row r="24" spans="1:57" x14ac:dyDescent="0.2">
      <c r="A24" s="99" t="s">
        <v>94</v>
      </c>
      <c r="B24" s="73">
        <v>36243</v>
      </c>
      <c r="C24" s="73">
        <v>18680</v>
      </c>
      <c r="D24" s="73">
        <v>17563</v>
      </c>
      <c r="E24" s="73"/>
      <c r="F24" s="73">
        <v>6116</v>
      </c>
      <c r="G24" s="73">
        <v>3199</v>
      </c>
      <c r="H24" s="73">
        <v>2917</v>
      </c>
      <c r="I24" s="73"/>
      <c r="J24" s="73">
        <v>5945</v>
      </c>
      <c r="K24" s="73">
        <v>3122</v>
      </c>
      <c r="L24" s="73">
        <v>2823</v>
      </c>
      <c r="M24" s="73"/>
      <c r="N24" s="73">
        <v>6049</v>
      </c>
      <c r="O24" s="73">
        <v>3123</v>
      </c>
      <c r="P24" s="73">
        <v>2926</v>
      </c>
      <c r="Q24" s="73"/>
      <c r="R24" s="73">
        <v>6077</v>
      </c>
      <c r="S24" s="73">
        <v>3056</v>
      </c>
      <c r="T24" s="73">
        <v>3021</v>
      </c>
      <c r="U24" s="73"/>
      <c r="V24" s="73">
        <v>6074</v>
      </c>
      <c r="W24" s="73">
        <v>3120</v>
      </c>
      <c r="X24" s="73">
        <v>2954</v>
      </c>
      <c r="Y24" s="73"/>
      <c r="Z24" s="73">
        <v>5982</v>
      </c>
      <c r="AA24" s="73">
        <v>3060</v>
      </c>
      <c r="AB24" s="73">
        <v>2922</v>
      </c>
      <c r="AC24" s="98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</row>
    <row r="25" spans="1:57" x14ac:dyDescent="0.2">
      <c r="A25" s="62" t="s">
        <v>95</v>
      </c>
      <c r="B25" s="73">
        <v>9471</v>
      </c>
      <c r="C25" s="73">
        <v>4777</v>
      </c>
      <c r="D25" s="73">
        <v>4694</v>
      </c>
      <c r="E25" s="73"/>
      <c r="F25" s="73">
        <v>1619</v>
      </c>
      <c r="G25" s="73">
        <v>821</v>
      </c>
      <c r="H25" s="73">
        <v>798</v>
      </c>
      <c r="I25" s="73"/>
      <c r="J25" s="73">
        <v>1633</v>
      </c>
      <c r="K25" s="73">
        <v>835</v>
      </c>
      <c r="L25" s="73">
        <v>798</v>
      </c>
      <c r="M25" s="73"/>
      <c r="N25" s="73">
        <v>1583</v>
      </c>
      <c r="O25" s="73">
        <v>786</v>
      </c>
      <c r="P25" s="73">
        <v>797</v>
      </c>
      <c r="Q25" s="73"/>
      <c r="R25" s="73">
        <v>1623</v>
      </c>
      <c r="S25" s="73">
        <v>817</v>
      </c>
      <c r="T25" s="73">
        <v>806</v>
      </c>
      <c r="U25" s="73"/>
      <c r="V25" s="73">
        <v>1579</v>
      </c>
      <c r="W25" s="73">
        <v>771</v>
      </c>
      <c r="X25" s="73">
        <v>808</v>
      </c>
      <c r="Y25" s="73"/>
      <c r="Z25" s="73">
        <v>1434</v>
      </c>
      <c r="AA25" s="73">
        <v>747</v>
      </c>
      <c r="AB25" s="73">
        <v>687</v>
      </c>
      <c r="AC25" s="98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</row>
    <row r="26" spans="1:57" x14ac:dyDescent="0.2">
      <c r="A26" s="62" t="s">
        <v>96</v>
      </c>
      <c r="B26" s="73">
        <v>33219</v>
      </c>
      <c r="C26" s="73">
        <v>16841</v>
      </c>
      <c r="D26" s="73">
        <v>16378</v>
      </c>
      <c r="E26" s="73"/>
      <c r="F26" s="73">
        <v>5662</v>
      </c>
      <c r="G26" s="73">
        <v>2863</v>
      </c>
      <c r="H26" s="73">
        <v>2799</v>
      </c>
      <c r="I26" s="73"/>
      <c r="J26" s="73">
        <v>5395</v>
      </c>
      <c r="K26" s="73">
        <v>2724</v>
      </c>
      <c r="L26" s="73">
        <v>2671</v>
      </c>
      <c r="M26" s="73"/>
      <c r="N26" s="73">
        <v>5739</v>
      </c>
      <c r="O26" s="73">
        <v>2878</v>
      </c>
      <c r="P26" s="73">
        <v>2861</v>
      </c>
      <c r="Q26" s="73"/>
      <c r="R26" s="73">
        <v>5559</v>
      </c>
      <c r="S26" s="73">
        <v>2825</v>
      </c>
      <c r="T26" s="73">
        <v>2734</v>
      </c>
      <c r="U26" s="73"/>
      <c r="V26" s="73">
        <v>5382</v>
      </c>
      <c r="W26" s="73">
        <v>2750</v>
      </c>
      <c r="X26" s="73">
        <v>2632</v>
      </c>
      <c r="Y26" s="73"/>
      <c r="Z26" s="73">
        <v>5482</v>
      </c>
      <c r="AA26" s="73">
        <v>2801</v>
      </c>
      <c r="AB26" s="73">
        <v>2681</v>
      </c>
      <c r="AC26" s="98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</row>
    <row r="27" spans="1:57" x14ac:dyDescent="0.2">
      <c r="A27" s="62" t="s">
        <v>97</v>
      </c>
      <c r="B27" s="73">
        <v>8026</v>
      </c>
      <c r="C27" s="73">
        <v>4070</v>
      </c>
      <c r="D27" s="73">
        <v>3956</v>
      </c>
      <c r="E27" s="73"/>
      <c r="F27" s="73">
        <v>1492</v>
      </c>
      <c r="G27" s="73">
        <v>730</v>
      </c>
      <c r="H27" s="73">
        <v>762</v>
      </c>
      <c r="I27" s="73"/>
      <c r="J27" s="73">
        <v>1331</v>
      </c>
      <c r="K27" s="73">
        <v>715</v>
      </c>
      <c r="L27" s="73">
        <v>616</v>
      </c>
      <c r="M27" s="73"/>
      <c r="N27" s="73">
        <v>1335</v>
      </c>
      <c r="O27" s="73">
        <v>692</v>
      </c>
      <c r="P27" s="73">
        <v>643</v>
      </c>
      <c r="Q27" s="73"/>
      <c r="R27" s="73">
        <v>1326</v>
      </c>
      <c r="S27" s="73">
        <v>662</v>
      </c>
      <c r="T27" s="73">
        <v>664</v>
      </c>
      <c r="U27" s="73"/>
      <c r="V27" s="73">
        <v>1334</v>
      </c>
      <c r="W27" s="73">
        <v>658</v>
      </c>
      <c r="X27" s="73">
        <v>676</v>
      </c>
      <c r="Y27" s="73"/>
      <c r="Z27" s="73">
        <v>1208</v>
      </c>
      <c r="AA27" s="73">
        <v>613</v>
      </c>
      <c r="AB27" s="73">
        <v>595</v>
      </c>
      <c r="AC27" s="98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</row>
    <row r="28" spans="1:57" x14ac:dyDescent="0.2">
      <c r="A28" s="62" t="s">
        <v>98</v>
      </c>
      <c r="B28" s="73">
        <v>12951</v>
      </c>
      <c r="C28" s="73">
        <v>6643</v>
      </c>
      <c r="D28" s="73">
        <v>6308</v>
      </c>
      <c r="E28" s="73"/>
      <c r="F28" s="73">
        <v>2340</v>
      </c>
      <c r="G28" s="73">
        <v>1202</v>
      </c>
      <c r="H28" s="73">
        <v>1138</v>
      </c>
      <c r="I28" s="73"/>
      <c r="J28" s="73">
        <v>2166</v>
      </c>
      <c r="K28" s="73">
        <v>1144</v>
      </c>
      <c r="L28" s="73">
        <v>1022</v>
      </c>
      <c r="M28" s="73"/>
      <c r="N28" s="73">
        <v>2155</v>
      </c>
      <c r="O28" s="73">
        <v>1139</v>
      </c>
      <c r="P28" s="73">
        <v>1016</v>
      </c>
      <c r="Q28" s="73"/>
      <c r="R28" s="73">
        <v>2211</v>
      </c>
      <c r="S28" s="73">
        <v>1123</v>
      </c>
      <c r="T28" s="73">
        <v>1088</v>
      </c>
      <c r="U28" s="73"/>
      <c r="V28" s="73">
        <v>2118</v>
      </c>
      <c r="W28" s="73">
        <v>1029</v>
      </c>
      <c r="X28" s="73">
        <v>1089</v>
      </c>
      <c r="Y28" s="73"/>
      <c r="Z28" s="73">
        <v>1961</v>
      </c>
      <c r="AA28" s="73">
        <v>1006</v>
      </c>
      <c r="AB28" s="73">
        <v>955</v>
      </c>
      <c r="AC28" s="98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</row>
    <row r="29" spans="1:57" x14ac:dyDescent="0.2">
      <c r="A29" s="62" t="s">
        <v>99</v>
      </c>
      <c r="B29" s="73">
        <v>6998</v>
      </c>
      <c r="C29" s="73">
        <v>3660</v>
      </c>
      <c r="D29" s="73">
        <v>3338</v>
      </c>
      <c r="E29" s="73"/>
      <c r="F29" s="73">
        <v>1303</v>
      </c>
      <c r="G29" s="73">
        <v>690</v>
      </c>
      <c r="H29" s="73">
        <v>613</v>
      </c>
      <c r="I29" s="73"/>
      <c r="J29" s="73">
        <v>1111</v>
      </c>
      <c r="K29" s="73">
        <v>567</v>
      </c>
      <c r="L29" s="73">
        <v>544</v>
      </c>
      <c r="M29" s="73"/>
      <c r="N29" s="73">
        <v>1172</v>
      </c>
      <c r="O29" s="73">
        <v>606</v>
      </c>
      <c r="P29" s="73">
        <v>566</v>
      </c>
      <c r="Q29" s="73"/>
      <c r="R29" s="73">
        <v>1213</v>
      </c>
      <c r="S29" s="73">
        <v>625</v>
      </c>
      <c r="T29" s="73">
        <v>588</v>
      </c>
      <c r="U29" s="73"/>
      <c r="V29" s="73">
        <v>1094</v>
      </c>
      <c r="W29" s="73">
        <v>583</v>
      </c>
      <c r="X29" s="73">
        <v>511</v>
      </c>
      <c r="Y29" s="73"/>
      <c r="Z29" s="73">
        <v>1105</v>
      </c>
      <c r="AA29" s="73">
        <v>589</v>
      </c>
      <c r="AB29" s="73">
        <v>516</v>
      </c>
      <c r="AC29" s="98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</row>
    <row r="30" spans="1:57" x14ac:dyDescent="0.2">
      <c r="A30" s="62" t="s">
        <v>100</v>
      </c>
      <c r="B30" s="73">
        <v>10375</v>
      </c>
      <c r="C30" s="73">
        <v>5397</v>
      </c>
      <c r="D30" s="73">
        <v>4978</v>
      </c>
      <c r="E30" s="73"/>
      <c r="F30" s="73">
        <v>1924</v>
      </c>
      <c r="G30" s="73">
        <v>966</v>
      </c>
      <c r="H30" s="73">
        <v>958</v>
      </c>
      <c r="I30" s="73"/>
      <c r="J30" s="73">
        <v>1668</v>
      </c>
      <c r="K30" s="73">
        <v>858</v>
      </c>
      <c r="L30" s="73">
        <v>810</v>
      </c>
      <c r="M30" s="73"/>
      <c r="N30" s="73">
        <v>1731</v>
      </c>
      <c r="O30" s="73">
        <v>954</v>
      </c>
      <c r="P30" s="73">
        <v>777</v>
      </c>
      <c r="Q30" s="73"/>
      <c r="R30" s="73">
        <v>1755</v>
      </c>
      <c r="S30" s="73">
        <v>916</v>
      </c>
      <c r="T30" s="73">
        <v>839</v>
      </c>
      <c r="U30" s="73"/>
      <c r="V30" s="73">
        <v>1701</v>
      </c>
      <c r="W30" s="73">
        <v>871</v>
      </c>
      <c r="X30" s="73">
        <v>830</v>
      </c>
      <c r="Y30" s="73"/>
      <c r="Z30" s="73">
        <v>1596</v>
      </c>
      <c r="AA30" s="73">
        <v>832</v>
      </c>
      <c r="AB30" s="73">
        <v>764</v>
      </c>
      <c r="AC30" s="98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1:57" x14ac:dyDescent="0.2">
      <c r="A31" s="62" t="s">
        <v>101</v>
      </c>
      <c r="B31" s="73">
        <v>6793</v>
      </c>
      <c r="C31" s="73">
        <v>3511</v>
      </c>
      <c r="D31" s="73">
        <v>3282</v>
      </c>
      <c r="E31" s="73"/>
      <c r="F31" s="73">
        <v>1203</v>
      </c>
      <c r="G31" s="73">
        <v>596</v>
      </c>
      <c r="H31" s="73">
        <v>607</v>
      </c>
      <c r="I31" s="73"/>
      <c r="J31" s="73">
        <v>1085</v>
      </c>
      <c r="K31" s="73">
        <v>576</v>
      </c>
      <c r="L31" s="73">
        <v>509</v>
      </c>
      <c r="M31" s="73"/>
      <c r="N31" s="73">
        <v>1171</v>
      </c>
      <c r="O31" s="73">
        <v>595</v>
      </c>
      <c r="P31" s="73">
        <v>576</v>
      </c>
      <c r="Q31" s="73"/>
      <c r="R31" s="73">
        <v>1168</v>
      </c>
      <c r="S31" s="73">
        <v>597</v>
      </c>
      <c r="T31" s="73">
        <v>571</v>
      </c>
      <c r="U31" s="73"/>
      <c r="V31" s="73">
        <v>1084</v>
      </c>
      <c r="W31" s="73">
        <v>567</v>
      </c>
      <c r="X31" s="73">
        <v>517</v>
      </c>
      <c r="Y31" s="73"/>
      <c r="Z31" s="73">
        <v>1082</v>
      </c>
      <c r="AA31" s="73">
        <v>580</v>
      </c>
      <c r="AB31" s="73">
        <v>502</v>
      </c>
      <c r="AC31" s="98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</row>
    <row r="32" spans="1:57" x14ac:dyDescent="0.2">
      <c r="A32" s="62" t="s">
        <v>102</v>
      </c>
      <c r="B32" s="73">
        <v>14546</v>
      </c>
      <c r="C32" s="73">
        <v>7457</v>
      </c>
      <c r="D32" s="73">
        <v>7089</v>
      </c>
      <c r="E32" s="73"/>
      <c r="F32" s="73">
        <v>2636</v>
      </c>
      <c r="G32" s="73">
        <v>1350</v>
      </c>
      <c r="H32" s="73">
        <v>1286</v>
      </c>
      <c r="I32" s="73"/>
      <c r="J32" s="73">
        <v>2403</v>
      </c>
      <c r="K32" s="73">
        <v>1229</v>
      </c>
      <c r="L32" s="73">
        <v>1174</v>
      </c>
      <c r="M32" s="73"/>
      <c r="N32" s="73">
        <v>2468</v>
      </c>
      <c r="O32" s="73">
        <v>1240</v>
      </c>
      <c r="P32" s="73">
        <v>1228</v>
      </c>
      <c r="Q32" s="73"/>
      <c r="R32" s="73">
        <v>2584</v>
      </c>
      <c r="S32" s="73">
        <v>1327</v>
      </c>
      <c r="T32" s="73">
        <v>1257</v>
      </c>
      <c r="U32" s="73"/>
      <c r="V32" s="73">
        <v>2227</v>
      </c>
      <c r="W32" s="73">
        <v>1148</v>
      </c>
      <c r="X32" s="73">
        <v>1079</v>
      </c>
      <c r="Y32" s="73"/>
      <c r="Z32" s="73">
        <v>2228</v>
      </c>
      <c r="AA32" s="73">
        <v>1163</v>
      </c>
      <c r="AB32" s="73">
        <v>1065</v>
      </c>
      <c r="AC32" s="98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</row>
    <row r="33" spans="1:57" x14ac:dyDescent="0.2">
      <c r="A33" s="62" t="s">
        <v>103</v>
      </c>
      <c r="B33" s="73">
        <v>14041</v>
      </c>
      <c r="C33" s="73">
        <v>7248</v>
      </c>
      <c r="D33" s="73">
        <v>6793</v>
      </c>
      <c r="E33" s="73"/>
      <c r="F33" s="73">
        <v>2627</v>
      </c>
      <c r="G33" s="73">
        <v>1353</v>
      </c>
      <c r="H33" s="73">
        <v>1274</v>
      </c>
      <c r="I33" s="73"/>
      <c r="J33" s="73">
        <v>2287</v>
      </c>
      <c r="K33" s="73">
        <v>1222</v>
      </c>
      <c r="L33" s="73">
        <v>1065</v>
      </c>
      <c r="M33" s="73"/>
      <c r="N33" s="73">
        <v>2289</v>
      </c>
      <c r="O33" s="73">
        <v>1188</v>
      </c>
      <c r="P33" s="73">
        <v>1101</v>
      </c>
      <c r="Q33" s="73"/>
      <c r="R33" s="73">
        <v>2392</v>
      </c>
      <c r="S33" s="73">
        <v>1230</v>
      </c>
      <c r="T33" s="73">
        <v>1162</v>
      </c>
      <c r="U33" s="73"/>
      <c r="V33" s="73">
        <v>2226</v>
      </c>
      <c r="W33" s="73">
        <v>1179</v>
      </c>
      <c r="X33" s="73">
        <v>1047</v>
      </c>
      <c r="Y33" s="73"/>
      <c r="Z33" s="73">
        <v>2220</v>
      </c>
      <c r="AA33" s="73">
        <v>1076</v>
      </c>
      <c r="AB33" s="73">
        <v>1144</v>
      </c>
      <c r="AC33" s="98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</row>
    <row r="34" spans="1:57" x14ac:dyDescent="0.2">
      <c r="A34" s="62" t="s">
        <v>104</v>
      </c>
      <c r="B34" s="73">
        <v>7952</v>
      </c>
      <c r="C34" s="73">
        <v>4109</v>
      </c>
      <c r="D34" s="73">
        <v>3843</v>
      </c>
      <c r="E34" s="73"/>
      <c r="F34" s="73">
        <v>1477</v>
      </c>
      <c r="G34" s="73">
        <v>750</v>
      </c>
      <c r="H34" s="73">
        <v>727</v>
      </c>
      <c r="I34" s="73"/>
      <c r="J34" s="73">
        <v>1372</v>
      </c>
      <c r="K34" s="73">
        <v>713</v>
      </c>
      <c r="L34" s="73">
        <v>659</v>
      </c>
      <c r="M34" s="73"/>
      <c r="N34" s="73">
        <v>1383</v>
      </c>
      <c r="O34" s="73">
        <v>721</v>
      </c>
      <c r="P34" s="73">
        <v>662</v>
      </c>
      <c r="Q34" s="73"/>
      <c r="R34" s="73">
        <v>1297</v>
      </c>
      <c r="S34" s="73">
        <v>697</v>
      </c>
      <c r="T34" s="73">
        <v>600</v>
      </c>
      <c r="U34" s="73"/>
      <c r="V34" s="73">
        <v>1238</v>
      </c>
      <c r="W34" s="73">
        <v>648</v>
      </c>
      <c r="X34" s="73">
        <v>590</v>
      </c>
      <c r="Y34" s="73"/>
      <c r="Z34" s="73">
        <v>1185</v>
      </c>
      <c r="AA34" s="73">
        <v>580</v>
      </c>
      <c r="AB34" s="73">
        <v>605</v>
      </c>
      <c r="AC34" s="98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</row>
    <row r="35" spans="1:57" x14ac:dyDescent="0.2">
      <c r="A35" s="62" t="s">
        <v>105</v>
      </c>
      <c r="B35" s="73">
        <v>8574</v>
      </c>
      <c r="C35" s="73">
        <v>4442</v>
      </c>
      <c r="D35" s="73">
        <v>4132</v>
      </c>
      <c r="E35" s="73"/>
      <c r="F35" s="73">
        <v>1637</v>
      </c>
      <c r="G35" s="73">
        <v>846</v>
      </c>
      <c r="H35" s="73">
        <v>791</v>
      </c>
      <c r="I35" s="73"/>
      <c r="J35" s="73">
        <v>1455</v>
      </c>
      <c r="K35" s="73">
        <v>755</v>
      </c>
      <c r="L35" s="73">
        <v>700</v>
      </c>
      <c r="M35" s="73"/>
      <c r="N35" s="73">
        <v>1405</v>
      </c>
      <c r="O35" s="73">
        <v>736</v>
      </c>
      <c r="P35" s="73">
        <v>669</v>
      </c>
      <c r="Q35" s="73"/>
      <c r="R35" s="73">
        <v>1410</v>
      </c>
      <c r="S35" s="73">
        <v>725</v>
      </c>
      <c r="T35" s="73">
        <v>685</v>
      </c>
      <c r="U35" s="73"/>
      <c r="V35" s="73">
        <v>1330</v>
      </c>
      <c r="W35" s="73">
        <v>693</v>
      </c>
      <c r="X35" s="73">
        <v>637</v>
      </c>
      <c r="Y35" s="73"/>
      <c r="Z35" s="73">
        <v>1337</v>
      </c>
      <c r="AA35" s="73">
        <v>687</v>
      </c>
      <c r="AB35" s="73">
        <v>650</v>
      </c>
      <c r="AC35" s="98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</row>
    <row r="36" spans="1:57" x14ac:dyDescent="0.2">
      <c r="A36" s="62" t="s">
        <v>106</v>
      </c>
      <c r="B36" s="73">
        <v>2766</v>
      </c>
      <c r="C36" s="73">
        <v>1493</v>
      </c>
      <c r="D36" s="73">
        <v>1273</v>
      </c>
      <c r="E36" s="73"/>
      <c r="F36" s="73">
        <v>499</v>
      </c>
      <c r="G36" s="73">
        <v>259</v>
      </c>
      <c r="H36" s="73">
        <v>240</v>
      </c>
      <c r="I36" s="73"/>
      <c r="J36" s="73">
        <v>405</v>
      </c>
      <c r="K36" s="73">
        <v>214</v>
      </c>
      <c r="L36" s="73">
        <v>191</v>
      </c>
      <c r="M36" s="73"/>
      <c r="N36" s="73">
        <v>456</v>
      </c>
      <c r="O36" s="73">
        <v>245</v>
      </c>
      <c r="P36" s="73">
        <v>211</v>
      </c>
      <c r="Q36" s="73"/>
      <c r="R36" s="73">
        <v>509</v>
      </c>
      <c r="S36" s="73">
        <v>283</v>
      </c>
      <c r="T36" s="73">
        <v>226</v>
      </c>
      <c r="U36" s="73"/>
      <c r="V36" s="73">
        <v>474</v>
      </c>
      <c r="W36" s="73">
        <v>267</v>
      </c>
      <c r="X36" s="73">
        <v>207</v>
      </c>
      <c r="Y36" s="73"/>
      <c r="Z36" s="73">
        <v>423</v>
      </c>
      <c r="AA36" s="73">
        <v>225</v>
      </c>
      <c r="AB36" s="73">
        <v>198</v>
      </c>
      <c r="AC36" s="98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</row>
    <row r="37" spans="1:57" x14ac:dyDescent="0.2">
      <c r="A37" s="62" t="s">
        <v>107</v>
      </c>
      <c r="B37" s="73">
        <v>25527</v>
      </c>
      <c r="C37" s="73">
        <v>13113</v>
      </c>
      <c r="D37" s="73">
        <v>12414</v>
      </c>
      <c r="E37" s="73"/>
      <c r="F37" s="73">
        <v>4850</v>
      </c>
      <c r="G37" s="73">
        <v>2520</v>
      </c>
      <c r="H37" s="73">
        <v>2330</v>
      </c>
      <c r="I37" s="73"/>
      <c r="J37" s="73">
        <v>4202</v>
      </c>
      <c r="K37" s="73">
        <v>2146</v>
      </c>
      <c r="L37" s="73">
        <v>2056</v>
      </c>
      <c r="M37" s="73"/>
      <c r="N37" s="73">
        <v>4287</v>
      </c>
      <c r="O37" s="73">
        <v>2223</v>
      </c>
      <c r="P37" s="73">
        <v>2064</v>
      </c>
      <c r="Q37" s="73"/>
      <c r="R37" s="73">
        <v>4277</v>
      </c>
      <c r="S37" s="73">
        <v>2249</v>
      </c>
      <c r="T37" s="73">
        <v>2028</v>
      </c>
      <c r="U37" s="73"/>
      <c r="V37" s="73">
        <v>4089</v>
      </c>
      <c r="W37" s="73">
        <v>2063</v>
      </c>
      <c r="X37" s="73">
        <v>2026</v>
      </c>
      <c r="Y37" s="73"/>
      <c r="Z37" s="73">
        <v>3822</v>
      </c>
      <c r="AA37" s="73">
        <v>1912</v>
      </c>
      <c r="AB37" s="73">
        <v>1910</v>
      </c>
      <c r="AC37" s="98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</row>
    <row r="38" spans="1:57" x14ac:dyDescent="0.2">
      <c r="A38" s="62" t="s">
        <v>108</v>
      </c>
      <c r="B38" s="73">
        <v>20726</v>
      </c>
      <c r="C38" s="73">
        <v>10621</v>
      </c>
      <c r="D38" s="73">
        <v>10105</v>
      </c>
      <c r="E38" s="73"/>
      <c r="F38" s="73">
        <v>3766</v>
      </c>
      <c r="G38" s="73">
        <v>1919</v>
      </c>
      <c r="H38" s="73">
        <v>1847</v>
      </c>
      <c r="I38" s="73"/>
      <c r="J38" s="73">
        <v>3567</v>
      </c>
      <c r="K38" s="73">
        <v>1845</v>
      </c>
      <c r="L38" s="73">
        <v>1722</v>
      </c>
      <c r="M38" s="73"/>
      <c r="N38" s="73">
        <v>3407</v>
      </c>
      <c r="O38" s="73">
        <v>1771</v>
      </c>
      <c r="P38" s="73">
        <v>1636</v>
      </c>
      <c r="Q38" s="73"/>
      <c r="R38" s="73">
        <v>3529</v>
      </c>
      <c r="S38" s="73">
        <v>1805</v>
      </c>
      <c r="T38" s="73">
        <v>1724</v>
      </c>
      <c r="U38" s="73"/>
      <c r="V38" s="73">
        <v>3334</v>
      </c>
      <c r="W38" s="73">
        <v>1705</v>
      </c>
      <c r="X38" s="73">
        <v>1629</v>
      </c>
      <c r="Y38" s="73"/>
      <c r="Z38" s="73">
        <v>3123</v>
      </c>
      <c r="AA38" s="73">
        <v>1576</v>
      </c>
      <c r="AB38" s="73">
        <v>1547</v>
      </c>
      <c r="AC38" s="98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</row>
    <row r="39" spans="1:57" ht="13.5" thickBot="1" x14ac:dyDescent="0.25">
      <c r="A39" s="100" t="s">
        <v>109</v>
      </c>
      <c r="B39" s="73">
        <v>3172</v>
      </c>
      <c r="C39" s="73">
        <v>1627</v>
      </c>
      <c r="D39" s="73">
        <v>1545</v>
      </c>
      <c r="E39" s="73"/>
      <c r="F39" s="73">
        <v>583</v>
      </c>
      <c r="G39" s="73">
        <v>303</v>
      </c>
      <c r="H39" s="73">
        <v>280</v>
      </c>
      <c r="I39" s="73"/>
      <c r="J39" s="73">
        <v>564</v>
      </c>
      <c r="K39" s="73">
        <v>285</v>
      </c>
      <c r="L39" s="73">
        <v>279</v>
      </c>
      <c r="M39" s="73"/>
      <c r="N39" s="73">
        <v>571</v>
      </c>
      <c r="O39" s="73">
        <v>293</v>
      </c>
      <c r="P39" s="73">
        <v>278</v>
      </c>
      <c r="Q39" s="73"/>
      <c r="R39" s="73">
        <v>527</v>
      </c>
      <c r="S39" s="73">
        <v>273</v>
      </c>
      <c r="T39" s="73">
        <v>254</v>
      </c>
      <c r="U39" s="73"/>
      <c r="V39" s="73">
        <v>492</v>
      </c>
      <c r="W39" s="73">
        <v>257</v>
      </c>
      <c r="X39" s="73">
        <v>235</v>
      </c>
      <c r="Y39" s="73"/>
      <c r="Z39" s="73">
        <v>435</v>
      </c>
      <c r="AA39" s="73">
        <v>216</v>
      </c>
      <c r="AB39" s="73">
        <v>219</v>
      </c>
      <c r="AC39" s="98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</row>
    <row r="40" spans="1:57" x14ac:dyDescent="0.25">
      <c r="A40" s="233" t="s">
        <v>75</v>
      </c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</row>
    <row r="41" spans="1:57" x14ac:dyDescent="0.25">
      <c r="A41" s="227" t="s">
        <v>14</v>
      </c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</row>
    <row r="42" spans="1:57" x14ac:dyDescent="0.25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</row>
    <row r="44" spans="1:57" s="49" customFormat="1" ht="15" x14ac:dyDescent="0.25">
      <c r="A44" s="229" t="s">
        <v>115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9"/>
      <c r="AD44" s="219" t="s">
        <v>221</v>
      </c>
      <c r="AE44" s="219"/>
      <c r="AF44" s="9"/>
    </row>
    <row r="45" spans="1:57" s="49" customFormat="1" ht="15" x14ac:dyDescent="0.25">
      <c r="A45" s="228" t="s">
        <v>77</v>
      </c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9"/>
      <c r="AD45" s="219"/>
      <c r="AE45" s="219"/>
      <c r="AF45"/>
    </row>
    <row r="46" spans="1:57" s="49" customFormat="1" ht="15" x14ac:dyDescent="0.25">
      <c r="A46" s="229" t="s">
        <v>64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</row>
    <row r="47" spans="1:57" s="49" customFormat="1" ht="15" x14ac:dyDescent="0.25">
      <c r="A47" s="228" t="s">
        <v>79</v>
      </c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</row>
    <row r="48" spans="1:57" s="49" customFormat="1" ht="15" x14ac:dyDescent="0.25">
      <c r="A48" s="229" t="s">
        <v>80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</row>
    <row r="49" spans="1:28" s="49" customFormat="1" ht="15" x14ac:dyDescent="0.25">
      <c r="A49" s="228" t="s">
        <v>320</v>
      </c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</row>
    <row r="50" spans="1:28" s="49" customFormat="1" ht="15.75" thickBot="1" x14ac:dyDescent="0.3">
      <c r="A50" s="52"/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s="49" customFormat="1" ht="15" customHeight="1" x14ac:dyDescent="0.25">
      <c r="A51" s="234" t="s">
        <v>81</v>
      </c>
      <c r="B51" s="53" t="s">
        <v>21</v>
      </c>
      <c r="C51" s="53"/>
      <c r="D51" s="53"/>
      <c r="E51" s="54"/>
      <c r="F51" s="53" t="s">
        <v>23</v>
      </c>
      <c r="G51" s="53"/>
      <c r="H51" s="53"/>
      <c r="I51" s="54"/>
      <c r="J51" s="53" t="s">
        <v>24</v>
      </c>
      <c r="K51" s="53"/>
      <c r="L51" s="53"/>
      <c r="M51" s="54"/>
      <c r="N51" s="53" t="s">
        <v>25</v>
      </c>
      <c r="O51" s="53"/>
      <c r="P51" s="53"/>
      <c r="Q51" s="54"/>
      <c r="R51" s="53" t="s">
        <v>27</v>
      </c>
      <c r="S51" s="53"/>
      <c r="T51" s="53"/>
      <c r="U51" s="54"/>
      <c r="V51" s="53" t="s">
        <v>28</v>
      </c>
      <c r="W51" s="53"/>
      <c r="X51" s="53"/>
      <c r="Y51" s="54"/>
      <c r="Z51" s="53" t="s">
        <v>29</v>
      </c>
      <c r="AA51" s="53"/>
      <c r="AB51" s="53"/>
    </row>
    <row r="52" spans="1:28" s="49" customFormat="1" ht="15.75" thickBot="1" x14ac:dyDescent="0.3">
      <c r="A52" s="235"/>
      <c r="B52" s="55" t="s">
        <v>67</v>
      </c>
      <c r="C52" s="55" t="s">
        <v>68</v>
      </c>
      <c r="D52" s="55" t="s">
        <v>69</v>
      </c>
      <c r="E52" s="56"/>
      <c r="F52" s="55" t="s">
        <v>67</v>
      </c>
      <c r="G52" s="55" t="s">
        <v>68</v>
      </c>
      <c r="H52" s="55" t="s">
        <v>69</v>
      </c>
      <c r="I52" s="56"/>
      <c r="J52" s="55" t="s">
        <v>67</v>
      </c>
      <c r="K52" s="55" t="s">
        <v>68</v>
      </c>
      <c r="L52" s="55" t="s">
        <v>69</v>
      </c>
      <c r="M52" s="56"/>
      <c r="N52" s="55" t="s">
        <v>67</v>
      </c>
      <c r="O52" s="55" t="s">
        <v>68</v>
      </c>
      <c r="P52" s="55" t="s">
        <v>69</v>
      </c>
      <c r="Q52" s="56"/>
      <c r="R52" s="55" t="s">
        <v>67</v>
      </c>
      <c r="S52" s="55" t="s">
        <v>68</v>
      </c>
      <c r="T52" s="55" t="s">
        <v>69</v>
      </c>
      <c r="U52" s="56"/>
      <c r="V52" s="55" t="s">
        <v>67</v>
      </c>
      <c r="W52" s="55" t="s">
        <v>68</v>
      </c>
      <c r="X52" s="55" t="s">
        <v>69</v>
      </c>
      <c r="Y52" s="56"/>
      <c r="Z52" s="55" t="s">
        <v>67</v>
      </c>
      <c r="AA52" s="55" t="s">
        <v>68</v>
      </c>
      <c r="AB52" s="55" t="s">
        <v>69</v>
      </c>
    </row>
    <row r="53" spans="1:28" x14ac:dyDescent="0.25">
      <c r="A53" s="88"/>
      <c r="B53" s="89"/>
      <c r="C53" s="89"/>
      <c r="D53" s="89"/>
      <c r="E53" s="90"/>
      <c r="F53" s="89"/>
      <c r="G53" s="89"/>
      <c r="H53" s="89"/>
      <c r="I53" s="90"/>
      <c r="J53" s="89"/>
      <c r="K53" s="89"/>
      <c r="L53" s="89"/>
      <c r="M53" s="90"/>
      <c r="N53" s="89"/>
      <c r="O53" s="89"/>
      <c r="P53" s="89"/>
      <c r="Q53" s="90"/>
      <c r="R53" s="89"/>
      <c r="S53" s="89"/>
      <c r="T53" s="89"/>
      <c r="U53" s="90"/>
      <c r="V53" s="89"/>
      <c r="W53" s="89"/>
      <c r="X53" s="89"/>
      <c r="Y53" s="90"/>
      <c r="Z53" s="89"/>
      <c r="AA53" s="89"/>
      <c r="AB53" s="89"/>
    </row>
    <row r="54" spans="1:28" ht="13.5" x14ac:dyDescent="0.25">
      <c r="A54" s="92" t="s">
        <v>82</v>
      </c>
      <c r="B54" s="101">
        <f>SUM(B56:B82)</f>
        <v>5681</v>
      </c>
      <c r="C54" s="101">
        <f>SUM(C56:C82)</f>
        <v>3397</v>
      </c>
      <c r="D54" s="101">
        <f>SUM(D56:D82)</f>
        <v>2284</v>
      </c>
      <c r="E54" s="101"/>
      <c r="F54" s="101">
        <f>SUM(F56:F82)</f>
        <v>328</v>
      </c>
      <c r="G54" s="101">
        <f>SUM(G56:G82)</f>
        <v>188</v>
      </c>
      <c r="H54" s="101">
        <f>SUM(H56:H82)</f>
        <v>140</v>
      </c>
      <c r="I54" s="101"/>
      <c r="J54" s="101">
        <f>SUM(J56:J82)</f>
        <v>3128</v>
      </c>
      <c r="K54" s="101">
        <f>SUM(K56:K82)</f>
        <v>1885</v>
      </c>
      <c r="L54" s="101">
        <f>SUM(L56:L82)</f>
        <v>1243</v>
      </c>
      <c r="M54" s="101"/>
      <c r="N54" s="101">
        <f>SUM(N56:N82)</f>
        <v>832</v>
      </c>
      <c r="O54" s="101">
        <f>SUM(O56:O82)</f>
        <v>496</v>
      </c>
      <c r="P54" s="101">
        <f>SUM(P56:P82)</f>
        <v>336</v>
      </c>
      <c r="Q54" s="101"/>
      <c r="R54" s="101">
        <f>SUM(R56:R82)</f>
        <v>775</v>
      </c>
      <c r="S54" s="101">
        <f>SUM(S56:S82)</f>
        <v>463</v>
      </c>
      <c r="T54" s="101">
        <f>SUM(T56:T82)</f>
        <v>312</v>
      </c>
      <c r="U54" s="101"/>
      <c r="V54" s="101">
        <f>SUM(V56:V82)</f>
        <v>451</v>
      </c>
      <c r="W54" s="101">
        <f>SUM(W56:W82)</f>
        <v>261</v>
      </c>
      <c r="X54" s="101">
        <f>SUM(X56:X82)</f>
        <v>190</v>
      </c>
      <c r="Y54" s="101"/>
      <c r="Z54" s="101">
        <f>SUM(Z56:Z82)</f>
        <v>167</v>
      </c>
      <c r="AA54" s="101">
        <f>SUM(AA56:AA82)</f>
        <v>104</v>
      </c>
      <c r="AB54" s="101">
        <f>SUM(AB56:AB82)</f>
        <v>63</v>
      </c>
    </row>
    <row r="55" spans="1:28" x14ac:dyDescent="0.25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</row>
    <row r="56" spans="1:28" x14ac:dyDescent="0.2">
      <c r="A56" s="62" t="s">
        <v>83</v>
      </c>
      <c r="B56" s="73">
        <v>417</v>
      </c>
      <c r="C56" s="73">
        <v>233</v>
      </c>
      <c r="D56" s="73">
        <v>184</v>
      </c>
      <c r="E56" s="73"/>
      <c r="F56" s="73">
        <v>27</v>
      </c>
      <c r="G56" s="73">
        <v>16</v>
      </c>
      <c r="H56" s="73">
        <v>11</v>
      </c>
      <c r="I56" s="73"/>
      <c r="J56" s="73">
        <v>218</v>
      </c>
      <c r="K56" s="73">
        <v>120</v>
      </c>
      <c r="L56" s="73">
        <v>98</v>
      </c>
      <c r="M56" s="73"/>
      <c r="N56" s="73">
        <v>61</v>
      </c>
      <c r="O56" s="73">
        <v>38</v>
      </c>
      <c r="P56" s="73">
        <v>23</v>
      </c>
      <c r="Q56" s="73"/>
      <c r="R56" s="73">
        <v>66</v>
      </c>
      <c r="S56" s="73">
        <v>36</v>
      </c>
      <c r="T56" s="73">
        <v>30</v>
      </c>
      <c r="U56" s="73"/>
      <c r="V56" s="73">
        <v>32</v>
      </c>
      <c r="W56" s="73">
        <v>18</v>
      </c>
      <c r="X56" s="73">
        <v>14</v>
      </c>
      <c r="Y56" s="73"/>
      <c r="Z56" s="73">
        <v>13</v>
      </c>
      <c r="AA56" s="73">
        <v>5</v>
      </c>
      <c r="AB56" s="73">
        <v>8</v>
      </c>
    </row>
    <row r="57" spans="1:28" x14ac:dyDescent="0.2">
      <c r="A57" s="62" t="s">
        <v>84</v>
      </c>
      <c r="B57" s="73">
        <v>269</v>
      </c>
      <c r="C57" s="73">
        <v>160</v>
      </c>
      <c r="D57" s="73">
        <v>109</v>
      </c>
      <c r="E57" s="73"/>
      <c r="F57" s="73">
        <v>15</v>
      </c>
      <c r="G57" s="73">
        <v>5</v>
      </c>
      <c r="H57" s="73">
        <v>10</v>
      </c>
      <c r="I57" s="73"/>
      <c r="J57" s="73">
        <v>152</v>
      </c>
      <c r="K57" s="73">
        <v>92</v>
      </c>
      <c r="L57" s="73">
        <v>60</v>
      </c>
      <c r="M57" s="73"/>
      <c r="N57" s="73">
        <v>26</v>
      </c>
      <c r="O57" s="73">
        <v>14</v>
      </c>
      <c r="P57" s="73">
        <v>12</v>
      </c>
      <c r="Q57" s="73"/>
      <c r="R57" s="73">
        <v>53</v>
      </c>
      <c r="S57" s="73">
        <v>36</v>
      </c>
      <c r="T57" s="73">
        <v>17</v>
      </c>
      <c r="U57" s="73"/>
      <c r="V57" s="73">
        <v>17</v>
      </c>
      <c r="W57" s="73">
        <v>8</v>
      </c>
      <c r="X57" s="73">
        <v>9</v>
      </c>
      <c r="Y57" s="73"/>
      <c r="Z57" s="73">
        <v>6</v>
      </c>
      <c r="AA57" s="73">
        <v>5</v>
      </c>
      <c r="AB57" s="73">
        <v>1</v>
      </c>
    </row>
    <row r="58" spans="1:28" x14ac:dyDescent="0.2">
      <c r="A58" s="62" t="s">
        <v>85</v>
      </c>
      <c r="B58" s="73">
        <v>589</v>
      </c>
      <c r="C58" s="73">
        <v>352</v>
      </c>
      <c r="D58" s="73">
        <v>237</v>
      </c>
      <c r="E58" s="73"/>
      <c r="F58" s="73">
        <v>56</v>
      </c>
      <c r="G58" s="73">
        <v>32</v>
      </c>
      <c r="H58" s="73">
        <v>24</v>
      </c>
      <c r="I58" s="73"/>
      <c r="J58" s="73">
        <v>309</v>
      </c>
      <c r="K58" s="73">
        <v>190</v>
      </c>
      <c r="L58" s="73">
        <v>119</v>
      </c>
      <c r="M58" s="73"/>
      <c r="N58" s="73">
        <v>96</v>
      </c>
      <c r="O58" s="73">
        <v>57</v>
      </c>
      <c r="P58" s="73">
        <v>39</v>
      </c>
      <c r="Q58" s="73"/>
      <c r="R58" s="73">
        <v>69</v>
      </c>
      <c r="S58" s="73">
        <v>38</v>
      </c>
      <c r="T58" s="73">
        <v>31</v>
      </c>
      <c r="U58" s="73"/>
      <c r="V58" s="73">
        <v>55</v>
      </c>
      <c r="W58" s="73">
        <v>32</v>
      </c>
      <c r="X58" s="73">
        <v>23</v>
      </c>
      <c r="Y58" s="73"/>
      <c r="Z58" s="73">
        <v>4</v>
      </c>
      <c r="AA58" s="73">
        <v>3</v>
      </c>
      <c r="AB58" s="73">
        <v>1</v>
      </c>
    </row>
    <row r="59" spans="1:28" x14ac:dyDescent="0.2">
      <c r="A59" s="62" t="s">
        <v>86</v>
      </c>
      <c r="B59" s="73">
        <v>266</v>
      </c>
      <c r="C59" s="73">
        <v>146</v>
      </c>
      <c r="D59" s="73">
        <v>120</v>
      </c>
      <c r="E59" s="73"/>
      <c r="F59" s="73">
        <v>42</v>
      </c>
      <c r="G59" s="73">
        <v>24</v>
      </c>
      <c r="H59" s="73">
        <v>18</v>
      </c>
      <c r="I59" s="73"/>
      <c r="J59" s="73">
        <v>126</v>
      </c>
      <c r="K59" s="73">
        <v>68</v>
      </c>
      <c r="L59" s="73">
        <v>58</v>
      </c>
      <c r="M59" s="73"/>
      <c r="N59" s="73">
        <v>41</v>
      </c>
      <c r="O59" s="73">
        <v>21</v>
      </c>
      <c r="P59" s="73">
        <v>20</v>
      </c>
      <c r="Q59" s="73"/>
      <c r="R59" s="73">
        <v>38</v>
      </c>
      <c r="S59" s="73">
        <v>23</v>
      </c>
      <c r="T59" s="73">
        <v>15</v>
      </c>
      <c r="U59" s="73"/>
      <c r="V59" s="73">
        <v>12</v>
      </c>
      <c r="W59" s="73">
        <v>8</v>
      </c>
      <c r="X59" s="73">
        <v>4</v>
      </c>
      <c r="Y59" s="73"/>
      <c r="Z59" s="73">
        <v>7</v>
      </c>
      <c r="AA59" s="73">
        <v>2</v>
      </c>
      <c r="AB59" s="73">
        <v>5</v>
      </c>
    </row>
    <row r="60" spans="1:28" x14ac:dyDescent="0.2">
      <c r="A60" s="62" t="s">
        <v>87</v>
      </c>
      <c r="B60" s="73">
        <v>70</v>
      </c>
      <c r="C60" s="73">
        <v>41</v>
      </c>
      <c r="D60" s="73">
        <v>29</v>
      </c>
      <c r="E60" s="73"/>
      <c r="F60" s="73">
        <v>2</v>
      </c>
      <c r="G60" s="73">
        <v>1</v>
      </c>
      <c r="H60" s="73">
        <v>1</v>
      </c>
      <c r="I60" s="73"/>
      <c r="J60" s="73">
        <v>45</v>
      </c>
      <c r="K60" s="73">
        <v>29</v>
      </c>
      <c r="L60" s="73">
        <v>16</v>
      </c>
      <c r="M60" s="73"/>
      <c r="N60" s="73">
        <v>5</v>
      </c>
      <c r="O60" s="73">
        <v>5</v>
      </c>
      <c r="P60" s="73">
        <v>0</v>
      </c>
      <c r="Q60" s="73"/>
      <c r="R60" s="73">
        <v>9</v>
      </c>
      <c r="S60" s="73">
        <v>3</v>
      </c>
      <c r="T60" s="73">
        <v>6</v>
      </c>
      <c r="U60" s="73"/>
      <c r="V60" s="73">
        <v>9</v>
      </c>
      <c r="W60" s="73">
        <v>3</v>
      </c>
      <c r="X60" s="73">
        <v>6</v>
      </c>
      <c r="Y60" s="73"/>
      <c r="Z60" s="73">
        <v>0</v>
      </c>
      <c r="AA60" s="73">
        <v>0</v>
      </c>
      <c r="AB60" s="73">
        <v>0</v>
      </c>
    </row>
    <row r="61" spans="1:28" x14ac:dyDescent="0.2">
      <c r="A61" s="62" t="s">
        <v>88</v>
      </c>
      <c r="B61" s="73">
        <v>169</v>
      </c>
      <c r="C61" s="73">
        <v>115</v>
      </c>
      <c r="D61" s="73">
        <v>54</v>
      </c>
      <c r="E61" s="73"/>
      <c r="F61" s="73">
        <v>12</v>
      </c>
      <c r="G61" s="73">
        <v>9</v>
      </c>
      <c r="H61" s="73">
        <v>3</v>
      </c>
      <c r="I61" s="73"/>
      <c r="J61" s="73">
        <v>97</v>
      </c>
      <c r="K61" s="73">
        <v>59</v>
      </c>
      <c r="L61" s="73">
        <v>38</v>
      </c>
      <c r="M61" s="73"/>
      <c r="N61" s="73">
        <v>24</v>
      </c>
      <c r="O61" s="73">
        <v>16</v>
      </c>
      <c r="P61" s="73">
        <v>8</v>
      </c>
      <c r="Q61" s="73"/>
      <c r="R61" s="73">
        <v>24</v>
      </c>
      <c r="S61" s="73">
        <v>20</v>
      </c>
      <c r="T61" s="73">
        <v>4</v>
      </c>
      <c r="U61" s="73"/>
      <c r="V61" s="73">
        <v>12</v>
      </c>
      <c r="W61" s="73">
        <v>11</v>
      </c>
      <c r="X61" s="73">
        <v>1</v>
      </c>
      <c r="Y61" s="73"/>
      <c r="Z61" s="73">
        <v>0</v>
      </c>
      <c r="AA61" s="73">
        <v>0</v>
      </c>
      <c r="AB61" s="73">
        <v>0</v>
      </c>
    </row>
    <row r="62" spans="1:28" x14ac:dyDescent="0.2">
      <c r="A62" s="62" t="s">
        <v>89</v>
      </c>
      <c r="B62" s="73">
        <v>15</v>
      </c>
      <c r="C62" s="73">
        <v>9</v>
      </c>
      <c r="D62" s="73">
        <v>6</v>
      </c>
      <c r="E62" s="73"/>
      <c r="F62" s="73">
        <v>6</v>
      </c>
      <c r="G62" s="73">
        <v>2</v>
      </c>
      <c r="H62" s="73">
        <v>4</v>
      </c>
      <c r="I62" s="73"/>
      <c r="J62" s="73">
        <v>5</v>
      </c>
      <c r="K62" s="73">
        <v>4</v>
      </c>
      <c r="L62" s="73">
        <v>1</v>
      </c>
      <c r="M62" s="73"/>
      <c r="N62" s="73">
        <v>3</v>
      </c>
      <c r="O62" s="73">
        <v>2</v>
      </c>
      <c r="P62" s="73">
        <v>1</v>
      </c>
      <c r="Q62" s="73"/>
      <c r="R62" s="73">
        <v>1</v>
      </c>
      <c r="S62" s="73">
        <v>1</v>
      </c>
      <c r="T62" s="73">
        <v>0</v>
      </c>
      <c r="U62" s="73"/>
      <c r="V62" s="73">
        <v>0</v>
      </c>
      <c r="W62" s="73">
        <v>0</v>
      </c>
      <c r="X62" s="73">
        <v>0</v>
      </c>
      <c r="Y62" s="73"/>
      <c r="Z62" s="73">
        <v>0</v>
      </c>
      <c r="AA62" s="73">
        <v>0</v>
      </c>
      <c r="AB62" s="73">
        <v>0</v>
      </c>
    </row>
    <row r="63" spans="1:28" x14ac:dyDescent="0.2">
      <c r="A63" s="62" t="s">
        <v>90</v>
      </c>
      <c r="B63" s="73">
        <v>552</v>
      </c>
      <c r="C63" s="73">
        <v>330</v>
      </c>
      <c r="D63" s="73">
        <v>222</v>
      </c>
      <c r="E63" s="73"/>
      <c r="F63" s="73">
        <v>17</v>
      </c>
      <c r="G63" s="73">
        <v>8</v>
      </c>
      <c r="H63" s="73">
        <v>9</v>
      </c>
      <c r="I63" s="73"/>
      <c r="J63" s="73">
        <v>333</v>
      </c>
      <c r="K63" s="73">
        <v>201</v>
      </c>
      <c r="L63" s="73">
        <v>132</v>
      </c>
      <c r="M63" s="73"/>
      <c r="N63" s="73">
        <v>72</v>
      </c>
      <c r="O63" s="73">
        <v>43</v>
      </c>
      <c r="P63" s="73">
        <v>29</v>
      </c>
      <c r="Q63" s="73"/>
      <c r="R63" s="73">
        <v>78</v>
      </c>
      <c r="S63" s="73">
        <v>39</v>
      </c>
      <c r="T63" s="73">
        <v>39</v>
      </c>
      <c r="U63" s="73"/>
      <c r="V63" s="73">
        <v>30</v>
      </c>
      <c r="W63" s="73">
        <v>24</v>
      </c>
      <c r="X63" s="73">
        <v>6</v>
      </c>
      <c r="Y63" s="73"/>
      <c r="Z63" s="73">
        <v>22</v>
      </c>
      <c r="AA63" s="73">
        <v>15</v>
      </c>
      <c r="AB63" s="73">
        <v>7</v>
      </c>
    </row>
    <row r="64" spans="1:28" x14ac:dyDescent="0.2">
      <c r="A64" s="62" t="s">
        <v>91</v>
      </c>
      <c r="B64" s="73">
        <v>145</v>
      </c>
      <c r="C64" s="73">
        <v>85</v>
      </c>
      <c r="D64" s="73">
        <v>60</v>
      </c>
      <c r="E64" s="73"/>
      <c r="F64" s="73">
        <v>3</v>
      </c>
      <c r="G64" s="73">
        <v>3</v>
      </c>
      <c r="H64" s="73">
        <v>0</v>
      </c>
      <c r="I64" s="73"/>
      <c r="J64" s="73">
        <v>96</v>
      </c>
      <c r="K64" s="73">
        <v>56</v>
      </c>
      <c r="L64" s="73">
        <v>40</v>
      </c>
      <c r="M64" s="73"/>
      <c r="N64" s="73">
        <v>16</v>
      </c>
      <c r="O64" s="73">
        <v>10</v>
      </c>
      <c r="P64" s="73">
        <v>6</v>
      </c>
      <c r="Q64" s="73"/>
      <c r="R64" s="73">
        <v>22</v>
      </c>
      <c r="S64" s="73">
        <v>10</v>
      </c>
      <c r="T64" s="73">
        <v>12</v>
      </c>
      <c r="U64" s="73"/>
      <c r="V64" s="73">
        <v>7</v>
      </c>
      <c r="W64" s="73">
        <v>5</v>
      </c>
      <c r="X64" s="73">
        <v>2</v>
      </c>
      <c r="Y64" s="73"/>
      <c r="Z64" s="73">
        <v>1</v>
      </c>
      <c r="AA64" s="73">
        <v>1</v>
      </c>
      <c r="AB64" s="73">
        <v>0</v>
      </c>
    </row>
    <row r="65" spans="1:28" x14ac:dyDescent="0.2">
      <c r="A65" s="62" t="s">
        <v>92</v>
      </c>
      <c r="B65" s="73">
        <v>402</v>
      </c>
      <c r="C65" s="73">
        <v>245</v>
      </c>
      <c r="D65" s="73">
        <v>157</v>
      </c>
      <c r="E65" s="73"/>
      <c r="F65" s="73">
        <v>36</v>
      </c>
      <c r="G65" s="73">
        <v>26</v>
      </c>
      <c r="H65" s="73">
        <v>10</v>
      </c>
      <c r="I65" s="73"/>
      <c r="J65" s="73">
        <v>239</v>
      </c>
      <c r="K65" s="73">
        <v>146</v>
      </c>
      <c r="L65" s="73">
        <v>93</v>
      </c>
      <c r="M65" s="73"/>
      <c r="N65" s="73">
        <v>52</v>
      </c>
      <c r="O65" s="73">
        <v>33</v>
      </c>
      <c r="P65" s="73">
        <v>19</v>
      </c>
      <c r="Q65" s="73"/>
      <c r="R65" s="73">
        <v>40</v>
      </c>
      <c r="S65" s="73">
        <v>23</v>
      </c>
      <c r="T65" s="73">
        <v>17</v>
      </c>
      <c r="U65" s="73"/>
      <c r="V65" s="73">
        <v>27</v>
      </c>
      <c r="W65" s="73">
        <v>12</v>
      </c>
      <c r="X65" s="73">
        <v>15</v>
      </c>
      <c r="Y65" s="73"/>
      <c r="Z65" s="73">
        <v>8</v>
      </c>
      <c r="AA65" s="73">
        <v>5</v>
      </c>
      <c r="AB65" s="73">
        <v>3</v>
      </c>
    </row>
    <row r="66" spans="1:28" x14ac:dyDescent="0.2">
      <c r="A66" s="62" t="s">
        <v>93</v>
      </c>
      <c r="B66" s="73">
        <v>112</v>
      </c>
      <c r="C66" s="73">
        <v>73</v>
      </c>
      <c r="D66" s="73">
        <v>39</v>
      </c>
      <c r="E66" s="73"/>
      <c r="F66" s="73">
        <v>3</v>
      </c>
      <c r="G66" s="73">
        <v>0</v>
      </c>
      <c r="H66" s="73">
        <v>3</v>
      </c>
      <c r="I66" s="73"/>
      <c r="J66" s="73">
        <v>49</v>
      </c>
      <c r="K66" s="73">
        <v>30</v>
      </c>
      <c r="L66" s="73">
        <v>19</v>
      </c>
      <c r="M66" s="73"/>
      <c r="N66" s="73">
        <v>17</v>
      </c>
      <c r="O66" s="73">
        <v>14</v>
      </c>
      <c r="P66" s="73">
        <v>3</v>
      </c>
      <c r="Q66" s="73"/>
      <c r="R66" s="73">
        <v>22</v>
      </c>
      <c r="S66" s="73">
        <v>16</v>
      </c>
      <c r="T66" s="73">
        <v>6</v>
      </c>
      <c r="U66" s="73"/>
      <c r="V66" s="73">
        <v>11</v>
      </c>
      <c r="W66" s="73">
        <v>6</v>
      </c>
      <c r="X66" s="73">
        <v>5</v>
      </c>
      <c r="Y66" s="73"/>
      <c r="Z66" s="73">
        <v>10</v>
      </c>
      <c r="AA66" s="73">
        <v>7</v>
      </c>
      <c r="AB66" s="73">
        <v>3</v>
      </c>
    </row>
    <row r="67" spans="1:28" x14ac:dyDescent="0.2">
      <c r="A67" s="99" t="s">
        <v>94</v>
      </c>
      <c r="B67" s="73">
        <v>499</v>
      </c>
      <c r="C67" s="73">
        <v>284</v>
      </c>
      <c r="D67" s="73">
        <v>215</v>
      </c>
      <c r="E67" s="73"/>
      <c r="F67" s="73">
        <v>4</v>
      </c>
      <c r="G67" s="73">
        <v>3</v>
      </c>
      <c r="H67" s="73">
        <v>1</v>
      </c>
      <c r="I67" s="73"/>
      <c r="J67" s="73">
        <v>295</v>
      </c>
      <c r="K67" s="73">
        <v>170</v>
      </c>
      <c r="L67" s="73">
        <v>125</v>
      </c>
      <c r="M67" s="73"/>
      <c r="N67" s="73">
        <v>55</v>
      </c>
      <c r="O67" s="73">
        <v>30</v>
      </c>
      <c r="P67" s="73">
        <v>25</v>
      </c>
      <c r="Q67" s="73"/>
      <c r="R67" s="73">
        <v>78</v>
      </c>
      <c r="S67" s="73">
        <v>48</v>
      </c>
      <c r="T67" s="73">
        <v>30</v>
      </c>
      <c r="U67" s="73"/>
      <c r="V67" s="73">
        <v>60</v>
      </c>
      <c r="W67" s="73">
        <v>29</v>
      </c>
      <c r="X67" s="73">
        <v>31</v>
      </c>
      <c r="Y67" s="73"/>
      <c r="Z67" s="73">
        <v>7</v>
      </c>
      <c r="AA67" s="73">
        <v>4</v>
      </c>
      <c r="AB67" s="73">
        <v>3</v>
      </c>
    </row>
    <row r="68" spans="1:28" x14ac:dyDescent="0.2">
      <c r="A68" s="62" t="s">
        <v>95</v>
      </c>
      <c r="B68" s="73">
        <v>159</v>
      </c>
      <c r="C68" s="73">
        <v>101</v>
      </c>
      <c r="D68" s="73">
        <v>58</v>
      </c>
      <c r="E68" s="73"/>
      <c r="F68" s="73">
        <v>15</v>
      </c>
      <c r="G68" s="73">
        <v>10</v>
      </c>
      <c r="H68" s="73">
        <v>5</v>
      </c>
      <c r="I68" s="73"/>
      <c r="J68" s="73">
        <v>66</v>
      </c>
      <c r="K68" s="73">
        <v>39</v>
      </c>
      <c r="L68" s="73">
        <v>27</v>
      </c>
      <c r="M68" s="73"/>
      <c r="N68" s="73">
        <v>31</v>
      </c>
      <c r="O68" s="73">
        <v>20</v>
      </c>
      <c r="P68" s="73">
        <v>11</v>
      </c>
      <c r="Q68" s="73"/>
      <c r="R68" s="73">
        <v>21</v>
      </c>
      <c r="S68" s="73">
        <v>15</v>
      </c>
      <c r="T68" s="73">
        <v>6</v>
      </c>
      <c r="U68" s="73"/>
      <c r="V68" s="73">
        <v>13</v>
      </c>
      <c r="W68" s="73">
        <v>9</v>
      </c>
      <c r="X68" s="73">
        <v>4</v>
      </c>
      <c r="Y68" s="73"/>
      <c r="Z68" s="73">
        <v>13</v>
      </c>
      <c r="AA68" s="73">
        <v>8</v>
      </c>
      <c r="AB68" s="73">
        <v>5</v>
      </c>
    </row>
    <row r="69" spans="1:28" x14ac:dyDescent="0.2">
      <c r="A69" s="62" t="s">
        <v>96</v>
      </c>
      <c r="B69" s="73">
        <v>302</v>
      </c>
      <c r="C69" s="73">
        <v>178</v>
      </c>
      <c r="D69" s="73">
        <v>124</v>
      </c>
      <c r="E69" s="73"/>
      <c r="F69" s="73">
        <v>5</v>
      </c>
      <c r="G69" s="73">
        <v>4</v>
      </c>
      <c r="H69" s="73">
        <v>1</v>
      </c>
      <c r="I69" s="73"/>
      <c r="J69" s="73">
        <v>199</v>
      </c>
      <c r="K69" s="73">
        <v>114</v>
      </c>
      <c r="L69" s="73">
        <v>85</v>
      </c>
      <c r="M69" s="73"/>
      <c r="N69" s="73">
        <v>38</v>
      </c>
      <c r="O69" s="73">
        <v>22</v>
      </c>
      <c r="P69" s="73">
        <v>16</v>
      </c>
      <c r="Q69" s="73"/>
      <c r="R69" s="73">
        <v>37</v>
      </c>
      <c r="S69" s="73">
        <v>20</v>
      </c>
      <c r="T69" s="73">
        <v>17</v>
      </c>
      <c r="U69" s="73"/>
      <c r="V69" s="73">
        <v>13</v>
      </c>
      <c r="W69" s="73">
        <v>9</v>
      </c>
      <c r="X69" s="73">
        <v>4</v>
      </c>
      <c r="Y69" s="73"/>
      <c r="Z69" s="73">
        <v>10</v>
      </c>
      <c r="AA69" s="73">
        <v>9</v>
      </c>
      <c r="AB69" s="73">
        <v>1</v>
      </c>
    </row>
    <row r="70" spans="1:28" x14ac:dyDescent="0.2">
      <c r="A70" s="62" t="s">
        <v>97</v>
      </c>
      <c r="B70" s="73">
        <v>154</v>
      </c>
      <c r="C70" s="73">
        <v>96</v>
      </c>
      <c r="D70" s="73">
        <v>58</v>
      </c>
      <c r="E70" s="73"/>
      <c r="F70" s="73">
        <v>19</v>
      </c>
      <c r="G70" s="73">
        <v>12</v>
      </c>
      <c r="H70" s="73">
        <v>7</v>
      </c>
      <c r="I70" s="73"/>
      <c r="J70" s="73">
        <v>93</v>
      </c>
      <c r="K70" s="73">
        <v>61</v>
      </c>
      <c r="L70" s="73">
        <v>32</v>
      </c>
      <c r="M70" s="73"/>
      <c r="N70" s="73">
        <v>18</v>
      </c>
      <c r="O70" s="73">
        <v>10</v>
      </c>
      <c r="P70" s="73">
        <v>8</v>
      </c>
      <c r="Q70" s="73"/>
      <c r="R70" s="73">
        <v>20</v>
      </c>
      <c r="S70" s="73">
        <v>11</v>
      </c>
      <c r="T70" s="73">
        <v>9</v>
      </c>
      <c r="U70" s="73"/>
      <c r="V70" s="73">
        <v>4</v>
      </c>
      <c r="W70" s="73">
        <v>2</v>
      </c>
      <c r="X70" s="73">
        <v>2</v>
      </c>
      <c r="Y70" s="73"/>
      <c r="Z70" s="73">
        <v>0</v>
      </c>
      <c r="AA70" s="73">
        <v>0</v>
      </c>
      <c r="AB70" s="73">
        <v>0</v>
      </c>
    </row>
    <row r="71" spans="1:28" x14ac:dyDescent="0.2">
      <c r="A71" s="62" t="s">
        <v>98</v>
      </c>
      <c r="B71" s="73">
        <v>132</v>
      </c>
      <c r="C71" s="73">
        <v>89</v>
      </c>
      <c r="D71" s="73">
        <v>43</v>
      </c>
      <c r="E71" s="73"/>
      <c r="F71" s="73">
        <v>2</v>
      </c>
      <c r="G71" s="73">
        <v>0</v>
      </c>
      <c r="H71" s="73">
        <v>2</v>
      </c>
      <c r="I71" s="73"/>
      <c r="J71" s="73">
        <v>70</v>
      </c>
      <c r="K71" s="73">
        <v>46</v>
      </c>
      <c r="L71" s="73">
        <v>24</v>
      </c>
      <c r="M71" s="73"/>
      <c r="N71" s="73">
        <v>18</v>
      </c>
      <c r="O71" s="73">
        <v>15</v>
      </c>
      <c r="P71" s="73">
        <v>3</v>
      </c>
      <c r="Q71" s="73"/>
      <c r="R71" s="73">
        <v>20</v>
      </c>
      <c r="S71" s="73">
        <v>12</v>
      </c>
      <c r="T71" s="73">
        <v>8</v>
      </c>
      <c r="U71" s="73"/>
      <c r="V71" s="73">
        <v>18</v>
      </c>
      <c r="W71" s="73">
        <v>13</v>
      </c>
      <c r="X71" s="73">
        <v>5</v>
      </c>
      <c r="Y71" s="73"/>
      <c r="Z71" s="73">
        <v>4</v>
      </c>
      <c r="AA71" s="73">
        <v>3</v>
      </c>
      <c r="AB71" s="73">
        <v>1</v>
      </c>
    </row>
    <row r="72" spans="1:28" x14ac:dyDescent="0.2">
      <c r="A72" s="62" t="s">
        <v>99</v>
      </c>
      <c r="B72" s="73">
        <v>25</v>
      </c>
      <c r="C72" s="73">
        <v>15</v>
      </c>
      <c r="D72" s="73">
        <v>10</v>
      </c>
      <c r="E72" s="73"/>
      <c r="F72" s="73">
        <v>3</v>
      </c>
      <c r="G72" s="73">
        <v>1</v>
      </c>
      <c r="H72" s="73">
        <v>2</v>
      </c>
      <c r="I72" s="73"/>
      <c r="J72" s="73">
        <v>8</v>
      </c>
      <c r="K72" s="73">
        <v>7</v>
      </c>
      <c r="L72" s="73">
        <v>1</v>
      </c>
      <c r="M72" s="73"/>
      <c r="N72" s="73">
        <v>7</v>
      </c>
      <c r="O72" s="73">
        <v>5</v>
      </c>
      <c r="P72" s="73">
        <v>2</v>
      </c>
      <c r="Q72" s="73"/>
      <c r="R72" s="73">
        <v>5</v>
      </c>
      <c r="S72" s="73">
        <v>2</v>
      </c>
      <c r="T72" s="73">
        <v>3</v>
      </c>
      <c r="U72" s="73"/>
      <c r="V72" s="73">
        <v>0</v>
      </c>
      <c r="W72" s="73">
        <v>0</v>
      </c>
      <c r="X72" s="73">
        <v>0</v>
      </c>
      <c r="Y72" s="73"/>
      <c r="Z72" s="73">
        <v>2</v>
      </c>
      <c r="AA72" s="73">
        <v>0</v>
      </c>
      <c r="AB72" s="73">
        <v>2</v>
      </c>
    </row>
    <row r="73" spans="1:28" x14ac:dyDescent="0.2">
      <c r="A73" s="62" t="s">
        <v>100</v>
      </c>
      <c r="B73" s="73">
        <v>140</v>
      </c>
      <c r="C73" s="73">
        <v>79</v>
      </c>
      <c r="D73" s="73">
        <v>61</v>
      </c>
      <c r="E73" s="73"/>
      <c r="F73" s="73">
        <v>6</v>
      </c>
      <c r="G73" s="73">
        <v>3</v>
      </c>
      <c r="H73" s="73">
        <v>3</v>
      </c>
      <c r="I73" s="73"/>
      <c r="J73" s="73">
        <v>45</v>
      </c>
      <c r="K73" s="73">
        <v>29</v>
      </c>
      <c r="L73" s="73">
        <v>16</v>
      </c>
      <c r="M73" s="73"/>
      <c r="N73" s="73">
        <v>30</v>
      </c>
      <c r="O73" s="73">
        <v>14</v>
      </c>
      <c r="P73" s="73">
        <v>16</v>
      </c>
      <c r="Q73" s="73"/>
      <c r="R73" s="73">
        <v>21</v>
      </c>
      <c r="S73" s="73">
        <v>12</v>
      </c>
      <c r="T73" s="73">
        <v>9</v>
      </c>
      <c r="U73" s="73"/>
      <c r="V73" s="73">
        <v>26</v>
      </c>
      <c r="W73" s="73">
        <v>11</v>
      </c>
      <c r="X73" s="73">
        <v>15</v>
      </c>
      <c r="Y73" s="73"/>
      <c r="Z73" s="73">
        <v>12</v>
      </c>
      <c r="AA73" s="73">
        <v>10</v>
      </c>
      <c r="AB73" s="73">
        <v>2</v>
      </c>
    </row>
    <row r="74" spans="1:28" x14ac:dyDescent="0.2">
      <c r="A74" s="62" t="s">
        <v>101</v>
      </c>
      <c r="B74" s="73">
        <v>73</v>
      </c>
      <c r="C74" s="73">
        <v>43</v>
      </c>
      <c r="D74" s="73">
        <v>30</v>
      </c>
      <c r="E74" s="73"/>
      <c r="F74" s="73">
        <v>1</v>
      </c>
      <c r="G74" s="73">
        <v>1</v>
      </c>
      <c r="H74" s="73">
        <v>0</v>
      </c>
      <c r="I74" s="73"/>
      <c r="J74" s="73">
        <v>43</v>
      </c>
      <c r="K74" s="73">
        <v>27</v>
      </c>
      <c r="L74" s="73">
        <v>16</v>
      </c>
      <c r="M74" s="73"/>
      <c r="N74" s="73">
        <v>14</v>
      </c>
      <c r="O74" s="73">
        <v>8</v>
      </c>
      <c r="P74" s="73">
        <v>6</v>
      </c>
      <c r="Q74" s="73"/>
      <c r="R74" s="73">
        <v>9</v>
      </c>
      <c r="S74" s="73">
        <v>3</v>
      </c>
      <c r="T74" s="73">
        <v>6</v>
      </c>
      <c r="U74" s="73"/>
      <c r="V74" s="73">
        <v>5</v>
      </c>
      <c r="W74" s="73">
        <v>4</v>
      </c>
      <c r="X74" s="73">
        <v>1</v>
      </c>
      <c r="Y74" s="73"/>
      <c r="Z74" s="73">
        <v>1</v>
      </c>
      <c r="AA74" s="73">
        <v>0</v>
      </c>
      <c r="AB74" s="73">
        <v>1</v>
      </c>
    </row>
    <row r="75" spans="1:28" x14ac:dyDescent="0.2">
      <c r="A75" s="62" t="s">
        <v>102</v>
      </c>
      <c r="B75" s="73">
        <v>170</v>
      </c>
      <c r="C75" s="73">
        <v>101</v>
      </c>
      <c r="D75" s="73">
        <v>69</v>
      </c>
      <c r="E75" s="73"/>
      <c r="F75" s="73">
        <v>12</v>
      </c>
      <c r="G75" s="73">
        <v>7</v>
      </c>
      <c r="H75" s="73">
        <v>5</v>
      </c>
      <c r="I75" s="73"/>
      <c r="J75" s="73">
        <v>98</v>
      </c>
      <c r="K75" s="73">
        <v>64</v>
      </c>
      <c r="L75" s="73">
        <v>34</v>
      </c>
      <c r="M75" s="73"/>
      <c r="N75" s="73">
        <v>16</v>
      </c>
      <c r="O75" s="73">
        <v>10</v>
      </c>
      <c r="P75" s="73">
        <v>6</v>
      </c>
      <c r="Q75" s="73"/>
      <c r="R75" s="73">
        <v>20</v>
      </c>
      <c r="S75" s="73">
        <v>8</v>
      </c>
      <c r="T75" s="73">
        <v>12</v>
      </c>
      <c r="U75" s="73"/>
      <c r="V75" s="73">
        <v>10</v>
      </c>
      <c r="W75" s="73">
        <v>4</v>
      </c>
      <c r="X75" s="73">
        <v>6</v>
      </c>
      <c r="Y75" s="73"/>
      <c r="Z75" s="73">
        <v>14</v>
      </c>
      <c r="AA75" s="73">
        <v>8</v>
      </c>
      <c r="AB75" s="73">
        <v>6</v>
      </c>
    </row>
    <row r="76" spans="1:28" x14ac:dyDescent="0.2">
      <c r="A76" s="62" t="s">
        <v>103</v>
      </c>
      <c r="B76" s="73">
        <v>263</v>
      </c>
      <c r="C76" s="73">
        <v>156</v>
      </c>
      <c r="D76" s="73">
        <v>107</v>
      </c>
      <c r="E76" s="73"/>
      <c r="F76" s="73">
        <v>5</v>
      </c>
      <c r="G76" s="73">
        <v>0</v>
      </c>
      <c r="H76" s="73">
        <v>5</v>
      </c>
      <c r="I76" s="73"/>
      <c r="J76" s="73">
        <v>148</v>
      </c>
      <c r="K76" s="73">
        <v>95</v>
      </c>
      <c r="L76" s="73">
        <v>53</v>
      </c>
      <c r="M76" s="73"/>
      <c r="N76" s="73">
        <v>67</v>
      </c>
      <c r="O76" s="73">
        <v>37</v>
      </c>
      <c r="P76" s="73">
        <v>30</v>
      </c>
      <c r="Q76" s="73"/>
      <c r="R76" s="73">
        <v>27</v>
      </c>
      <c r="S76" s="73">
        <v>18</v>
      </c>
      <c r="T76" s="73">
        <v>9</v>
      </c>
      <c r="U76" s="73"/>
      <c r="V76" s="73">
        <v>13</v>
      </c>
      <c r="W76" s="73">
        <v>6</v>
      </c>
      <c r="X76" s="73">
        <v>7</v>
      </c>
      <c r="Y76" s="73"/>
      <c r="Z76" s="73">
        <v>3</v>
      </c>
      <c r="AA76" s="73">
        <v>0</v>
      </c>
      <c r="AB76" s="73">
        <v>3</v>
      </c>
    </row>
    <row r="77" spans="1:28" x14ac:dyDescent="0.2">
      <c r="A77" s="62" t="s">
        <v>104</v>
      </c>
      <c r="B77" s="73">
        <v>79</v>
      </c>
      <c r="C77" s="73">
        <v>52</v>
      </c>
      <c r="D77" s="73">
        <v>27</v>
      </c>
      <c r="E77" s="73"/>
      <c r="F77" s="73">
        <v>2</v>
      </c>
      <c r="G77" s="73">
        <v>2</v>
      </c>
      <c r="H77" s="73">
        <v>0</v>
      </c>
      <c r="I77" s="73"/>
      <c r="J77" s="73">
        <v>61</v>
      </c>
      <c r="K77" s="73">
        <v>42</v>
      </c>
      <c r="L77" s="73">
        <v>19</v>
      </c>
      <c r="M77" s="73"/>
      <c r="N77" s="73">
        <v>10</v>
      </c>
      <c r="O77" s="73">
        <v>6</v>
      </c>
      <c r="P77" s="73">
        <v>4</v>
      </c>
      <c r="Q77" s="73"/>
      <c r="R77" s="73">
        <v>3</v>
      </c>
      <c r="S77" s="73">
        <v>1</v>
      </c>
      <c r="T77" s="73">
        <v>2</v>
      </c>
      <c r="U77" s="73"/>
      <c r="V77" s="73">
        <v>1</v>
      </c>
      <c r="W77" s="73">
        <v>0</v>
      </c>
      <c r="X77" s="73">
        <v>1</v>
      </c>
      <c r="Y77" s="73"/>
      <c r="Z77" s="73">
        <v>2</v>
      </c>
      <c r="AA77" s="73">
        <v>1</v>
      </c>
      <c r="AB77" s="73">
        <v>1</v>
      </c>
    </row>
    <row r="78" spans="1:28" x14ac:dyDescent="0.2">
      <c r="A78" s="62" t="s">
        <v>105</v>
      </c>
      <c r="B78" s="73">
        <v>100</v>
      </c>
      <c r="C78" s="73">
        <v>52</v>
      </c>
      <c r="D78" s="73">
        <v>48</v>
      </c>
      <c r="E78" s="73"/>
      <c r="F78" s="73">
        <v>7</v>
      </c>
      <c r="G78" s="73">
        <v>5</v>
      </c>
      <c r="H78" s="73">
        <v>2</v>
      </c>
      <c r="I78" s="73"/>
      <c r="J78" s="73">
        <v>63</v>
      </c>
      <c r="K78" s="73">
        <v>31</v>
      </c>
      <c r="L78" s="73">
        <v>32</v>
      </c>
      <c r="M78" s="73"/>
      <c r="N78" s="73">
        <v>11</v>
      </c>
      <c r="O78" s="73">
        <v>5</v>
      </c>
      <c r="P78" s="73">
        <v>6</v>
      </c>
      <c r="Q78" s="73"/>
      <c r="R78" s="73">
        <v>11</v>
      </c>
      <c r="S78" s="73">
        <v>8</v>
      </c>
      <c r="T78" s="73">
        <v>3</v>
      </c>
      <c r="U78" s="73"/>
      <c r="V78" s="73">
        <v>6</v>
      </c>
      <c r="W78" s="73">
        <v>1</v>
      </c>
      <c r="X78" s="73">
        <v>5</v>
      </c>
      <c r="Y78" s="73"/>
      <c r="Z78" s="73">
        <v>2</v>
      </c>
      <c r="AA78" s="73">
        <v>2</v>
      </c>
      <c r="AB78" s="73">
        <v>0</v>
      </c>
    </row>
    <row r="79" spans="1:28" x14ac:dyDescent="0.2">
      <c r="A79" s="62" t="s">
        <v>106</v>
      </c>
      <c r="B79" s="73">
        <v>16</v>
      </c>
      <c r="C79" s="73">
        <v>11</v>
      </c>
      <c r="D79" s="73">
        <v>5</v>
      </c>
      <c r="E79" s="73"/>
      <c r="F79" s="73">
        <v>0</v>
      </c>
      <c r="G79" s="73">
        <v>0</v>
      </c>
      <c r="H79" s="73">
        <v>0</v>
      </c>
      <c r="I79" s="73"/>
      <c r="J79" s="73">
        <v>7</v>
      </c>
      <c r="K79" s="73">
        <v>4</v>
      </c>
      <c r="L79" s="73">
        <v>3</v>
      </c>
      <c r="M79" s="73"/>
      <c r="N79" s="73">
        <v>5</v>
      </c>
      <c r="O79" s="73">
        <v>5</v>
      </c>
      <c r="P79" s="73">
        <v>0</v>
      </c>
      <c r="Q79" s="73"/>
      <c r="R79" s="73">
        <v>1</v>
      </c>
      <c r="S79" s="73">
        <v>1</v>
      </c>
      <c r="T79" s="73">
        <v>0</v>
      </c>
      <c r="U79" s="73"/>
      <c r="V79" s="73">
        <v>3</v>
      </c>
      <c r="W79" s="73">
        <v>1</v>
      </c>
      <c r="X79" s="73">
        <v>2</v>
      </c>
      <c r="Y79" s="73"/>
      <c r="Z79" s="73">
        <v>0</v>
      </c>
      <c r="AA79" s="73">
        <v>0</v>
      </c>
      <c r="AB79" s="73">
        <v>0</v>
      </c>
    </row>
    <row r="80" spans="1:28" x14ac:dyDescent="0.2">
      <c r="A80" s="62" t="s">
        <v>107</v>
      </c>
      <c r="B80" s="73">
        <v>253</v>
      </c>
      <c r="C80" s="73">
        <v>174</v>
      </c>
      <c r="D80" s="73">
        <v>79</v>
      </c>
      <c r="E80" s="73"/>
      <c r="F80" s="73">
        <v>10</v>
      </c>
      <c r="G80" s="73">
        <v>5</v>
      </c>
      <c r="H80" s="73">
        <v>5</v>
      </c>
      <c r="I80" s="73"/>
      <c r="J80" s="73">
        <v>125</v>
      </c>
      <c r="K80" s="73">
        <v>83</v>
      </c>
      <c r="L80" s="73">
        <v>42</v>
      </c>
      <c r="M80" s="73"/>
      <c r="N80" s="73">
        <v>41</v>
      </c>
      <c r="O80" s="73">
        <v>25</v>
      </c>
      <c r="P80" s="73">
        <v>16</v>
      </c>
      <c r="Q80" s="73"/>
      <c r="R80" s="73">
        <v>43</v>
      </c>
      <c r="S80" s="73">
        <v>35</v>
      </c>
      <c r="T80" s="73">
        <v>8</v>
      </c>
      <c r="U80" s="73"/>
      <c r="V80" s="73">
        <v>26</v>
      </c>
      <c r="W80" s="73">
        <v>21</v>
      </c>
      <c r="X80" s="73">
        <v>5</v>
      </c>
      <c r="Y80" s="73"/>
      <c r="Z80" s="73">
        <v>8</v>
      </c>
      <c r="AA80" s="73">
        <v>5</v>
      </c>
      <c r="AB80" s="73">
        <v>3</v>
      </c>
    </row>
    <row r="81" spans="1:32" x14ac:dyDescent="0.2">
      <c r="A81" s="62" t="s">
        <v>108</v>
      </c>
      <c r="B81" s="73">
        <v>128</v>
      </c>
      <c r="C81" s="73">
        <v>78</v>
      </c>
      <c r="D81" s="73">
        <v>50</v>
      </c>
      <c r="E81" s="73"/>
      <c r="F81" s="73">
        <v>2</v>
      </c>
      <c r="G81" s="73">
        <v>1</v>
      </c>
      <c r="H81" s="73">
        <v>1</v>
      </c>
      <c r="I81" s="73"/>
      <c r="J81" s="73">
        <v>82</v>
      </c>
      <c r="K81" s="73">
        <v>48</v>
      </c>
      <c r="L81" s="73">
        <v>34</v>
      </c>
      <c r="M81" s="73"/>
      <c r="N81" s="73">
        <v>22</v>
      </c>
      <c r="O81" s="73">
        <v>14</v>
      </c>
      <c r="P81" s="73">
        <v>8</v>
      </c>
      <c r="Q81" s="73"/>
      <c r="R81" s="73">
        <v>13</v>
      </c>
      <c r="S81" s="73">
        <v>7</v>
      </c>
      <c r="T81" s="73">
        <v>6</v>
      </c>
      <c r="U81" s="73"/>
      <c r="V81" s="73">
        <v>7</v>
      </c>
      <c r="W81" s="73">
        <v>6</v>
      </c>
      <c r="X81" s="73">
        <v>1</v>
      </c>
      <c r="Y81" s="73"/>
      <c r="Z81" s="73">
        <v>2</v>
      </c>
      <c r="AA81" s="73">
        <v>2</v>
      </c>
      <c r="AB81" s="73">
        <v>0</v>
      </c>
    </row>
    <row r="82" spans="1:32" ht="13.5" thickBot="1" x14ac:dyDescent="0.25">
      <c r="A82" s="100" t="s">
        <v>109</v>
      </c>
      <c r="B82" s="73">
        <v>182</v>
      </c>
      <c r="C82" s="73">
        <v>99</v>
      </c>
      <c r="D82" s="73">
        <v>83</v>
      </c>
      <c r="E82" s="73"/>
      <c r="F82" s="73">
        <v>16</v>
      </c>
      <c r="G82" s="73">
        <v>8</v>
      </c>
      <c r="H82" s="73">
        <v>8</v>
      </c>
      <c r="I82" s="73"/>
      <c r="J82" s="73">
        <v>56</v>
      </c>
      <c r="K82" s="73">
        <v>30</v>
      </c>
      <c r="L82" s="73">
        <v>26</v>
      </c>
      <c r="M82" s="73"/>
      <c r="N82" s="73">
        <v>36</v>
      </c>
      <c r="O82" s="73">
        <v>17</v>
      </c>
      <c r="P82" s="73">
        <v>19</v>
      </c>
      <c r="Q82" s="73"/>
      <c r="R82" s="73">
        <v>24</v>
      </c>
      <c r="S82" s="73">
        <v>17</v>
      </c>
      <c r="T82" s="73">
        <v>7</v>
      </c>
      <c r="U82" s="73"/>
      <c r="V82" s="73">
        <v>34</v>
      </c>
      <c r="W82" s="73">
        <v>18</v>
      </c>
      <c r="X82" s="73">
        <v>16</v>
      </c>
      <c r="Y82" s="73"/>
      <c r="Z82" s="73">
        <v>16</v>
      </c>
      <c r="AA82" s="73">
        <v>9</v>
      </c>
      <c r="AB82" s="73">
        <v>7</v>
      </c>
    </row>
    <row r="83" spans="1:32" x14ac:dyDescent="0.25">
      <c r="A83" s="233" t="s">
        <v>75</v>
      </c>
      <c r="B83" s="233"/>
      <c r="C83" s="233"/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</row>
    <row r="84" spans="1:32" x14ac:dyDescent="0.25">
      <c r="A84" s="227" t="s">
        <v>14</v>
      </c>
      <c r="B84" s="227"/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</row>
    <row r="85" spans="1:32" x14ac:dyDescent="0.25">
      <c r="A85" s="208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</row>
    <row r="88" spans="1:32" s="49" customFormat="1" ht="15" x14ac:dyDescent="0.25">
      <c r="A88" s="229" t="s">
        <v>113</v>
      </c>
      <c r="B88" s="229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9"/>
      <c r="AD88" s="219" t="s">
        <v>221</v>
      </c>
      <c r="AE88" s="219"/>
      <c r="AF88" s="9"/>
    </row>
    <row r="89" spans="1:32" s="49" customFormat="1" ht="15" x14ac:dyDescent="0.25">
      <c r="A89" s="228" t="s">
        <v>112</v>
      </c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9"/>
      <c r="AD89" s="219"/>
      <c r="AE89" s="219"/>
      <c r="AF89"/>
    </row>
    <row r="90" spans="1:32" s="49" customFormat="1" ht="15" x14ac:dyDescent="0.25">
      <c r="A90" s="229" t="s">
        <v>64</v>
      </c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</row>
    <row r="91" spans="1:32" s="49" customFormat="1" ht="15" x14ac:dyDescent="0.25">
      <c r="A91" s="228" t="s">
        <v>79</v>
      </c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</row>
    <row r="92" spans="1:32" s="49" customFormat="1" ht="15" x14ac:dyDescent="0.25">
      <c r="A92" s="229" t="s">
        <v>80</v>
      </c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</row>
    <row r="93" spans="1:32" s="49" customFormat="1" ht="15" x14ac:dyDescent="0.25">
      <c r="A93" s="228" t="s">
        <v>320</v>
      </c>
      <c r="B93" s="228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</row>
    <row r="94" spans="1:32" s="49" customFormat="1" ht="15.75" thickBot="1" x14ac:dyDescent="0.3">
      <c r="A94" s="52"/>
      <c r="B94" s="51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32" s="49" customFormat="1" ht="15" customHeight="1" x14ac:dyDescent="0.25">
      <c r="A95" s="234" t="s">
        <v>81</v>
      </c>
      <c r="B95" s="53" t="s">
        <v>21</v>
      </c>
      <c r="C95" s="53"/>
      <c r="D95" s="53"/>
      <c r="E95" s="54"/>
      <c r="F95" s="53" t="s">
        <v>23</v>
      </c>
      <c r="G95" s="53"/>
      <c r="H95" s="53"/>
      <c r="I95" s="54"/>
      <c r="J95" s="53" t="s">
        <v>24</v>
      </c>
      <c r="K95" s="53"/>
      <c r="L95" s="53"/>
      <c r="M95" s="54"/>
      <c r="N95" s="53" t="s">
        <v>25</v>
      </c>
      <c r="O95" s="53"/>
      <c r="P95" s="53"/>
      <c r="Q95" s="54"/>
      <c r="R95" s="53" t="s">
        <v>27</v>
      </c>
      <c r="S95" s="53"/>
      <c r="T95" s="53"/>
      <c r="U95" s="54"/>
      <c r="V95" s="53" t="s">
        <v>28</v>
      </c>
      <c r="W95" s="53"/>
      <c r="X95" s="53"/>
      <c r="Y95" s="54"/>
      <c r="Z95" s="53" t="s">
        <v>29</v>
      </c>
      <c r="AA95" s="53"/>
      <c r="AB95" s="53"/>
    </row>
    <row r="96" spans="1:32" s="49" customFormat="1" ht="15.75" thickBot="1" x14ac:dyDescent="0.3">
      <c r="A96" s="235"/>
      <c r="B96" s="55" t="s">
        <v>67</v>
      </c>
      <c r="C96" s="55" t="s">
        <v>68</v>
      </c>
      <c r="D96" s="55" t="s">
        <v>69</v>
      </c>
      <c r="E96" s="56"/>
      <c r="F96" s="55" t="s">
        <v>67</v>
      </c>
      <c r="G96" s="55" t="s">
        <v>68</v>
      </c>
      <c r="H96" s="55" t="s">
        <v>69</v>
      </c>
      <c r="I96" s="56"/>
      <c r="J96" s="55" t="s">
        <v>67</v>
      </c>
      <c r="K96" s="55" t="s">
        <v>68</v>
      </c>
      <c r="L96" s="55" t="s">
        <v>69</v>
      </c>
      <c r="M96" s="56"/>
      <c r="N96" s="55" t="s">
        <v>67</v>
      </c>
      <c r="O96" s="55" t="s">
        <v>68</v>
      </c>
      <c r="P96" s="55" t="s">
        <v>69</v>
      </c>
      <c r="Q96" s="56"/>
      <c r="R96" s="55" t="s">
        <v>67</v>
      </c>
      <c r="S96" s="55" t="s">
        <v>68</v>
      </c>
      <c r="T96" s="55" t="s">
        <v>69</v>
      </c>
      <c r="U96" s="56"/>
      <c r="V96" s="55" t="s">
        <v>67</v>
      </c>
      <c r="W96" s="55" t="s">
        <v>68</v>
      </c>
      <c r="X96" s="55" t="s">
        <v>69</v>
      </c>
      <c r="Y96" s="56"/>
      <c r="Z96" s="55" t="s">
        <v>67</v>
      </c>
      <c r="AA96" s="55" t="s">
        <v>68</v>
      </c>
      <c r="AB96" s="55" t="s">
        <v>69</v>
      </c>
    </row>
    <row r="97" spans="1:28" x14ac:dyDescent="0.25">
      <c r="A97" s="88"/>
      <c r="B97" s="89"/>
      <c r="C97" s="89"/>
      <c r="D97" s="89"/>
      <c r="E97" s="90"/>
      <c r="F97" s="89"/>
      <c r="G97" s="89"/>
      <c r="H97" s="89"/>
      <c r="I97" s="90"/>
      <c r="J97" s="89"/>
      <c r="K97" s="89"/>
      <c r="L97" s="89"/>
      <c r="M97" s="90"/>
      <c r="N97" s="89"/>
      <c r="O97" s="89"/>
      <c r="P97" s="89"/>
      <c r="Q97" s="90"/>
      <c r="R97" s="89"/>
      <c r="S97" s="89"/>
      <c r="T97" s="89"/>
      <c r="U97" s="90"/>
      <c r="V97" s="89"/>
      <c r="W97" s="89"/>
      <c r="X97" s="89"/>
      <c r="Y97" s="90"/>
      <c r="Z97" s="89"/>
      <c r="AA97" s="89"/>
      <c r="AB97" s="89"/>
    </row>
    <row r="98" spans="1:28" ht="13.5" x14ac:dyDescent="0.25">
      <c r="A98" s="92" t="s">
        <v>82</v>
      </c>
      <c r="B98" s="77">
        <f>+B11/(B11+B54)*100</f>
        <v>98.736393037149725</v>
      </c>
      <c r="C98" s="77">
        <f>+C11/(C11+C54)*100</f>
        <v>98.52953271432591</v>
      </c>
      <c r="D98" s="77">
        <f>+D11/(D11+D54)*100</f>
        <v>98.955030630779021</v>
      </c>
      <c r="E98" s="103"/>
      <c r="F98" s="77">
        <f>+F11/(F11+F54)*100</f>
        <v>99.587146147746296</v>
      </c>
      <c r="G98" s="77">
        <f>+G11/(G11+G54)*100</f>
        <v>99.536945812807886</v>
      </c>
      <c r="H98" s="77">
        <f>+H11/(H11+H54)*100</f>
        <v>99.63961181043581</v>
      </c>
      <c r="I98" s="103"/>
      <c r="J98" s="77">
        <f>+J11/(J11+J54)*100</f>
        <v>95.924642363915893</v>
      </c>
      <c r="K98" s="77">
        <f>+K11/(K11+K54)*100</f>
        <v>95.278174394428987</v>
      </c>
      <c r="L98" s="77">
        <f>+L11/(L11+L54)*100</f>
        <v>96.625308826324215</v>
      </c>
      <c r="M98" s="103"/>
      <c r="N98" s="77">
        <f>+N11/(N11+N54)*100</f>
        <v>98.897575195441902</v>
      </c>
      <c r="O98" s="77">
        <f>+O11/(O11+O54)*100</f>
        <v>98.726147366258317</v>
      </c>
      <c r="P98" s="77">
        <f>+P11/(P11+P54)*100</f>
        <v>99.080283579229729</v>
      </c>
      <c r="Q98" s="103"/>
      <c r="R98" s="77">
        <f>+R11/(R11+R54)*100</f>
        <v>98.978313888339599</v>
      </c>
      <c r="S98" s="77">
        <f>+S11/(S11+S54)*100</f>
        <v>98.813185686455455</v>
      </c>
      <c r="T98" s="77">
        <f>+T11/(T11+T54)*100</f>
        <v>99.153163423174007</v>
      </c>
      <c r="U98" s="103"/>
      <c r="V98" s="77">
        <f>+V11/(V11+V54)*100</f>
        <v>99.374306326304108</v>
      </c>
      <c r="W98" s="77">
        <f>+W11/(W11+W54)*100</f>
        <v>99.293640054127195</v>
      </c>
      <c r="X98" s="77">
        <f>+X11/(X11+X54)*100</f>
        <v>99.459151722174781</v>
      </c>
      <c r="Y98" s="103"/>
      <c r="Z98" s="77">
        <f>+Z11/(Z11+Z54)*100</f>
        <v>99.76136038868249</v>
      </c>
      <c r="AA98" s="77">
        <f>+AA11/(AA11+AA54)*100</f>
        <v>99.707824132602894</v>
      </c>
      <c r="AB98" s="77">
        <f>+AB11/(AB11+AB54)*100</f>
        <v>99.81678057292423</v>
      </c>
    </row>
    <row r="99" spans="1:28" x14ac:dyDescent="0.25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x14ac:dyDescent="0.25">
      <c r="A100" s="62" t="s">
        <v>83</v>
      </c>
      <c r="B100" s="77">
        <f t="shared" ref="B100:D115" si="0">+B13/(B13+B56)*100</f>
        <v>98.511352277595321</v>
      </c>
      <c r="C100" s="77">
        <f t="shared" si="0"/>
        <v>98.376419761689078</v>
      </c>
      <c r="D100" s="77">
        <f t="shared" si="0"/>
        <v>98.653100065880977</v>
      </c>
      <c r="E100" s="103"/>
      <c r="F100" s="77">
        <f t="shared" ref="F100:H115" si="1">+F13/(F13+F56)*100</f>
        <v>99.440414507772019</v>
      </c>
      <c r="G100" s="77">
        <f t="shared" si="1"/>
        <v>99.348534201954394</v>
      </c>
      <c r="H100" s="77">
        <f t="shared" si="1"/>
        <v>99.535669058674543</v>
      </c>
      <c r="I100" s="104"/>
      <c r="J100" s="77">
        <f t="shared" ref="J100:L115" si="2">+J13/(J13+J56)*100</f>
        <v>95.504227675809446</v>
      </c>
      <c r="K100" s="77">
        <f t="shared" si="2"/>
        <v>95.209580838323348</v>
      </c>
      <c r="L100" s="77">
        <f t="shared" si="2"/>
        <v>95.819112627986343</v>
      </c>
      <c r="M100" s="104"/>
      <c r="N100" s="77">
        <f t="shared" ref="N100:P115" si="3">+N13/(N13+N56)*100</f>
        <v>98.716600042078682</v>
      </c>
      <c r="O100" s="77">
        <f t="shared" si="3"/>
        <v>98.433635614179721</v>
      </c>
      <c r="P100" s="77">
        <f t="shared" si="3"/>
        <v>99.011602922217449</v>
      </c>
      <c r="Q100" s="104"/>
      <c r="R100" s="77">
        <f t="shared" ref="R100:T115" si="4">+R13/(R13+R56)*100</f>
        <v>98.644207066557115</v>
      </c>
      <c r="S100" s="77">
        <f t="shared" si="4"/>
        <v>98.57707509881422</v>
      </c>
      <c r="T100" s="77">
        <f t="shared" si="4"/>
        <v>98.716852010265185</v>
      </c>
      <c r="U100" s="104"/>
      <c r="V100" s="77">
        <f t="shared" ref="V100:X115" si="5">+V13/(V13+V56)*100</f>
        <v>99.285873688908723</v>
      </c>
      <c r="W100" s="77">
        <f t="shared" si="5"/>
        <v>99.219427580225499</v>
      </c>
      <c r="X100" s="77">
        <f t="shared" si="5"/>
        <v>99.356321839080465</v>
      </c>
      <c r="Y100" s="103"/>
      <c r="Z100" s="77">
        <f t="shared" ref="Z100:AB115" si="6">+Z13/(Z13+Z56)*100</f>
        <v>99.693106704438151</v>
      </c>
      <c r="AA100" s="77">
        <f t="shared" si="6"/>
        <v>99.765037593984957</v>
      </c>
      <c r="AB100" s="77">
        <f t="shared" si="6"/>
        <v>99.62049335863378</v>
      </c>
    </row>
    <row r="101" spans="1:28" x14ac:dyDescent="0.25">
      <c r="A101" s="62" t="s">
        <v>84</v>
      </c>
      <c r="B101" s="77">
        <f t="shared" si="0"/>
        <v>99.028740612362796</v>
      </c>
      <c r="C101" s="77">
        <f t="shared" si="0"/>
        <v>98.865248226950357</v>
      </c>
      <c r="D101" s="77">
        <f t="shared" si="0"/>
        <v>99.198293615769344</v>
      </c>
      <c r="E101" s="103"/>
      <c r="F101" s="77">
        <f t="shared" si="1"/>
        <v>99.682808204694439</v>
      </c>
      <c r="G101" s="77">
        <f t="shared" si="1"/>
        <v>99.789029535864984</v>
      </c>
      <c r="H101" s="77">
        <f t="shared" si="1"/>
        <v>99.576091564222125</v>
      </c>
      <c r="I101" s="104"/>
      <c r="J101" s="77">
        <f t="shared" si="2"/>
        <v>96.736096199269923</v>
      </c>
      <c r="K101" s="77">
        <f t="shared" si="2"/>
        <v>96.195202646815545</v>
      </c>
      <c r="L101" s="77">
        <f t="shared" si="2"/>
        <v>97.320232246538623</v>
      </c>
      <c r="M101" s="104"/>
      <c r="N101" s="77">
        <f t="shared" si="3"/>
        <v>99.432190434592698</v>
      </c>
      <c r="O101" s="77">
        <f t="shared" si="3"/>
        <v>99.387844337560125</v>
      </c>
      <c r="P101" s="77">
        <f t="shared" si="3"/>
        <v>99.476439790575924</v>
      </c>
      <c r="Q101" s="104"/>
      <c r="R101" s="77">
        <f t="shared" si="4"/>
        <v>98.873778155546105</v>
      </c>
      <c r="S101" s="77">
        <f t="shared" si="4"/>
        <v>98.515463917525764</v>
      </c>
      <c r="T101" s="77">
        <f t="shared" si="4"/>
        <v>99.254712845243304</v>
      </c>
      <c r="U101" s="104"/>
      <c r="V101" s="77">
        <f t="shared" si="5"/>
        <v>99.625137816979048</v>
      </c>
      <c r="W101" s="77">
        <f t="shared" si="5"/>
        <v>99.653679653679646</v>
      </c>
      <c r="X101" s="77">
        <f t="shared" si="5"/>
        <v>99.595505617977537</v>
      </c>
      <c r="Y101" s="103"/>
      <c r="Z101" s="77">
        <f t="shared" si="6"/>
        <v>99.866369710467708</v>
      </c>
      <c r="AA101" s="77">
        <f t="shared" si="6"/>
        <v>99.78165938864629</v>
      </c>
      <c r="AB101" s="77">
        <f t="shared" si="6"/>
        <v>99.954545454545453</v>
      </c>
    </row>
    <row r="102" spans="1:28" x14ac:dyDescent="0.25">
      <c r="A102" s="62" t="s">
        <v>85</v>
      </c>
      <c r="B102" s="77">
        <f t="shared" si="0"/>
        <v>97.573935250020597</v>
      </c>
      <c r="C102" s="77">
        <f t="shared" si="0"/>
        <v>97.158769876503342</v>
      </c>
      <c r="D102" s="77">
        <f t="shared" si="0"/>
        <v>98.00656068634872</v>
      </c>
      <c r="E102" s="103"/>
      <c r="F102" s="77">
        <f t="shared" si="1"/>
        <v>98.667301285102326</v>
      </c>
      <c r="G102" s="77">
        <f t="shared" si="1"/>
        <v>98.537477148080441</v>
      </c>
      <c r="H102" s="77">
        <f t="shared" si="1"/>
        <v>98.808341608738829</v>
      </c>
      <c r="I102" s="104"/>
      <c r="J102" s="77">
        <f t="shared" si="2"/>
        <v>92.924204259216864</v>
      </c>
      <c r="K102" s="77">
        <f t="shared" si="2"/>
        <v>91.607773851590096</v>
      </c>
      <c r="L102" s="77">
        <f t="shared" si="2"/>
        <v>94.341417023300039</v>
      </c>
      <c r="M102" s="104"/>
      <c r="N102" s="77">
        <f t="shared" si="3"/>
        <v>97.637213881368439</v>
      </c>
      <c r="O102" s="77">
        <f t="shared" si="3"/>
        <v>97.270114942528735</v>
      </c>
      <c r="P102" s="77">
        <f t="shared" si="3"/>
        <v>98.025316455696199</v>
      </c>
      <c r="Q102" s="104"/>
      <c r="R102" s="77">
        <f t="shared" si="4"/>
        <v>98.288690476190482</v>
      </c>
      <c r="S102" s="77">
        <f t="shared" si="4"/>
        <v>98.149050170482226</v>
      </c>
      <c r="T102" s="77">
        <f t="shared" si="4"/>
        <v>98.433552299140985</v>
      </c>
      <c r="U102" s="104"/>
      <c r="V102" s="77">
        <f t="shared" si="5"/>
        <v>98.557187827911847</v>
      </c>
      <c r="W102" s="77">
        <f t="shared" si="5"/>
        <v>98.335067637877216</v>
      </c>
      <c r="X102" s="77">
        <f t="shared" si="5"/>
        <v>98.783068783068785</v>
      </c>
      <c r="Y102" s="103"/>
      <c r="Z102" s="77">
        <f t="shared" si="6"/>
        <v>99.894792214623891</v>
      </c>
      <c r="AA102" s="77">
        <f t="shared" si="6"/>
        <v>99.839914621131271</v>
      </c>
      <c r="AB102" s="77">
        <f t="shared" si="6"/>
        <v>99.948132780082986</v>
      </c>
    </row>
    <row r="103" spans="1:28" x14ac:dyDescent="0.25">
      <c r="A103" s="62" t="s">
        <v>86</v>
      </c>
      <c r="B103" s="77">
        <f t="shared" si="0"/>
        <v>98.994024657741477</v>
      </c>
      <c r="C103" s="77">
        <f t="shared" si="0"/>
        <v>98.921872692364502</v>
      </c>
      <c r="D103" s="77">
        <f t="shared" si="0"/>
        <v>99.069767441860463</v>
      </c>
      <c r="E103" s="103"/>
      <c r="F103" s="77">
        <f t="shared" si="1"/>
        <v>99.123539232053432</v>
      </c>
      <c r="G103" s="77">
        <f t="shared" si="1"/>
        <v>99.020807833537333</v>
      </c>
      <c r="H103" s="77">
        <f t="shared" si="1"/>
        <v>99.231097821443825</v>
      </c>
      <c r="I103" s="104"/>
      <c r="J103" s="77">
        <f t="shared" si="2"/>
        <v>97.170446889737264</v>
      </c>
      <c r="K103" s="77">
        <f t="shared" si="2"/>
        <v>96.976433970653616</v>
      </c>
      <c r="L103" s="77">
        <f t="shared" si="2"/>
        <v>97.368421052631575</v>
      </c>
      <c r="M103" s="104"/>
      <c r="N103" s="77">
        <f t="shared" si="3"/>
        <v>99.070083919256064</v>
      </c>
      <c r="O103" s="77">
        <f t="shared" si="3"/>
        <v>99.062081286288517</v>
      </c>
      <c r="P103" s="77">
        <f t="shared" si="3"/>
        <v>99.078341013824883</v>
      </c>
      <c r="Q103" s="104"/>
      <c r="R103" s="77">
        <f t="shared" si="4"/>
        <v>99.139882299683109</v>
      </c>
      <c r="S103" s="77">
        <f t="shared" si="4"/>
        <v>99.010752688172047</v>
      </c>
      <c r="T103" s="77">
        <f t="shared" si="4"/>
        <v>99.283325370281901</v>
      </c>
      <c r="U103" s="104"/>
      <c r="V103" s="77">
        <f t="shared" si="5"/>
        <v>99.720800372266169</v>
      </c>
      <c r="W103" s="77">
        <f t="shared" si="5"/>
        <v>99.632690541781457</v>
      </c>
      <c r="X103" s="77">
        <f t="shared" si="5"/>
        <v>99.811320754716988</v>
      </c>
      <c r="Y103" s="103"/>
      <c r="Z103" s="77">
        <f t="shared" si="6"/>
        <v>99.828094302554021</v>
      </c>
      <c r="AA103" s="77">
        <f t="shared" si="6"/>
        <v>99.904761904761912</v>
      </c>
      <c r="AB103" s="77">
        <f t="shared" si="6"/>
        <v>99.746450304259639</v>
      </c>
    </row>
    <row r="104" spans="1:28" x14ac:dyDescent="0.25">
      <c r="A104" s="62" t="s">
        <v>87</v>
      </c>
      <c r="B104" s="77">
        <f t="shared" si="0"/>
        <v>98.841634949528384</v>
      </c>
      <c r="C104" s="77">
        <f t="shared" si="0"/>
        <v>98.711097139264382</v>
      </c>
      <c r="D104" s="77">
        <f t="shared" si="0"/>
        <v>98.986722571628221</v>
      </c>
      <c r="E104" s="103"/>
      <c r="F104" s="77">
        <f t="shared" si="1"/>
        <v>99.811676082862519</v>
      </c>
      <c r="G104" s="77">
        <f t="shared" si="1"/>
        <v>99.812030075187977</v>
      </c>
      <c r="H104" s="77">
        <f t="shared" si="1"/>
        <v>99.811320754716988</v>
      </c>
      <c r="I104" s="104"/>
      <c r="J104" s="77">
        <f t="shared" si="2"/>
        <v>95.522388059701484</v>
      </c>
      <c r="K104" s="77">
        <f t="shared" si="2"/>
        <v>94.649446494464939</v>
      </c>
      <c r="L104" s="77">
        <f t="shared" si="2"/>
        <v>96.54427645788337</v>
      </c>
      <c r="M104" s="104"/>
      <c r="N104" s="77">
        <f t="shared" si="3"/>
        <v>99.490316004077471</v>
      </c>
      <c r="O104" s="77">
        <f t="shared" si="3"/>
        <v>99.060150375939855</v>
      </c>
      <c r="P104" s="77">
        <f t="shared" si="3"/>
        <v>100</v>
      </c>
      <c r="Q104" s="104"/>
      <c r="R104" s="77">
        <f t="shared" si="4"/>
        <v>99.158091674462113</v>
      </c>
      <c r="S104" s="77">
        <f t="shared" si="4"/>
        <v>99.469026548672574</v>
      </c>
      <c r="T104" s="77">
        <f t="shared" si="4"/>
        <v>98.80952380952381</v>
      </c>
      <c r="U104" s="104"/>
      <c r="V104" s="77">
        <f t="shared" si="5"/>
        <v>99.080694586312575</v>
      </c>
      <c r="W104" s="77">
        <f t="shared" si="5"/>
        <v>99.425287356321832</v>
      </c>
      <c r="X104" s="77">
        <f t="shared" si="5"/>
        <v>98.687089715536104</v>
      </c>
      <c r="Y104" s="103"/>
      <c r="Z104" s="77">
        <f t="shared" si="6"/>
        <v>100</v>
      </c>
      <c r="AA104" s="77">
        <f t="shared" si="6"/>
        <v>100</v>
      </c>
      <c r="AB104" s="77">
        <f t="shared" si="6"/>
        <v>100</v>
      </c>
    </row>
    <row r="105" spans="1:28" x14ac:dyDescent="0.25">
      <c r="A105" s="62" t="s">
        <v>88</v>
      </c>
      <c r="B105" s="77">
        <f t="shared" si="0"/>
        <v>98.875806558903747</v>
      </c>
      <c r="C105" s="77">
        <f t="shared" si="0"/>
        <v>98.495748855461088</v>
      </c>
      <c r="D105" s="77">
        <f t="shared" si="0"/>
        <v>99.269085002707087</v>
      </c>
      <c r="E105" s="103"/>
      <c r="F105" s="77">
        <f t="shared" si="1"/>
        <v>99.539700805523594</v>
      </c>
      <c r="G105" s="77">
        <f t="shared" si="1"/>
        <v>99.308755760368655</v>
      </c>
      <c r="H105" s="77">
        <f t="shared" si="1"/>
        <v>99.770114942528735</v>
      </c>
      <c r="I105" s="104"/>
      <c r="J105" s="77">
        <f t="shared" si="2"/>
        <v>96.17507886435331</v>
      </c>
      <c r="K105" s="77">
        <f t="shared" si="2"/>
        <v>95.332278481012651</v>
      </c>
      <c r="L105" s="77">
        <f t="shared" si="2"/>
        <v>97.012578616352201</v>
      </c>
      <c r="M105" s="104"/>
      <c r="N105" s="77">
        <f t="shared" si="3"/>
        <v>99.05288082083662</v>
      </c>
      <c r="O105" s="77">
        <f t="shared" si="3"/>
        <v>98.781416603198778</v>
      </c>
      <c r="P105" s="77">
        <f t="shared" si="3"/>
        <v>99.344799344799341</v>
      </c>
      <c r="Q105" s="104"/>
      <c r="R105" s="77">
        <f t="shared" si="4"/>
        <v>99.011939069575959</v>
      </c>
      <c r="S105" s="77">
        <f t="shared" si="4"/>
        <v>98.368678629690052</v>
      </c>
      <c r="T105" s="77">
        <f t="shared" si="4"/>
        <v>99.667497921862008</v>
      </c>
      <c r="U105" s="104"/>
      <c r="V105" s="77">
        <f t="shared" si="5"/>
        <v>99.525316455696199</v>
      </c>
      <c r="W105" s="77">
        <f t="shared" si="5"/>
        <v>99.168556311413454</v>
      </c>
      <c r="X105" s="77">
        <f t="shared" si="5"/>
        <v>99.91701244813278</v>
      </c>
      <c r="Y105" s="103"/>
      <c r="Z105" s="77">
        <f t="shared" si="6"/>
        <v>100</v>
      </c>
      <c r="AA105" s="77">
        <f t="shared" si="6"/>
        <v>100</v>
      </c>
      <c r="AB105" s="77">
        <f t="shared" si="6"/>
        <v>100</v>
      </c>
    </row>
    <row r="106" spans="1:28" x14ac:dyDescent="0.25">
      <c r="A106" s="62" t="s">
        <v>89</v>
      </c>
      <c r="B106" s="77">
        <f t="shared" si="0"/>
        <v>99.576749435665917</v>
      </c>
      <c r="C106" s="77">
        <f t="shared" si="0"/>
        <v>99.506849315068493</v>
      </c>
      <c r="D106" s="77">
        <f t="shared" si="0"/>
        <v>99.650959860383949</v>
      </c>
      <c r="E106" s="103"/>
      <c r="F106" s="77">
        <f t="shared" si="1"/>
        <v>99.046104928457865</v>
      </c>
      <c r="G106" s="77">
        <f t="shared" si="1"/>
        <v>99.33554817275747</v>
      </c>
      <c r="H106" s="77">
        <f t="shared" si="1"/>
        <v>98.780487804878049</v>
      </c>
      <c r="I106" s="104"/>
      <c r="J106" s="77">
        <f t="shared" si="2"/>
        <v>99.128919860627178</v>
      </c>
      <c r="K106" s="77">
        <f t="shared" si="2"/>
        <v>98.68421052631578</v>
      </c>
      <c r="L106" s="77">
        <f t="shared" si="2"/>
        <v>99.629629629629633</v>
      </c>
      <c r="M106" s="104"/>
      <c r="N106" s="77">
        <f t="shared" si="3"/>
        <v>99.526066350710892</v>
      </c>
      <c r="O106" s="77">
        <f t="shared" si="3"/>
        <v>99.390243902439025</v>
      </c>
      <c r="P106" s="77">
        <f t="shared" si="3"/>
        <v>99.672131147540995</v>
      </c>
      <c r="Q106" s="104"/>
      <c r="R106" s="77">
        <f t="shared" si="4"/>
        <v>99.826388888888886</v>
      </c>
      <c r="S106" s="77">
        <f t="shared" si="4"/>
        <v>99.652777777777786</v>
      </c>
      <c r="T106" s="77">
        <f t="shared" si="4"/>
        <v>100</v>
      </c>
      <c r="U106" s="104"/>
      <c r="V106" s="77">
        <f t="shared" si="5"/>
        <v>100</v>
      </c>
      <c r="W106" s="77">
        <f t="shared" si="5"/>
        <v>100</v>
      </c>
      <c r="X106" s="77">
        <f t="shared" si="5"/>
        <v>100</v>
      </c>
      <c r="Y106" s="103"/>
      <c r="Z106" s="77">
        <f t="shared" si="6"/>
        <v>100</v>
      </c>
      <c r="AA106" s="77">
        <f t="shared" si="6"/>
        <v>100</v>
      </c>
      <c r="AB106" s="77">
        <f t="shared" si="6"/>
        <v>100</v>
      </c>
    </row>
    <row r="107" spans="1:28" x14ac:dyDescent="0.25">
      <c r="A107" s="62" t="s">
        <v>90</v>
      </c>
      <c r="B107" s="77">
        <f t="shared" si="0"/>
        <v>98.646229307173513</v>
      </c>
      <c r="C107" s="77">
        <f t="shared" si="0"/>
        <v>98.423767672907914</v>
      </c>
      <c r="D107" s="77">
        <f t="shared" si="0"/>
        <v>98.880991985483135</v>
      </c>
      <c r="E107" s="103"/>
      <c r="F107" s="77">
        <f t="shared" si="1"/>
        <v>99.754937292777853</v>
      </c>
      <c r="G107" s="77">
        <f t="shared" si="1"/>
        <v>99.774647887323937</v>
      </c>
      <c r="H107" s="77">
        <f t="shared" si="1"/>
        <v>99.73427812223207</v>
      </c>
      <c r="I107" s="104"/>
      <c r="J107" s="77">
        <f t="shared" si="2"/>
        <v>95.246931201826996</v>
      </c>
      <c r="K107" s="77">
        <f t="shared" si="2"/>
        <v>94.52316076294278</v>
      </c>
      <c r="L107" s="77">
        <f t="shared" si="2"/>
        <v>96.043165467625897</v>
      </c>
      <c r="M107" s="104"/>
      <c r="N107" s="77">
        <f t="shared" si="3"/>
        <v>98.946444249341525</v>
      </c>
      <c r="O107" s="77">
        <f t="shared" si="3"/>
        <v>98.78152451119297</v>
      </c>
      <c r="P107" s="77">
        <f t="shared" si="3"/>
        <v>99.122541603630864</v>
      </c>
      <c r="Q107" s="104"/>
      <c r="R107" s="77">
        <f t="shared" si="4"/>
        <v>98.885077186963983</v>
      </c>
      <c r="S107" s="77">
        <f t="shared" si="4"/>
        <v>98.912740451630881</v>
      </c>
      <c r="T107" s="77">
        <f t="shared" si="4"/>
        <v>98.855969492519804</v>
      </c>
      <c r="U107" s="104"/>
      <c r="V107" s="77">
        <f t="shared" si="5"/>
        <v>99.537963961188964</v>
      </c>
      <c r="W107" s="77">
        <f t="shared" si="5"/>
        <v>99.278412507516535</v>
      </c>
      <c r="X107" s="77">
        <f t="shared" si="5"/>
        <v>99.810546258288596</v>
      </c>
      <c r="Y107" s="103"/>
      <c r="Z107" s="77">
        <f t="shared" si="6"/>
        <v>99.662006452604089</v>
      </c>
      <c r="AA107" s="77">
        <f t="shared" si="6"/>
        <v>99.541844838118507</v>
      </c>
      <c r="AB107" s="77">
        <f t="shared" si="6"/>
        <v>99.783616692426577</v>
      </c>
    </row>
    <row r="108" spans="1:28" x14ac:dyDescent="0.25">
      <c r="A108" s="62" t="s">
        <v>91</v>
      </c>
      <c r="B108" s="77">
        <f t="shared" si="0"/>
        <v>99.213921717445515</v>
      </c>
      <c r="C108" s="77">
        <f t="shared" si="0"/>
        <v>99.106110001051633</v>
      </c>
      <c r="D108" s="77">
        <f t="shared" si="0"/>
        <v>99.328633769721392</v>
      </c>
      <c r="E108" s="103"/>
      <c r="F108" s="77">
        <f t="shared" si="1"/>
        <v>99.908003679852811</v>
      </c>
      <c r="G108" s="77">
        <f t="shared" si="1"/>
        <v>99.819168173598555</v>
      </c>
      <c r="H108" s="77">
        <f t="shared" si="1"/>
        <v>100</v>
      </c>
      <c r="I108" s="104"/>
      <c r="J108" s="77">
        <f t="shared" si="2"/>
        <v>96.893203883495147</v>
      </c>
      <c r="K108" s="77">
        <f t="shared" si="2"/>
        <v>96.526054590570723</v>
      </c>
      <c r="L108" s="77">
        <f t="shared" si="2"/>
        <v>97.293640054127195</v>
      </c>
      <c r="M108" s="104"/>
      <c r="N108" s="77">
        <f t="shared" si="3"/>
        <v>99.479674796747958</v>
      </c>
      <c r="O108" s="77">
        <f t="shared" si="3"/>
        <v>99.378109452736325</v>
      </c>
      <c r="P108" s="77">
        <f t="shared" si="3"/>
        <v>99.591002044989779</v>
      </c>
      <c r="Q108" s="104"/>
      <c r="R108" s="77">
        <f t="shared" si="4"/>
        <v>99.303797468354432</v>
      </c>
      <c r="S108" s="77">
        <f t="shared" si="4"/>
        <v>99.383477188655974</v>
      </c>
      <c r="T108" s="77">
        <f t="shared" si="4"/>
        <v>99.21976592977893</v>
      </c>
      <c r="U108" s="104"/>
      <c r="V108" s="77">
        <f t="shared" si="5"/>
        <v>99.759862778730707</v>
      </c>
      <c r="W108" s="77">
        <f t="shared" si="5"/>
        <v>99.667774086378742</v>
      </c>
      <c r="X108" s="77">
        <f t="shared" si="5"/>
        <v>99.858156028368796</v>
      </c>
      <c r="Y108" s="103"/>
      <c r="Z108" s="77">
        <f t="shared" si="6"/>
        <v>99.966044142614592</v>
      </c>
      <c r="AA108" s="77">
        <f t="shared" si="6"/>
        <v>99.933466400532268</v>
      </c>
      <c r="AB108" s="77">
        <f t="shared" si="6"/>
        <v>100</v>
      </c>
    </row>
    <row r="109" spans="1:28" x14ac:dyDescent="0.25">
      <c r="A109" s="62" t="s">
        <v>92</v>
      </c>
      <c r="B109" s="77">
        <f t="shared" si="0"/>
        <v>98.481070052142371</v>
      </c>
      <c r="C109" s="77">
        <f t="shared" si="0"/>
        <v>98.214025368129469</v>
      </c>
      <c r="D109" s="77">
        <f t="shared" si="0"/>
        <v>98.768434264198305</v>
      </c>
      <c r="E109" s="103"/>
      <c r="F109" s="77">
        <f t="shared" si="1"/>
        <v>99.282868525896419</v>
      </c>
      <c r="G109" s="77">
        <f t="shared" si="1"/>
        <v>98.995363214837724</v>
      </c>
      <c r="H109" s="77">
        <f t="shared" si="1"/>
        <v>99.588815789473685</v>
      </c>
      <c r="I109" s="104"/>
      <c r="J109" s="77">
        <f t="shared" si="2"/>
        <v>94.927843803056021</v>
      </c>
      <c r="K109" s="77">
        <f t="shared" si="2"/>
        <v>94.127111826226866</v>
      </c>
      <c r="L109" s="77">
        <f t="shared" si="2"/>
        <v>95.822102425876011</v>
      </c>
      <c r="M109" s="104"/>
      <c r="N109" s="77">
        <f t="shared" si="3"/>
        <v>98.814679735582402</v>
      </c>
      <c r="O109" s="77">
        <f t="shared" si="3"/>
        <v>98.564593301435409</v>
      </c>
      <c r="P109" s="77">
        <f t="shared" si="3"/>
        <v>99.09003831417624</v>
      </c>
      <c r="Q109" s="104"/>
      <c r="R109" s="77">
        <f t="shared" si="4"/>
        <v>99.063889538965597</v>
      </c>
      <c r="S109" s="77">
        <f t="shared" si="4"/>
        <v>98.95359417652412</v>
      </c>
      <c r="T109" s="77">
        <f t="shared" si="4"/>
        <v>99.180722891566262</v>
      </c>
      <c r="U109" s="104"/>
      <c r="V109" s="77">
        <f t="shared" si="5"/>
        <v>99.348140994688563</v>
      </c>
      <c r="W109" s="77">
        <f t="shared" si="5"/>
        <v>99.429386590584883</v>
      </c>
      <c r="X109" s="77">
        <f t="shared" si="5"/>
        <v>99.264345267287894</v>
      </c>
      <c r="Y109" s="103"/>
      <c r="Z109" s="77">
        <f t="shared" si="6"/>
        <v>99.796541200406921</v>
      </c>
      <c r="AA109" s="77">
        <f t="shared" si="6"/>
        <v>99.755381604696666</v>
      </c>
      <c r="AB109" s="77">
        <f t="shared" si="6"/>
        <v>99.841101694915253</v>
      </c>
    </row>
    <row r="110" spans="1:28" x14ac:dyDescent="0.25">
      <c r="A110" s="62" t="s">
        <v>93</v>
      </c>
      <c r="B110" s="77">
        <f t="shared" si="0"/>
        <v>98.726693951796278</v>
      </c>
      <c r="C110" s="77">
        <f t="shared" si="0"/>
        <v>98.385670057496682</v>
      </c>
      <c r="D110" s="77">
        <f t="shared" si="0"/>
        <v>99.087505849321474</v>
      </c>
      <c r="E110" s="103"/>
      <c r="F110" s="77">
        <f t="shared" si="1"/>
        <v>99.805194805194802</v>
      </c>
      <c r="G110" s="77">
        <f t="shared" si="1"/>
        <v>100</v>
      </c>
      <c r="H110" s="77">
        <f t="shared" si="1"/>
        <v>99.608355091383814</v>
      </c>
      <c r="I110" s="104"/>
      <c r="J110" s="77">
        <f t="shared" si="2"/>
        <v>96.636925188743987</v>
      </c>
      <c r="K110" s="77">
        <f t="shared" si="2"/>
        <v>96.088657105606259</v>
      </c>
      <c r="L110" s="77">
        <f t="shared" si="2"/>
        <v>97.246376811594203</v>
      </c>
      <c r="M110" s="104"/>
      <c r="N110" s="77">
        <f t="shared" si="3"/>
        <v>98.938826466916353</v>
      </c>
      <c r="O110" s="77">
        <f t="shared" si="3"/>
        <v>98.362573099415201</v>
      </c>
      <c r="P110" s="77">
        <f t="shared" si="3"/>
        <v>99.598393574297177</v>
      </c>
      <c r="Q110" s="104"/>
      <c r="R110" s="77">
        <f t="shared" si="4"/>
        <v>98.550724637681171</v>
      </c>
      <c r="S110" s="77">
        <f t="shared" si="4"/>
        <v>97.908496732026137</v>
      </c>
      <c r="T110" s="77">
        <f t="shared" si="4"/>
        <v>99.203187250996024</v>
      </c>
      <c r="U110" s="104"/>
      <c r="V110" s="77">
        <f t="shared" si="5"/>
        <v>99.164133738601819</v>
      </c>
      <c r="W110" s="77">
        <f t="shared" si="5"/>
        <v>99.136690647482013</v>
      </c>
      <c r="X110" s="77">
        <f t="shared" si="5"/>
        <v>99.194847020933977</v>
      </c>
      <c r="Y110" s="103"/>
      <c r="Z110" s="77">
        <f t="shared" si="6"/>
        <v>99.266324284666169</v>
      </c>
      <c r="AA110" s="77">
        <f t="shared" si="6"/>
        <v>98.948948948948939</v>
      </c>
      <c r="AB110" s="77">
        <f t="shared" si="6"/>
        <v>99.569583931133437</v>
      </c>
    </row>
    <row r="111" spans="1:28" x14ac:dyDescent="0.25">
      <c r="A111" s="99" t="s">
        <v>94</v>
      </c>
      <c r="B111" s="77">
        <f t="shared" si="0"/>
        <v>98.641881225845083</v>
      </c>
      <c r="C111" s="77">
        <f t="shared" si="0"/>
        <v>98.502425648597352</v>
      </c>
      <c r="D111" s="77">
        <f t="shared" si="0"/>
        <v>98.790640116998546</v>
      </c>
      <c r="E111" s="103"/>
      <c r="F111" s="77">
        <f t="shared" si="1"/>
        <v>99.93464052287581</v>
      </c>
      <c r="G111" s="77">
        <f t="shared" si="1"/>
        <v>99.906308557151775</v>
      </c>
      <c r="H111" s="77">
        <f t="shared" si="1"/>
        <v>99.965729952021931</v>
      </c>
      <c r="I111" s="104"/>
      <c r="J111" s="77">
        <f t="shared" si="2"/>
        <v>95.272435897435898</v>
      </c>
      <c r="K111" s="77">
        <f t="shared" si="2"/>
        <v>94.835965978128797</v>
      </c>
      <c r="L111" s="77">
        <f t="shared" si="2"/>
        <v>95.759837177747627</v>
      </c>
      <c r="M111" s="104"/>
      <c r="N111" s="77">
        <f t="shared" si="3"/>
        <v>99.098951507208383</v>
      </c>
      <c r="O111" s="77">
        <f t="shared" si="3"/>
        <v>99.048525214081835</v>
      </c>
      <c r="P111" s="77">
        <f t="shared" si="3"/>
        <v>99.152829549305324</v>
      </c>
      <c r="Q111" s="104"/>
      <c r="R111" s="77">
        <f t="shared" si="4"/>
        <v>98.732737611697814</v>
      </c>
      <c r="S111" s="77">
        <f t="shared" si="4"/>
        <v>98.453608247422693</v>
      </c>
      <c r="T111" s="77">
        <f t="shared" si="4"/>
        <v>99.016715830875128</v>
      </c>
      <c r="U111" s="104"/>
      <c r="V111" s="77">
        <f t="shared" si="5"/>
        <v>99.021845451581342</v>
      </c>
      <c r="W111" s="77">
        <f t="shared" si="5"/>
        <v>99.079072721498889</v>
      </c>
      <c r="X111" s="77">
        <f t="shared" si="5"/>
        <v>98.961474036850916</v>
      </c>
      <c r="Y111" s="103"/>
      <c r="Z111" s="77">
        <f t="shared" si="6"/>
        <v>99.883119051594591</v>
      </c>
      <c r="AA111" s="77">
        <f t="shared" si="6"/>
        <v>99.869451697127943</v>
      </c>
      <c r="AB111" s="77">
        <f t="shared" si="6"/>
        <v>99.897435897435898</v>
      </c>
    </row>
    <row r="112" spans="1:28" x14ac:dyDescent="0.25">
      <c r="A112" s="62" t="s">
        <v>95</v>
      </c>
      <c r="B112" s="77">
        <f t="shared" si="0"/>
        <v>98.348909657320874</v>
      </c>
      <c r="C112" s="77">
        <f t="shared" si="0"/>
        <v>97.929479294792941</v>
      </c>
      <c r="D112" s="77">
        <f t="shared" si="0"/>
        <v>98.779461279461273</v>
      </c>
      <c r="E112" s="103"/>
      <c r="F112" s="77">
        <f t="shared" si="1"/>
        <v>99.082007343941243</v>
      </c>
      <c r="G112" s="77">
        <f t="shared" si="1"/>
        <v>98.796630565583627</v>
      </c>
      <c r="H112" s="77">
        <f t="shared" si="1"/>
        <v>99.377334993773346</v>
      </c>
      <c r="I112" s="104"/>
      <c r="J112" s="77">
        <f t="shared" si="2"/>
        <v>96.11536197763391</v>
      </c>
      <c r="K112" s="77">
        <f t="shared" si="2"/>
        <v>95.537757437070937</v>
      </c>
      <c r="L112" s="77">
        <f t="shared" si="2"/>
        <v>96.727272727272734</v>
      </c>
      <c r="M112" s="104"/>
      <c r="N112" s="77">
        <f t="shared" si="3"/>
        <v>98.07930607187113</v>
      </c>
      <c r="O112" s="77">
        <f t="shared" si="3"/>
        <v>97.518610421836229</v>
      </c>
      <c r="P112" s="77">
        <f t="shared" si="3"/>
        <v>98.638613861386133</v>
      </c>
      <c r="Q112" s="104"/>
      <c r="R112" s="77">
        <f t="shared" si="4"/>
        <v>98.722627737226276</v>
      </c>
      <c r="S112" s="77">
        <f t="shared" si="4"/>
        <v>98.197115384615387</v>
      </c>
      <c r="T112" s="77">
        <f t="shared" si="4"/>
        <v>99.261083743842363</v>
      </c>
      <c r="U112" s="104"/>
      <c r="V112" s="77">
        <f t="shared" si="5"/>
        <v>99.183417085427138</v>
      </c>
      <c r="W112" s="77">
        <f t="shared" si="5"/>
        <v>98.846153846153854</v>
      </c>
      <c r="X112" s="77">
        <f t="shared" si="5"/>
        <v>99.50738916256158</v>
      </c>
      <c r="Y112" s="103"/>
      <c r="Z112" s="77">
        <f t="shared" si="6"/>
        <v>99.101589495507952</v>
      </c>
      <c r="AA112" s="77">
        <f t="shared" si="6"/>
        <v>98.940397350993379</v>
      </c>
      <c r="AB112" s="77">
        <f t="shared" si="6"/>
        <v>99.27745664739885</v>
      </c>
    </row>
    <row r="113" spans="1:28" x14ac:dyDescent="0.25">
      <c r="A113" s="62" t="s">
        <v>96</v>
      </c>
      <c r="B113" s="77">
        <f t="shared" si="0"/>
        <v>99.09907222338235</v>
      </c>
      <c r="C113" s="77">
        <f t="shared" si="0"/>
        <v>98.954110112227511</v>
      </c>
      <c r="D113" s="77">
        <f t="shared" si="0"/>
        <v>99.24857593019027</v>
      </c>
      <c r="E113" s="103"/>
      <c r="F113" s="77">
        <f t="shared" si="1"/>
        <v>99.911769895888483</v>
      </c>
      <c r="G113" s="77">
        <f t="shared" si="1"/>
        <v>99.860481339379135</v>
      </c>
      <c r="H113" s="77">
        <f t="shared" si="1"/>
        <v>99.964285714285722</v>
      </c>
      <c r="I113" s="104"/>
      <c r="J113" s="77">
        <f t="shared" si="2"/>
        <v>96.442617089739002</v>
      </c>
      <c r="K113" s="77">
        <f t="shared" si="2"/>
        <v>95.983086680761105</v>
      </c>
      <c r="L113" s="77">
        <f t="shared" si="2"/>
        <v>96.915820029027572</v>
      </c>
      <c r="M113" s="104"/>
      <c r="N113" s="77">
        <f t="shared" si="3"/>
        <v>99.342219144884893</v>
      </c>
      <c r="O113" s="77">
        <f t="shared" si="3"/>
        <v>99.241379310344826</v>
      </c>
      <c r="P113" s="77">
        <f t="shared" si="3"/>
        <v>99.443865137295802</v>
      </c>
      <c r="Q113" s="104"/>
      <c r="R113" s="77">
        <f t="shared" si="4"/>
        <v>99.338813438170121</v>
      </c>
      <c r="S113" s="77">
        <f t="shared" si="4"/>
        <v>99.297012302284713</v>
      </c>
      <c r="T113" s="77">
        <f t="shared" si="4"/>
        <v>99.382042893493278</v>
      </c>
      <c r="U113" s="104"/>
      <c r="V113" s="77">
        <f t="shared" si="5"/>
        <v>99.759036144578317</v>
      </c>
      <c r="W113" s="77">
        <f t="shared" si="5"/>
        <v>99.673794853207681</v>
      </c>
      <c r="X113" s="77">
        <f t="shared" si="5"/>
        <v>99.84825493171472</v>
      </c>
      <c r="Y113" s="103"/>
      <c r="Z113" s="77">
        <f t="shared" si="6"/>
        <v>99.817916970138384</v>
      </c>
      <c r="AA113" s="77">
        <f t="shared" si="6"/>
        <v>99.679715302491104</v>
      </c>
      <c r="AB113" s="77">
        <f t="shared" si="6"/>
        <v>99.962714392244592</v>
      </c>
    </row>
    <row r="114" spans="1:28" x14ac:dyDescent="0.25">
      <c r="A114" s="62" t="s">
        <v>97</v>
      </c>
      <c r="B114" s="77">
        <f t="shared" si="0"/>
        <v>98.117359413202934</v>
      </c>
      <c r="C114" s="77">
        <f t="shared" si="0"/>
        <v>97.695631301008163</v>
      </c>
      <c r="D114" s="77">
        <f t="shared" si="0"/>
        <v>98.555057299451917</v>
      </c>
      <c r="E114" s="103"/>
      <c r="F114" s="77">
        <f t="shared" si="1"/>
        <v>98.742554599602911</v>
      </c>
      <c r="G114" s="77">
        <f t="shared" si="1"/>
        <v>98.382749326145557</v>
      </c>
      <c r="H114" s="77">
        <f t="shared" si="1"/>
        <v>99.089726918075428</v>
      </c>
      <c r="I114" s="104"/>
      <c r="J114" s="77">
        <f t="shared" si="2"/>
        <v>93.469101123595507</v>
      </c>
      <c r="K114" s="77">
        <f t="shared" si="2"/>
        <v>92.139175257731949</v>
      </c>
      <c r="L114" s="77">
        <f t="shared" si="2"/>
        <v>95.061728395061735</v>
      </c>
      <c r="M114" s="104"/>
      <c r="N114" s="77">
        <f t="shared" si="3"/>
        <v>98.669623059866964</v>
      </c>
      <c r="O114" s="77">
        <f t="shared" si="3"/>
        <v>98.575498575498571</v>
      </c>
      <c r="P114" s="77">
        <f t="shared" si="3"/>
        <v>98.77112135176651</v>
      </c>
      <c r="Q114" s="104"/>
      <c r="R114" s="77">
        <f t="shared" si="4"/>
        <v>98.514115898959886</v>
      </c>
      <c r="S114" s="77">
        <f t="shared" si="4"/>
        <v>98.365527488855861</v>
      </c>
      <c r="T114" s="77">
        <f t="shared" si="4"/>
        <v>98.662704309063898</v>
      </c>
      <c r="U114" s="104"/>
      <c r="V114" s="77">
        <f t="shared" si="5"/>
        <v>99.70104633781763</v>
      </c>
      <c r="W114" s="77">
        <f t="shared" si="5"/>
        <v>99.696969696969688</v>
      </c>
      <c r="X114" s="77">
        <f t="shared" si="5"/>
        <v>99.705014749262531</v>
      </c>
      <c r="Y114" s="103"/>
      <c r="Z114" s="77">
        <f t="shared" si="6"/>
        <v>100</v>
      </c>
      <c r="AA114" s="77">
        <f t="shared" si="6"/>
        <v>100</v>
      </c>
      <c r="AB114" s="77">
        <f t="shared" si="6"/>
        <v>100</v>
      </c>
    </row>
    <row r="115" spans="1:28" x14ac:dyDescent="0.25">
      <c r="A115" s="62" t="s">
        <v>98</v>
      </c>
      <c r="B115" s="77">
        <f t="shared" si="0"/>
        <v>98.991057096996101</v>
      </c>
      <c r="C115" s="77">
        <f t="shared" si="0"/>
        <v>98.677956030897207</v>
      </c>
      <c r="D115" s="77">
        <f t="shared" si="0"/>
        <v>99.322941269091487</v>
      </c>
      <c r="E115" s="103"/>
      <c r="F115" s="77">
        <f t="shared" si="1"/>
        <v>99.914602903501276</v>
      </c>
      <c r="G115" s="77">
        <f t="shared" si="1"/>
        <v>100</v>
      </c>
      <c r="H115" s="77">
        <f t="shared" si="1"/>
        <v>99.824561403508767</v>
      </c>
      <c r="I115" s="104"/>
      <c r="J115" s="77">
        <f t="shared" si="2"/>
        <v>96.869409660107337</v>
      </c>
      <c r="K115" s="77">
        <f t="shared" si="2"/>
        <v>96.134453781512605</v>
      </c>
      <c r="L115" s="77">
        <f t="shared" si="2"/>
        <v>97.705544933078386</v>
      </c>
      <c r="M115" s="104"/>
      <c r="N115" s="77">
        <f t="shared" si="3"/>
        <v>99.17165209387943</v>
      </c>
      <c r="O115" s="77">
        <f t="shared" si="3"/>
        <v>98.70017331022531</v>
      </c>
      <c r="P115" s="77">
        <f t="shared" si="3"/>
        <v>99.705593719332668</v>
      </c>
      <c r="Q115" s="104"/>
      <c r="R115" s="77">
        <f t="shared" si="4"/>
        <v>99.103541012998647</v>
      </c>
      <c r="S115" s="77">
        <f t="shared" si="4"/>
        <v>98.942731277533042</v>
      </c>
      <c r="T115" s="77">
        <f t="shared" si="4"/>
        <v>99.270072992700733</v>
      </c>
      <c r="U115" s="104"/>
      <c r="V115" s="77">
        <f t="shared" si="5"/>
        <v>99.157303370786522</v>
      </c>
      <c r="W115" s="77">
        <f t="shared" si="5"/>
        <v>98.752399232245679</v>
      </c>
      <c r="X115" s="77">
        <f t="shared" si="5"/>
        <v>99.542961608775144</v>
      </c>
      <c r="Y115" s="103"/>
      <c r="Z115" s="77">
        <f t="shared" si="6"/>
        <v>99.796437659033074</v>
      </c>
      <c r="AA115" s="77">
        <f t="shared" si="6"/>
        <v>99.702675916749257</v>
      </c>
      <c r="AB115" s="77">
        <f t="shared" si="6"/>
        <v>99.895397489539747</v>
      </c>
    </row>
    <row r="116" spans="1:28" x14ac:dyDescent="0.25">
      <c r="A116" s="62" t="s">
        <v>99</v>
      </c>
      <c r="B116" s="77">
        <f t="shared" ref="B116:D126" si="7">+B29/(B29+B72)*100</f>
        <v>99.644026769186951</v>
      </c>
      <c r="C116" s="77">
        <f t="shared" si="7"/>
        <v>99.591836734693871</v>
      </c>
      <c r="D116" s="77">
        <f t="shared" si="7"/>
        <v>99.701314217443255</v>
      </c>
      <c r="E116" s="103"/>
      <c r="F116" s="77">
        <f t="shared" ref="F116:H126" si="8">+F29/(F29+F72)*100</f>
        <v>99.770290964777956</v>
      </c>
      <c r="G116" s="77">
        <f t="shared" si="8"/>
        <v>99.855282199710558</v>
      </c>
      <c r="H116" s="77">
        <f t="shared" si="8"/>
        <v>99.674796747967477</v>
      </c>
      <c r="I116" s="104"/>
      <c r="J116" s="77">
        <f t="shared" ref="J116:L126" si="9">+J29/(J29+J72)*100</f>
        <v>99.28507596067918</v>
      </c>
      <c r="K116" s="77">
        <f t="shared" si="9"/>
        <v>98.780487804878049</v>
      </c>
      <c r="L116" s="77">
        <f t="shared" si="9"/>
        <v>99.816513761467888</v>
      </c>
      <c r="M116" s="104"/>
      <c r="N116" s="77">
        <f t="shared" ref="N116:P126" si="10">+N29/(N29+N72)*100</f>
        <v>99.406276505513148</v>
      </c>
      <c r="O116" s="77">
        <f t="shared" si="10"/>
        <v>99.18166939443536</v>
      </c>
      <c r="P116" s="77">
        <f t="shared" si="10"/>
        <v>99.647887323943664</v>
      </c>
      <c r="Q116" s="104"/>
      <c r="R116" s="77">
        <f t="shared" ref="R116:T126" si="11">+R29/(R29+R72)*100</f>
        <v>99.589490968801314</v>
      </c>
      <c r="S116" s="77">
        <f t="shared" si="11"/>
        <v>99.681020733652318</v>
      </c>
      <c r="T116" s="77">
        <f t="shared" si="11"/>
        <v>99.492385786802032</v>
      </c>
      <c r="U116" s="104"/>
      <c r="V116" s="77">
        <f t="shared" ref="V116:X126" si="12">+V29/(V29+V72)*100</f>
        <v>100</v>
      </c>
      <c r="W116" s="77">
        <f t="shared" si="12"/>
        <v>100</v>
      </c>
      <c r="X116" s="77">
        <f t="shared" si="12"/>
        <v>100</v>
      </c>
      <c r="Y116" s="103"/>
      <c r="Z116" s="77">
        <f t="shared" ref="Z116:AB126" si="13">+Z29/(Z29+Z72)*100</f>
        <v>99.819331526648597</v>
      </c>
      <c r="AA116" s="77">
        <f t="shared" si="13"/>
        <v>100</v>
      </c>
      <c r="AB116" s="77">
        <f t="shared" si="13"/>
        <v>99.613899613899619</v>
      </c>
    </row>
    <row r="117" spans="1:28" x14ac:dyDescent="0.25">
      <c r="A117" s="62" t="s">
        <v>100</v>
      </c>
      <c r="B117" s="77">
        <f t="shared" si="7"/>
        <v>98.668568711364713</v>
      </c>
      <c r="C117" s="77">
        <f t="shared" si="7"/>
        <v>98.557341124908689</v>
      </c>
      <c r="D117" s="77">
        <f t="shared" si="7"/>
        <v>98.789442349672555</v>
      </c>
      <c r="E117" s="103"/>
      <c r="F117" s="77">
        <f t="shared" si="8"/>
        <v>99.689119170984455</v>
      </c>
      <c r="G117" s="77">
        <f t="shared" si="8"/>
        <v>99.690402476780179</v>
      </c>
      <c r="H117" s="77">
        <f t="shared" si="8"/>
        <v>99.687825182101975</v>
      </c>
      <c r="I117" s="104"/>
      <c r="J117" s="77">
        <f t="shared" si="9"/>
        <v>97.373029772329247</v>
      </c>
      <c r="K117" s="77">
        <f t="shared" si="9"/>
        <v>96.730552423900789</v>
      </c>
      <c r="L117" s="77">
        <f t="shared" si="9"/>
        <v>98.062953995157386</v>
      </c>
      <c r="M117" s="104"/>
      <c r="N117" s="77">
        <f t="shared" si="10"/>
        <v>98.296422487223168</v>
      </c>
      <c r="O117" s="77">
        <f t="shared" si="10"/>
        <v>98.553719008264466</v>
      </c>
      <c r="P117" s="77">
        <f t="shared" si="10"/>
        <v>97.98234552332913</v>
      </c>
      <c r="Q117" s="104"/>
      <c r="R117" s="77">
        <f t="shared" si="11"/>
        <v>98.817567567567565</v>
      </c>
      <c r="S117" s="77">
        <f t="shared" si="11"/>
        <v>98.706896551724128</v>
      </c>
      <c r="T117" s="77">
        <f t="shared" si="11"/>
        <v>98.938679245283026</v>
      </c>
      <c r="U117" s="104"/>
      <c r="V117" s="77">
        <f t="shared" si="12"/>
        <v>98.494499131441799</v>
      </c>
      <c r="W117" s="77">
        <f t="shared" si="12"/>
        <v>98.752834467120181</v>
      </c>
      <c r="X117" s="77">
        <f t="shared" si="12"/>
        <v>98.224852071005913</v>
      </c>
      <c r="Y117" s="103"/>
      <c r="Z117" s="77">
        <f t="shared" si="13"/>
        <v>99.253731343283576</v>
      </c>
      <c r="AA117" s="77">
        <f t="shared" si="13"/>
        <v>98.812351543942995</v>
      </c>
      <c r="AB117" s="77">
        <f t="shared" si="13"/>
        <v>99.738903394255871</v>
      </c>
    </row>
    <row r="118" spans="1:28" x14ac:dyDescent="0.25">
      <c r="A118" s="62" t="s">
        <v>101</v>
      </c>
      <c r="B118" s="77">
        <f t="shared" si="7"/>
        <v>98.936789979609671</v>
      </c>
      <c r="C118" s="77">
        <f t="shared" si="7"/>
        <v>98.790095666854256</v>
      </c>
      <c r="D118" s="77">
        <f t="shared" si="7"/>
        <v>99.094202898550719</v>
      </c>
      <c r="E118" s="103"/>
      <c r="F118" s="77">
        <f t="shared" si="8"/>
        <v>99.916943521594675</v>
      </c>
      <c r="G118" s="77">
        <f t="shared" si="8"/>
        <v>99.832495812395308</v>
      </c>
      <c r="H118" s="77">
        <f t="shared" si="8"/>
        <v>100</v>
      </c>
      <c r="I118" s="104"/>
      <c r="J118" s="77">
        <f t="shared" si="9"/>
        <v>96.187943262411352</v>
      </c>
      <c r="K118" s="77">
        <f t="shared" si="9"/>
        <v>95.522388059701484</v>
      </c>
      <c r="L118" s="77">
        <f t="shared" si="9"/>
        <v>96.952380952380963</v>
      </c>
      <c r="M118" s="104"/>
      <c r="N118" s="77">
        <f t="shared" si="10"/>
        <v>98.81856540084388</v>
      </c>
      <c r="O118" s="77">
        <f t="shared" si="10"/>
        <v>98.673300165837475</v>
      </c>
      <c r="P118" s="77">
        <f t="shared" si="10"/>
        <v>98.969072164948457</v>
      </c>
      <c r="Q118" s="104"/>
      <c r="R118" s="77">
        <f t="shared" si="11"/>
        <v>99.235344095157174</v>
      </c>
      <c r="S118" s="77">
        <f t="shared" si="11"/>
        <v>99.5</v>
      </c>
      <c r="T118" s="77">
        <f t="shared" si="11"/>
        <v>98.960138648180234</v>
      </c>
      <c r="U118" s="104"/>
      <c r="V118" s="77">
        <f t="shared" si="12"/>
        <v>99.540863177226811</v>
      </c>
      <c r="W118" s="77">
        <f t="shared" si="12"/>
        <v>99.299474605954458</v>
      </c>
      <c r="X118" s="77">
        <f t="shared" si="12"/>
        <v>99.806949806949802</v>
      </c>
      <c r="Y118" s="103"/>
      <c r="Z118" s="77">
        <f t="shared" si="13"/>
        <v>99.907663896583571</v>
      </c>
      <c r="AA118" s="77">
        <f t="shared" si="13"/>
        <v>100</v>
      </c>
      <c r="AB118" s="77">
        <f t="shared" si="13"/>
        <v>99.801192842942342</v>
      </c>
    </row>
    <row r="119" spans="1:28" x14ac:dyDescent="0.25">
      <c r="A119" s="62" t="s">
        <v>102</v>
      </c>
      <c r="B119" s="77">
        <f t="shared" si="7"/>
        <v>98.844794781190544</v>
      </c>
      <c r="C119" s="77">
        <f t="shared" si="7"/>
        <v>98.663667636940986</v>
      </c>
      <c r="D119" s="77">
        <f t="shared" si="7"/>
        <v>99.036043587594307</v>
      </c>
      <c r="E119" s="103"/>
      <c r="F119" s="77">
        <f t="shared" si="8"/>
        <v>99.546827794561935</v>
      </c>
      <c r="G119" s="77">
        <f t="shared" si="8"/>
        <v>99.484156226971265</v>
      </c>
      <c r="H119" s="77">
        <f t="shared" si="8"/>
        <v>99.612703330751344</v>
      </c>
      <c r="I119" s="104"/>
      <c r="J119" s="77">
        <f t="shared" si="9"/>
        <v>96.081567373050774</v>
      </c>
      <c r="K119" s="77">
        <f t="shared" si="9"/>
        <v>95.050270688321731</v>
      </c>
      <c r="L119" s="77">
        <f t="shared" si="9"/>
        <v>97.185430463576168</v>
      </c>
      <c r="M119" s="104"/>
      <c r="N119" s="77">
        <f t="shared" si="10"/>
        <v>99.355877616747179</v>
      </c>
      <c r="O119" s="77">
        <f t="shared" si="10"/>
        <v>99.2</v>
      </c>
      <c r="P119" s="77">
        <f t="shared" si="10"/>
        <v>99.513776337115061</v>
      </c>
      <c r="Q119" s="104"/>
      <c r="R119" s="77">
        <f t="shared" si="11"/>
        <v>99.231950844854069</v>
      </c>
      <c r="S119" s="77">
        <f t="shared" si="11"/>
        <v>99.400749063670418</v>
      </c>
      <c r="T119" s="77">
        <f t="shared" si="11"/>
        <v>99.054373522458633</v>
      </c>
      <c r="U119" s="104"/>
      <c r="V119" s="77">
        <f t="shared" si="12"/>
        <v>99.55297273133661</v>
      </c>
      <c r="W119" s="77">
        <f t="shared" si="12"/>
        <v>99.652777777777786</v>
      </c>
      <c r="X119" s="77">
        <f t="shared" si="12"/>
        <v>99.447004608294932</v>
      </c>
      <c r="Y119" s="103"/>
      <c r="Z119" s="77">
        <f t="shared" si="13"/>
        <v>99.37555753791257</v>
      </c>
      <c r="AA119" s="77">
        <f t="shared" si="13"/>
        <v>99.316823228010236</v>
      </c>
      <c r="AB119" s="77">
        <f t="shared" si="13"/>
        <v>99.439775910364148</v>
      </c>
    </row>
    <row r="120" spans="1:28" x14ac:dyDescent="0.25">
      <c r="A120" s="62" t="s">
        <v>103</v>
      </c>
      <c r="B120" s="77">
        <f t="shared" si="7"/>
        <v>98.161353467561526</v>
      </c>
      <c r="C120" s="77">
        <f t="shared" si="7"/>
        <v>97.893030794165313</v>
      </c>
      <c r="D120" s="77">
        <f t="shared" si="7"/>
        <v>98.449275362318843</v>
      </c>
      <c r="E120" s="103"/>
      <c r="F120" s="77">
        <f t="shared" si="8"/>
        <v>99.810030395136778</v>
      </c>
      <c r="G120" s="77">
        <f t="shared" si="8"/>
        <v>100</v>
      </c>
      <c r="H120" s="77">
        <f t="shared" si="8"/>
        <v>99.609069585613767</v>
      </c>
      <c r="I120" s="104"/>
      <c r="J120" s="77">
        <f t="shared" si="9"/>
        <v>93.921971252566735</v>
      </c>
      <c r="K120" s="77">
        <f t="shared" si="9"/>
        <v>92.786636294608954</v>
      </c>
      <c r="L120" s="77">
        <f t="shared" si="9"/>
        <v>95.259391771019679</v>
      </c>
      <c r="M120" s="104"/>
      <c r="N120" s="77">
        <f t="shared" si="10"/>
        <v>97.156196943972844</v>
      </c>
      <c r="O120" s="77">
        <f t="shared" si="10"/>
        <v>96.979591836734684</v>
      </c>
      <c r="P120" s="77">
        <f t="shared" si="10"/>
        <v>97.347480106100789</v>
      </c>
      <c r="Q120" s="104"/>
      <c r="R120" s="77">
        <f t="shared" si="11"/>
        <v>98.883836295990079</v>
      </c>
      <c r="S120" s="77">
        <f t="shared" si="11"/>
        <v>98.557692307692307</v>
      </c>
      <c r="T120" s="77">
        <f t="shared" si="11"/>
        <v>99.231426131511526</v>
      </c>
      <c r="U120" s="104"/>
      <c r="V120" s="77">
        <f t="shared" si="12"/>
        <v>99.419383653416702</v>
      </c>
      <c r="W120" s="77">
        <f t="shared" si="12"/>
        <v>99.493670886075947</v>
      </c>
      <c r="X120" s="77">
        <f t="shared" si="12"/>
        <v>99.335863377609115</v>
      </c>
      <c r="Y120" s="103"/>
      <c r="Z120" s="77">
        <f t="shared" si="13"/>
        <v>99.865047233468289</v>
      </c>
      <c r="AA120" s="77">
        <f t="shared" si="13"/>
        <v>100</v>
      </c>
      <c r="AB120" s="77">
        <f t="shared" si="13"/>
        <v>99.738448125544892</v>
      </c>
    </row>
    <row r="121" spans="1:28" x14ac:dyDescent="0.25">
      <c r="A121" s="62" t="s">
        <v>104</v>
      </c>
      <c r="B121" s="77">
        <f t="shared" si="7"/>
        <v>99.016311791806743</v>
      </c>
      <c r="C121" s="77">
        <f t="shared" si="7"/>
        <v>98.750300408555631</v>
      </c>
      <c r="D121" s="77">
        <f t="shared" si="7"/>
        <v>99.302325581395351</v>
      </c>
      <c r="E121" s="103"/>
      <c r="F121" s="77">
        <f t="shared" si="8"/>
        <v>99.864773495605135</v>
      </c>
      <c r="G121" s="77">
        <f t="shared" si="8"/>
        <v>99.7340425531915</v>
      </c>
      <c r="H121" s="77">
        <f t="shared" si="8"/>
        <v>100</v>
      </c>
      <c r="I121" s="104"/>
      <c r="J121" s="77">
        <f t="shared" si="9"/>
        <v>95.743196092114445</v>
      </c>
      <c r="K121" s="77">
        <f t="shared" si="9"/>
        <v>94.437086092715234</v>
      </c>
      <c r="L121" s="77">
        <f t="shared" si="9"/>
        <v>97.197640117994098</v>
      </c>
      <c r="M121" s="104"/>
      <c r="N121" s="77">
        <f t="shared" si="10"/>
        <v>99.282124910265608</v>
      </c>
      <c r="O121" s="77">
        <f t="shared" si="10"/>
        <v>99.174690508940856</v>
      </c>
      <c r="P121" s="77">
        <f t="shared" si="10"/>
        <v>99.3993993993994</v>
      </c>
      <c r="Q121" s="104"/>
      <c r="R121" s="77">
        <f t="shared" si="11"/>
        <v>99.769230769230759</v>
      </c>
      <c r="S121" s="77">
        <f t="shared" si="11"/>
        <v>99.856733524355306</v>
      </c>
      <c r="T121" s="77">
        <f t="shared" si="11"/>
        <v>99.667774086378742</v>
      </c>
      <c r="U121" s="104"/>
      <c r="V121" s="77">
        <f t="shared" si="12"/>
        <v>99.919289749798224</v>
      </c>
      <c r="W121" s="77">
        <f t="shared" si="12"/>
        <v>100</v>
      </c>
      <c r="X121" s="77">
        <f t="shared" si="12"/>
        <v>99.830795262267344</v>
      </c>
      <c r="Y121" s="103"/>
      <c r="Z121" s="77">
        <f t="shared" si="13"/>
        <v>99.831508003369834</v>
      </c>
      <c r="AA121" s="77">
        <f t="shared" si="13"/>
        <v>99.827882960413078</v>
      </c>
      <c r="AB121" s="77">
        <f t="shared" si="13"/>
        <v>99.834983498349843</v>
      </c>
    </row>
    <row r="122" spans="1:28" x14ac:dyDescent="0.25">
      <c r="A122" s="62" t="s">
        <v>105</v>
      </c>
      <c r="B122" s="77">
        <f t="shared" si="7"/>
        <v>98.847129352086696</v>
      </c>
      <c r="C122" s="77">
        <f t="shared" si="7"/>
        <v>98.842901646639973</v>
      </c>
      <c r="D122" s="77">
        <f t="shared" si="7"/>
        <v>98.851674641148321</v>
      </c>
      <c r="E122" s="103"/>
      <c r="F122" s="77">
        <f t="shared" si="8"/>
        <v>99.574209245742097</v>
      </c>
      <c r="G122" s="77">
        <f t="shared" si="8"/>
        <v>99.412455934195066</v>
      </c>
      <c r="H122" s="77">
        <f t="shared" si="8"/>
        <v>99.747793190416147</v>
      </c>
      <c r="I122" s="104"/>
      <c r="J122" s="77">
        <f t="shared" si="9"/>
        <v>95.8498023715415</v>
      </c>
      <c r="K122" s="77">
        <f t="shared" si="9"/>
        <v>96.055979643765895</v>
      </c>
      <c r="L122" s="77">
        <f t="shared" si="9"/>
        <v>95.628415300546436</v>
      </c>
      <c r="M122" s="104"/>
      <c r="N122" s="77">
        <f t="shared" si="10"/>
        <v>99.223163841807903</v>
      </c>
      <c r="O122" s="77">
        <f t="shared" si="10"/>
        <v>99.32523616734143</v>
      </c>
      <c r="P122" s="77">
        <f t="shared" si="10"/>
        <v>99.111111111111114</v>
      </c>
      <c r="Q122" s="104"/>
      <c r="R122" s="77">
        <f t="shared" si="11"/>
        <v>99.225897255453916</v>
      </c>
      <c r="S122" s="77">
        <f t="shared" si="11"/>
        <v>98.908594815825381</v>
      </c>
      <c r="T122" s="77">
        <f t="shared" si="11"/>
        <v>99.563953488372093</v>
      </c>
      <c r="U122" s="104"/>
      <c r="V122" s="77">
        <f t="shared" si="12"/>
        <v>99.550898203592823</v>
      </c>
      <c r="W122" s="77">
        <f t="shared" si="12"/>
        <v>99.85590778097982</v>
      </c>
      <c r="X122" s="77">
        <f t="shared" si="12"/>
        <v>99.221183800623052</v>
      </c>
      <c r="Y122" s="103"/>
      <c r="Z122" s="77">
        <f t="shared" si="13"/>
        <v>99.850634802091108</v>
      </c>
      <c r="AA122" s="77">
        <f t="shared" si="13"/>
        <v>99.709724238026126</v>
      </c>
      <c r="AB122" s="77">
        <f t="shared" si="13"/>
        <v>100</v>
      </c>
    </row>
    <row r="123" spans="1:28" x14ac:dyDescent="0.25">
      <c r="A123" s="62" t="s">
        <v>106</v>
      </c>
      <c r="B123" s="77">
        <f t="shared" si="7"/>
        <v>99.424874191229335</v>
      </c>
      <c r="C123" s="77">
        <f t="shared" si="7"/>
        <v>99.268617021276597</v>
      </c>
      <c r="D123" s="77">
        <f t="shared" si="7"/>
        <v>99.608763693270745</v>
      </c>
      <c r="E123" s="103"/>
      <c r="F123" s="77">
        <f t="shared" si="8"/>
        <v>100</v>
      </c>
      <c r="G123" s="77">
        <f t="shared" si="8"/>
        <v>100</v>
      </c>
      <c r="H123" s="77">
        <f t="shared" si="8"/>
        <v>100</v>
      </c>
      <c r="I123" s="104"/>
      <c r="J123" s="77">
        <f t="shared" si="9"/>
        <v>98.300970873786412</v>
      </c>
      <c r="K123" s="77">
        <f t="shared" si="9"/>
        <v>98.165137614678898</v>
      </c>
      <c r="L123" s="77">
        <f t="shared" si="9"/>
        <v>98.453608247422693</v>
      </c>
      <c r="M123" s="104"/>
      <c r="N123" s="77">
        <f t="shared" si="10"/>
        <v>98.915401301518429</v>
      </c>
      <c r="O123" s="77">
        <f t="shared" si="10"/>
        <v>98</v>
      </c>
      <c r="P123" s="77">
        <f t="shared" si="10"/>
        <v>100</v>
      </c>
      <c r="Q123" s="104"/>
      <c r="R123" s="77">
        <f t="shared" si="11"/>
        <v>99.803921568627459</v>
      </c>
      <c r="S123" s="77">
        <f t="shared" si="11"/>
        <v>99.647887323943664</v>
      </c>
      <c r="T123" s="77">
        <f t="shared" si="11"/>
        <v>100</v>
      </c>
      <c r="U123" s="104"/>
      <c r="V123" s="77">
        <f t="shared" si="12"/>
        <v>99.371069182389931</v>
      </c>
      <c r="W123" s="77">
        <f t="shared" si="12"/>
        <v>99.626865671641795</v>
      </c>
      <c r="X123" s="77">
        <f t="shared" si="12"/>
        <v>99.043062200956939</v>
      </c>
      <c r="Y123" s="103"/>
      <c r="Z123" s="77">
        <f t="shared" si="13"/>
        <v>100</v>
      </c>
      <c r="AA123" s="77">
        <f t="shared" si="13"/>
        <v>100</v>
      </c>
      <c r="AB123" s="77">
        <f t="shared" si="13"/>
        <v>100</v>
      </c>
    </row>
    <row r="124" spans="1:28" x14ac:dyDescent="0.25">
      <c r="A124" s="62" t="s">
        <v>107</v>
      </c>
      <c r="B124" s="77">
        <f t="shared" si="7"/>
        <v>99.018619084561678</v>
      </c>
      <c r="C124" s="77">
        <f t="shared" si="7"/>
        <v>98.690449311356971</v>
      </c>
      <c r="D124" s="77">
        <f t="shared" si="7"/>
        <v>99.367645881693747</v>
      </c>
      <c r="E124" s="103"/>
      <c r="F124" s="77">
        <f t="shared" si="8"/>
        <v>99.794238683127574</v>
      </c>
      <c r="G124" s="77">
        <f t="shared" si="8"/>
        <v>99.801980198019805</v>
      </c>
      <c r="H124" s="77">
        <f t="shared" si="8"/>
        <v>99.78586723768737</v>
      </c>
      <c r="I124" s="104"/>
      <c r="J124" s="77">
        <f t="shared" si="9"/>
        <v>97.111162468222787</v>
      </c>
      <c r="K124" s="77">
        <f t="shared" si="9"/>
        <v>96.276357110812029</v>
      </c>
      <c r="L124" s="77">
        <f t="shared" si="9"/>
        <v>97.998093422306965</v>
      </c>
      <c r="M124" s="104"/>
      <c r="N124" s="77">
        <f t="shared" si="10"/>
        <v>99.052680221811457</v>
      </c>
      <c r="O124" s="77">
        <f t="shared" si="10"/>
        <v>98.887900355871878</v>
      </c>
      <c r="P124" s="77">
        <f t="shared" si="10"/>
        <v>99.230769230769226</v>
      </c>
      <c r="Q124" s="104"/>
      <c r="R124" s="77">
        <f t="shared" si="11"/>
        <v>99.004629629629619</v>
      </c>
      <c r="S124" s="77">
        <f t="shared" si="11"/>
        <v>98.467600700525395</v>
      </c>
      <c r="T124" s="77">
        <f t="shared" si="11"/>
        <v>99.607072691552062</v>
      </c>
      <c r="U124" s="104"/>
      <c r="V124" s="77">
        <f t="shared" si="12"/>
        <v>99.368165249088705</v>
      </c>
      <c r="W124" s="77">
        <f t="shared" si="12"/>
        <v>98.992322456813824</v>
      </c>
      <c r="X124" s="77">
        <f t="shared" si="12"/>
        <v>99.753815854258988</v>
      </c>
      <c r="Y124" s="103"/>
      <c r="Z124" s="77">
        <f t="shared" si="13"/>
        <v>99.791122715404697</v>
      </c>
      <c r="AA124" s="77">
        <f t="shared" si="13"/>
        <v>99.73917579551383</v>
      </c>
      <c r="AB124" s="77">
        <f t="shared" si="13"/>
        <v>99.843178254051224</v>
      </c>
    </row>
    <row r="125" spans="1:28" x14ac:dyDescent="0.25">
      <c r="A125" s="105" t="s">
        <v>108</v>
      </c>
      <c r="B125" s="77">
        <f t="shared" si="7"/>
        <v>99.386208880790264</v>
      </c>
      <c r="C125" s="77">
        <f t="shared" si="7"/>
        <v>99.270959902794658</v>
      </c>
      <c r="D125" s="77">
        <f t="shared" si="7"/>
        <v>99.507631708517977</v>
      </c>
      <c r="E125" s="103"/>
      <c r="F125" s="77">
        <f t="shared" si="8"/>
        <v>99.946921443736727</v>
      </c>
      <c r="G125" s="77">
        <f t="shared" si="8"/>
        <v>99.947916666666671</v>
      </c>
      <c r="H125" s="77">
        <f t="shared" si="8"/>
        <v>99.94588744588745</v>
      </c>
      <c r="I125" s="104"/>
      <c r="J125" s="77">
        <f t="shared" si="9"/>
        <v>97.752808988764045</v>
      </c>
      <c r="K125" s="77">
        <f t="shared" si="9"/>
        <v>97.46434231378764</v>
      </c>
      <c r="L125" s="77">
        <f t="shared" si="9"/>
        <v>98.063781321184507</v>
      </c>
      <c r="M125" s="104"/>
      <c r="N125" s="77">
        <f t="shared" si="10"/>
        <v>99.358413531641872</v>
      </c>
      <c r="O125" s="77">
        <f t="shared" si="10"/>
        <v>99.215686274509807</v>
      </c>
      <c r="P125" s="77">
        <f t="shared" si="10"/>
        <v>99.513381995133827</v>
      </c>
      <c r="Q125" s="104"/>
      <c r="R125" s="77">
        <f t="shared" si="11"/>
        <v>99.632975719932233</v>
      </c>
      <c r="S125" s="77">
        <f t="shared" si="11"/>
        <v>99.613686534216342</v>
      </c>
      <c r="T125" s="77">
        <f t="shared" si="11"/>
        <v>99.653179190751445</v>
      </c>
      <c r="U125" s="104"/>
      <c r="V125" s="77">
        <f t="shared" si="12"/>
        <v>99.790481891649208</v>
      </c>
      <c r="W125" s="77">
        <f t="shared" si="12"/>
        <v>99.649327878433667</v>
      </c>
      <c r="X125" s="77">
        <f t="shared" si="12"/>
        <v>99.938650306748471</v>
      </c>
      <c r="Y125" s="103"/>
      <c r="Z125" s="77">
        <f t="shared" si="13"/>
        <v>99.936000000000007</v>
      </c>
      <c r="AA125" s="77">
        <f t="shared" si="13"/>
        <v>99.873257287705954</v>
      </c>
      <c r="AB125" s="77">
        <f t="shared" si="13"/>
        <v>100</v>
      </c>
    </row>
    <row r="126" spans="1:28" ht="13.5" thickBot="1" x14ac:dyDescent="0.3">
      <c r="A126" s="100" t="s">
        <v>109</v>
      </c>
      <c r="B126" s="83">
        <f t="shared" si="7"/>
        <v>94.573643410852711</v>
      </c>
      <c r="C126" s="83">
        <f t="shared" si="7"/>
        <v>94.264194669756662</v>
      </c>
      <c r="D126" s="83">
        <f t="shared" si="7"/>
        <v>94.9017199017199</v>
      </c>
      <c r="E126" s="106"/>
      <c r="F126" s="83">
        <f t="shared" si="8"/>
        <v>97.328881469115188</v>
      </c>
      <c r="G126" s="83">
        <f t="shared" si="8"/>
        <v>97.427652733118975</v>
      </c>
      <c r="H126" s="83">
        <f t="shared" si="8"/>
        <v>97.222222222222214</v>
      </c>
      <c r="I126" s="100"/>
      <c r="J126" s="83">
        <f t="shared" si="9"/>
        <v>90.967741935483872</v>
      </c>
      <c r="K126" s="83">
        <f t="shared" si="9"/>
        <v>90.476190476190482</v>
      </c>
      <c r="L126" s="83">
        <f t="shared" si="9"/>
        <v>91.475409836065566</v>
      </c>
      <c r="M126" s="100"/>
      <c r="N126" s="83">
        <f t="shared" si="10"/>
        <v>94.06919275123559</v>
      </c>
      <c r="O126" s="83">
        <f t="shared" si="10"/>
        <v>94.516129032258064</v>
      </c>
      <c r="P126" s="83">
        <f t="shared" si="10"/>
        <v>93.602693602693591</v>
      </c>
      <c r="Q126" s="100"/>
      <c r="R126" s="83">
        <f t="shared" si="11"/>
        <v>95.644283121597098</v>
      </c>
      <c r="S126" s="83">
        <f t="shared" si="11"/>
        <v>94.137931034482762</v>
      </c>
      <c r="T126" s="83">
        <f t="shared" si="11"/>
        <v>97.318007662835242</v>
      </c>
      <c r="U126" s="100"/>
      <c r="V126" s="83">
        <f t="shared" si="12"/>
        <v>93.536121673003805</v>
      </c>
      <c r="W126" s="83">
        <f t="shared" si="12"/>
        <v>93.454545454545453</v>
      </c>
      <c r="X126" s="83">
        <f t="shared" si="12"/>
        <v>93.625498007968119</v>
      </c>
      <c r="Y126" s="106"/>
      <c r="Z126" s="83">
        <f t="shared" si="13"/>
        <v>96.452328159645234</v>
      </c>
      <c r="AA126" s="83">
        <f t="shared" si="13"/>
        <v>96</v>
      </c>
      <c r="AB126" s="83">
        <f t="shared" si="13"/>
        <v>96.902654867256629</v>
      </c>
    </row>
    <row r="127" spans="1:28" x14ac:dyDescent="0.25">
      <c r="A127" s="233" t="s">
        <v>75</v>
      </c>
      <c r="B127" s="233"/>
      <c r="C127" s="233"/>
      <c r="D127" s="233"/>
      <c r="E127" s="233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</row>
    <row r="128" spans="1:28" x14ac:dyDescent="0.25">
      <c r="A128" s="227" t="s">
        <v>14</v>
      </c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</row>
    <row r="129" spans="1:32" x14ac:dyDescent="0.25">
      <c r="A129" s="208"/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</row>
    <row r="132" spans="1:32" s="49" customFormat="1" ht="15" x14ac:dyDescent="0.25">
      <c r="A132" s="229" t="s">
        <v>118</v>
      </c>
      <c r="B132" s="229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9"/>
      <c r="AD132" s="219" t="s">
        <v>221</v>
      </c>
      <c r="AE132" s="219"/>
      <c r="AF132" s="9"/>
    </row>
    <row r="133" spans="1:32" s="49" customFormat="1" ht="15" x14ac:dyDescent="0.25">
      <c r="A133" s="228" t="s">
        <v>114</v>
      </c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9"/>
      <c r="AD133" s="219"/>
      <c r="AE133" s="219"/>
      <c r="AF133"/>
    </row>
    <row r="134" spans="1:32" s="49" customFormat="1" ht="15" x14ac:dyDescent="0.25">
      <c r="A134" s="229" t="s">
        <v>64</v>
      </c>
      <c r="B134" s="229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</row>
    <row r="135" spans="1:32" s="49" customFormat="1" ht="15" x14ac:dyDescent="0.25">
      <c r="A135" s="228" t="s">
        <v>79</v>
      </c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</row>
    <row r="136" spans="1:32" s="49" customFormat="1" ht="15" x14ac:dyDescent="0.25">
      <c r="A136" s="229" t="s">
        <v>80</v>
      </c>
      <c r="B136" s="229"/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</row>
    <row r="137" spans="1:32" s="49" customFormat="1" ht="15" x14ac:dyDescent="0.25">
      <c r="A137" s="228" t="s">
        <v>320</v>
      </c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</row>
    <row r="138" spans="1:32" s="49" customFormat="1" ht="15.75" thickBot="1" x14ac:dyDescent="0.3">
      <c r="A138" s="52"/>
      <c r="B138" s="51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32" s="49" customFormat="1" ht="15" customHeight="1" x14ac:dyDescent="0.25">
      <c r="A139" s="234" t="s">
        <v>81</v>
      </c>
      <c r="B139" s="53" t="s">
        <v>21</v>
      </c>
      <c r="C139" s="53"/>
      <c r="D139" s="53"/>
      <c r="E139" s="54"/>
      <c r="F139" s="53" t="s">
        <v>23</v>
      </c>
      <c r="G139" s="53"/>
      <c r="H139" s="53"/>
      <c r="I139" s="54"/>
      <c r="J139" s="53" t="s">
        <v>24</v>
      </c>
      <c r="K139" s="53"/>
      <c r="L139" s="53"/>
      <c r="M139" s="54"/>
      <c r="N139" s="53" t="s">
        <v>25</v>
      </c>
      <c r="O139" s="53"/>
      <c r="P139" s="53"/>
      <c r="Q139" s="54"/>
      <c r="R139" s="53" t="s">
        <v>27</v>
      </c>
      <c r="S139" s="53"/>
      <c r="T139" s="53"/>
      <c r="U139" s="54"/>
      <c r="V139" s="53" t="s">
        <v>28</v>
      </c>
      <c r="W139" s="53"/>
      <c r="X139" s="53"/>
      <c r="Y139" s="54"/>
      <c r="Z139" s="53" t="s">
        <v>29</v>
      </c>
      <c r="AA139" s="53"/>
      <c r="AB139" s="53"/>
    </row>
    <row r="140" spans="1:32" s="49" customFormat="1" ht="15.75" thickBot="1" x14ac:dyDescent="0.3">
      <c r="A140" s="235"/>
      <c r="B140" s="55" t="s">
        <v>67</v>
      </c>
      <c r="C140" s="55" t="s">
        <v>68</v>
      </c>
      <c r="D140" s="55" t="s">
        <v>69</v>
      </c>
      <c r="E140" s="56"/>
      <c r="F140" s="55" t="s">
        <v>67</v>
      </c>
      <c r="G140" s="55" t="s">
        <v>68</v>
      </c>
      <c r="H140" s="55" t="s">
        <v>69</v>
      </c>
      <c r="I140" s="56"/>
      <c r="J140" s="55" t="s">
        <v>67</v>
      </c>
      <c r="K140" s="55" t="s">
        <v>68</v>
      </c>
      <c r="L140" s="55" t="s">
        <v>69</v>
      </c>
      <c r="M140" s="56"/>
      <c r="N140" s="55" t="s">
        <v>67</v>
      </c>
      <c r="O140" s="55" t="s">
        <v>68</v>
      </c>
      <c r="P140" s="55" t="s">
        <v>69</v>
      </c>
      <c r="Q140" s="56"/>
      <c r="R140" s="55" t="s">
        <v>67</v>
      </c>
      <c r="S140" s="55" t="s">
        <v>68</v>
      </c>
      <c r="T140" s="55" t="s">
        <v>69</v>
      </c>
      <c r="U140" s="56"/>
      <c r="V140" s="55" t="s">
        <v>67</v>
      </c>
      <c r="W140" s="55" t="s">
        <v>68</v>
      </c>
      <c r="X140" s="55" t="s">
        <v>69</v>
      </c>
      <c r="Y140" s="56"/>
      <c r="Z140" s="55" t="s">
        <v>67</v>
      </c>
      <c r="AA140" s="55" t="s">
        <v>68</v>
      </c>
      <c r="AB140" s="55" t="s">
        <v>69</v>
      </c>
    </row>
    <row r="141" spans="1:32" x14ac:dyDescent="0.25">
      <c r="A141" s="88"/>
      <c r="B141" s="89"/>
      <c r="C141" s="89"/>
      <c r="D141" s="89"/>
      <c r="E141" s="90"/>
      <c r="F141" s="89"/>
      <c r="G141" s="89"/>
      <c r="H141" s="89"/>
      <c r="I141" s="90"/>
      <c r="J141" s="89"/>
      <c r="K141" s="89"/>
      <c r="L141" s="89"/>
      <c r="M141" s="90"/>
      <c r="N141" s="89"/>
      <c r="O141" s="89"/>
      <c r="P141" s="89"/>
      <c r="Q141" s="90"/>
      <c r="R141" s="89"/>
      <c r="S141" s="89"/>
      <c r="T141" s="89"/>
      <c r="U141" s="90"/>
      <c r="V141" s="89"/>
      <c r="W141" s="89"/>
      <c r="X141" s="89"/>
      <c r="Y141" s="90"/>
      <c r="Z141" s="89"/>
      <c r="AA141" s="89"/>
      <c r="AB141" s="89"/>
    </row>
    <row r="142" spans="1:32" ht="13.5" x14ac:dyDescent="0.25">
      <c r="A142" s="92" t="s">
        <v>82</v>
      </c>
      <c r="B142" s="77">
        <f>+B54/(B54+B11)*100</f>
        <v>1.2636069628502666</v>
      </c>
      <c r="C142" s="77">
        <f>+C54/(C54+C11)*100</f>
        <v>1.4704672856740904</v>
      </c>
      <c r="D142" s="77">
        <f>+D54/(D54+D11)*100</f>
        <v>1.0449693692209854</v>
      </c>
      <c r="E142" s="103"/>
      <c r="F142" s="77">
        <f>+F54/(F54+F11)*100</f>
        <v>0.41285385225370375</v>
      </c>
      <c r="G142" s="77">
        <f>+G54/(G54+G11)*100</f>
        <v>0.46305418719211822</v>
      </c>
      <c r="H142" s="77">
        <f>+H54/(H54+H11)*100</f>
        <v>0.36038818956418772</v>
      </c>
      <c r="I142" s="103"/>
      <c r="J142" s="77">
        <f>+J54/(J54+J11)*100</f>
        <v>4.0753576360841128</v>
      </c>
      <c r="K142" s="77">
        <f>+K54/(K54+K11)*100</f>
        <v>4.7218256055710031</v>
      </c>
      <c r="L142" s="77">
        <f>+L54/(L54+L11)*100</f>
        <v>3.3746911736757799</v>
      </c>
      <c r="M142" s="103"/>
      <c r="N142" s="77">
        <f>+N54/(N54+N11)*100</f>
        <v>1.1024248045581024</v>
      </c>
      <c r="O142" s="77">
        <f>+O54/(O54+O11)*100</f>
        <v>1.2738526337416853</v>
      </c>
      <c r="P142" s="77">
        <f>+P54/(P54+P11)*100</f>
        <v>0.9197164207702625</v>
      </c>
      <c r="Q142" s="103"/>
      <c r="R142" s="77">
        <f>+R54/(R54+R11)*100</f>
        <v>1.0216861116604046</v>
      </c>
      <c r="S142" s="77">
        <f>+S54/(S54+S11)*100</f>
        <v>1.1868143135445504</v>
      </c>
      <c r="T142" s="77">
        <f>+T54/(T54+T11)*100</f>
        <v>0.84683657682599145</v>
      </c>
      <c r="U142" s="103"/>
      <c r="V142" s="77">
        <f>+V54/(V54+V11)*100</f>
        <v>0.62569367369589346</v>
      </c>
      <c r="W142" s="77">
        <f>+W54/(W54+W11)*100</f>
        <v>0.70635994587280104</v>
      </c>
      <c r="X142" s="77">
        <f>+X54/(X54+X11)*100</f>
        <v>0.5408482778252206</v>
      </c>
      <c r="Y142" s="103"/>
      <c r="Z142" s="77">
        <f>+Z54/(Z54+Z11)*100</f>
        <v>0.23863961131751929</v>
      </c>
      <c r="AA142" s="77">
        <f>+AA54/(AA54+AA11)*100</f>
        <v>0.29217586739710633</v>
      </c>
      <c r="AB142" s="77">
        <f>+AB54/(AB54+AB11)*100</f>
        <v>0.18321942707575978</v>
      </c>
    </row>
    <row r="143" spans="1:32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32" x14ac:dyDescent="0.25">
      <c r="A144" s="62" t="s">
        <v>83</v>
      </c>
      <c r="B144" s="77">
        <f t="shared" ref="B144:D159" si="14">+B56/(B56+B13)*100</f>
        <v>1.4886477224046837</v>
      </c>
      <c r="C144" s="77">
        <f t="shared" si="14"/>
        <v>1.623580238310919</v>
      </c>
      <c r="D144" s="77">
        <f t="shared" si="14"/>
        <v>1.3468999341190251</v>
      </c>
      <c r="E144" s="103"/>
      <c r="F144" s="77">
        <f t="shared" ref="F144:H159" si="15">+F56/(F56+F13)*100</f>
        <v>0.55958549222797926</v>
      </c>
      <c r="G144" s="77">
        <f t="shared" si="15"/>
        <v>0.65146579804560267</v>
      </c>
      <c r="H144" s="77">
        <f t="shared" si="15"/>
        <v>0.46433094132545383</v>
      </c>
      <c r="I144" s="104"/>
      <c r="J144" s="77">
        <f t="shared" ref="J144:L159" si="16">+J56/(J56+J13)*100</f>
        <v>4.4957723241905549</v>
      </c>
      <c r="K144" s="77">
        <f t="shared" si="16"/>
        <v>4.7904191616766472</v>
      </c>
      <c r="L144" s="77">
        <f t="shared" si="16"/>
        <v>4.1808873720136512</v>
      </c>
      <c r="M144" s="104"/>
      <c r="N144" s="77">
        <f t="shared" ref="N144:P159" si="17">+N56/(N56+N13)*100</f>
        <v>1.2833999579213129</v>
      </c>
      <c r="O144" s="77">
        <f t="shared" si="17"/>
        <v>1.5663643858202803</v>
      </c>
      <c r="P144" s="77">
        <f t="shared" si="17"/>
        <v>0.9883970777825527</v>
      </c>
      <c r="Q144" s="104"/>
      <c r="R144" s="77">
        <f t="shared" ref="R144:T159" si="18">+R56/(R56+R13)*100</f>
        <v>1.3557929334428924</v>
      </c>
      <c r="S144" s="77">
        <f t="shared" si="18"/>
        <v>1.4229249011857708</v>
      </c>
      <c r="T144" s="77">
        <f t="shared" si="18"/>
        <v>1.2831479897348161</v>
      </c>
      <c r="U144" s="104"/>
      <c r="V144" s="77">
        <f t="shared" ref="V144:X159" si="19">+V56/(V56+V13)*100</f>
        <v>0.71412631109127422</v>
      </c>
      <c r="W144" s="77">
        <f t="shared" si="19"/>
        <v>0.78057241977450131</v>
      </c>
      <c r="X144" s="77">
        <f t="shared" si="19"/>
        <v>0.64367816091954022</v>
      </c>
      <c r="Y144" s="103"/>
      <c r="Z144" s="77">
        <f t="shared" ref="Z144:AB159" si="20">+Z56/(Z56+Z13)*100</f>
        <v>0.3068932955618508</v>
      </c>
      <c r="AA144" s="77">
        <f t="shared" si="20"/>
        <v>0.23496240601503759</v>
      </c>
      <c r="AB144" s="77">
        <f t="shared" si="20"/>
        <v>0.37950664136622392</v>
      </c>
    </row>
    <row r="145" spans="1:28" x14ac:dyDescent="0.25">
      <c r="A145" s="62" t="s">
        <v>84</v>
      </c>
      <c r="B145" s="77">
        <f t="shared" si="14"/>
        <v>0.97125938763720399</v>
      </c>
      <c r="C145" s="77">
        <f t="shared" si="14"/>
        <v>1.1347517730496455</v>
      </c>
      <c r="D145" s="77">
        <f t="shared" si="14"/>
        <v>0.8017063842306561</v>
      </c>
      <c r="E145" s="103"/>
      <c r="F145" s="77">
        <f t="shared" si="15"/>
        <v>0.31719179530556141</v>
      </c>
      <c r="G145" s="77">
        <f t="shared" si="15"/>
        <v>0.21097046413502107</v>
      </c>
      <c r="H145" s="77">
        <f t="shared" si="15"/>
        <v>0.42390843577787196</v>
      </c>
      <c r="I145" s="104"/>
      <c r="J145" s="77">
        <f t="shared" si="16"/>
        <v>3.2639038007300836</v>
      </c>
      <c r="K145" s="77">
        <f t="shared" si="16"/>
        <v>3.8047973531844499</v>
      </c>
      <c r="L145" s="77">
        <f t="shared" si="16"/>
        <v>2.6797677534613666</v>
      </c>
      <c r="M145" s="104"/>
      <c r="N145" s="77">
        <f t="shared" si="17"/>
        <v>0.56780956540729421</v>
      </c>
      <c r="O145" s="77">
        <f t="shared" si="17"/>
        <v>0.61215566243987762</v>
      </c>
      <c r="P145" s="77">
        <f t="shared" si="17"/>
        <v>0.52356020942408377</v>
      </c>
      <c r="Q145" s="104"/>
      <c r="R145" s="77">
        <f t="shared" si="18"/>
        <v>1.1262218444538885</v>
      </c>
      <c r="S145" s="77">
        <f t="shared" si="18"/>
        <v>1.4845360824742269</v>
      </c>
      <c r="T145" s="77">
        <f t="shared" si="18"/>
        <v>0.74528715475668561</v>
      </c>
      <c r="U145" s="104"/>
      <c r="V145" s="77">
        <f t="shared" si="19"/>
        <v>0.37486218302094815</v>
      </c>
      <c r="W145" s="77">
        <f t="shared" si="19"/>
        <v>0.34632034632034631</v>
      </c>
      <c r="X145" s="77">
        <f t="shared" si="19"/>
        <v>0.40449438202247195</v>
      </c>
      <c r="Y145" s="103"/>
      <c r="Z145" s="77">
        <f t="shared" si="20"/>
        <v>0.13363028953229397</v>
      </c>
      <c r="AA145" s="77">
        <f t="shared" si="20"/>
        <v>0.21834061135371177</v>
      </c>
      <c r="AB145" s="77">
        <f t="shared" si="20"/>
        <v>4.5454545454545456E-2</v>
      </c>
    </row>
    <row r="146" spans="1:28" x14ac:dyDescent="0.25">
      <c r="A146" s="62" t="s">
        <v>85</v>
      </c>
      <c r="B146" s="77">
        <f t="shared" si="14"/>
        <v>2.4260647499794055</v>
      </c>
      <c r="C146" s="77">
        <f t="shared" si="14"/>
        <v>2.8412301234966502</v>
      </c>
      <c r="D146" s="77">
        <f t="shared" si="14"/>
        <v>1.9934393136512745</v>
      </c>
      <c r="E146" s="103"/>
      <c r="F146" s="77">
        <f t="shared" si="15"/>
        <v>1.3326987148976679</v>
      </c>
      <c r="G146" s="77">
        <f t="shared" si="15"/>
        <v>1.4625228519195612</v>
      </c>
      <c r="H146" s="77">
        <f t="shared" si="15"/>
        <v>1.1916583912611718</v>
      </c>
      <c r="I146" s="104"/>
      <c r="J146" s="77">
        <f t="shared" si="16"/>
        <v>7.0757957407831462</v>
      </c>
      <c r="K146" s="77">
        <f t="shared" si="16"/>
        <v>8.3922261484098932</v>
      </c>
      <c r="L146" s="77">
        <f t="shared" si="16"/>
        <v>5.658582976699952</v>
      </c>
      <c r="M146" s="104"/>
      <c r="N146" s="77">
        <f t="shared" si="17"/>
        <v>2.3627861186315529</v>
      </c>
      <c r="O146" s="77">
        <f t="shared" si="17"/>
        <v>2.7298850574712645</v>
      </c>
      <c r="P146" s="77">
        <f t="shared" si="17"/>
        <v>1.9746835443037976</v>
      </c>
      <c r="Q146" s="104"/>
      <c r="R146" s="77">
        <f t="shared" si="18"/>
        <v>1.7113095238095239</v>
      </c>
      <c r="S146" s="77">
        <f t="shared" si="18"/>
        <v>1.8509498295177789</v>
      </c>
      <c r="T146" s="77">
        <f t="shared" si="18"/>
        <v>1.5664477008590199</v>
      </c>
      <c r="U146" s="104"/>
      <c r="V146" s="77">
        <f t="shared" si="19"/>
        <v>1.4428121720881428</v>
      </c>
      <c r="W146" s="77">
        <f t="shared" si="19"/>
        <v>1.6649323621227889</v>
      </c>
      <c r="X146" s="77">
        <f t="shared" si="19"/>
        <v>1.216931216931217</v>
      </c>
      <c r="Y146" s="103"/>
      <c r="Z146" s="77">
        <f t="shared" si="20"/>
        <v>0.10520778537611783</v>
      </c>
      <c r="AA146" s="77">
        <f t="shared" si="20"/>
        <v>0.16008537886872998</v>
      </c>
      <c r="AB146" s="77">
        <f t="shared" si="20"/>
        <v>5.1867219917012451E-2</v>
      </c>
    </row>
    <row r="147" spans="1:28" x14ac:dyDescent="0.25">
      <c r="A147" s="62" t="s">
        <v>86</v>
      </c>
      <c r="B147" s="77">
        <f t="shared" si="14"/>
        <v>1.005975342258528</v>
      </c>
      <c r="C147" s="77">
        <f t="shared" si="14"/>
        <v>1.0781273076355042</v>
      </c>
      <c r="D147" s="77">
        <f t="shared" si="14"/>
        <v>0.93023255813953487</v>
      </c>
      <c r="E147" s="103"/>
      <c r="F147" s="77">
        <f t="shared" si="15"/>
        <v>0.87646076794657757</v>
      </c>
      <c r="G147" s="77">
        <f t="shared" si="15"/>
        <v>0.97919216646266816</v>
      </c>
      <c r="H147" s="77">
        <f t="shared" si="15"/>
        <v>0.7689021785561726</v>
      </c>
      <c r="I147" s="104"/>
      <c r="J147" s="77">
        <f t="shared" si="16"/>
        <v>2.8295531102627445</v>
      </c>
      <c r="K147" s="77">
        <f t="shared" si="16"/>
        <v>3.0235660293463762</v>
      </c>
      <c r="L147" s="77">
        <f t="shared" si="16"/>
        <v>2.6315789473684208</v>
      </c>
      <c r="M147" s="104"/>
      <c r="N147" s="77">
        <f t="shared" si="17"/>
        <v>0.92991608074393284</v>
      </c>
      <c r="O147" s="77">
        <f t="shared" si="17"/>
        <v>0.93791871371147839</v>
      </c>
      <c r="P147" s="77">
        <f t="shared" si="17"/>
        <v>0.92165898617511521</v>
      </c>
      <c r="Q147" s="104"/>
      <c r="R147" s="77">
        <f t="shared" si="18"/>
        <v>0.86011770031688539</v>
      </c>
      <c r="S147" s="77">
        <f t="shared" si="18"/>
        <v>0.98924731182795711</v>
      </c>
      <c r="T147" s="77">
        <f t="shared" si="18"/>
        <v>0.71667462971810802</v>
      </c>
      <c r="U147" s="104"/>
      <c r="V147" s="77">
        <f t="shared" si="19"/>
        <v>0.27919962773382972</v>
      </c>
      <c r="W147" s="77">
        <f t="shared" si="19"/>
        <v>0.3673094582185491</v>
      </c>
      <c r="X147" s="77">
        <f t="shared" si="19"/>
        <v>0.18867924528301888</v>
      </c>
      <c r="Y147" s="103"/>
      <c r="Z147" s="77">
        <f t="shared" si="20"/>
        <v>0.17190569744597251</v>
      </c>
      <c r="AA147" s="77">
        <f t="shared" si="20"/>
        <v>9.5238095238095233E-2</v>
      </c>
      <c r="AB147" s="77">
        <f t="shared" si="20"/>
        <v>0.25354969574036512</v>
      </c>
    </row>
    <row r="148" spans="1:28" x14ac:dyDescent="0.25">
      <c r="A148" s="62" t="s">
        <v>87</v>
      </c>
      <c r="B148" s="77">
        <f t="shared" si="14"/>
        <v>1.1583650504716201</v>
      </c>
      <c r="C148" s="77">
        <f t="shared" si="14"/>
        <v>1.2889028607356179</v>
      </c>
      <c r="D148" s="77">
        <f t="shared" si="14"/>
        <v>1.013277428371768</v>
      </c>
      <c r="E148" s="103"/>
      <c r="F148" s="77">
        <f t="shared" si="15"/>
        <v>0.18832391713747645</v>
      </c>
      <c r="G148" s="77">
        <f t="shared" si="15"/>
        <v>0.18796992481203006</v>
      </c>
      <c r="H148" s="77">
        <f t="shared" si="15"/>
        <v>0.18867924528301888</v>
      </c>
      <c r="I148" s="104"/>
      <c r="J148" s="77">
        <f t="shared" si="16"/>
        <v>4.4776119402985071</v>
      </c>
      <c r="K148" s="77">
        <f t="shared" si="16"/>
        <v>5.3505535055350553</v>
      </c>
      <c r="L148" s="77">
        <f t="shared" si="16"/>
        <v>3.455723542116631</v>
      </c>
      <c r="M148" s="104"/>
      <c r="N148" s="77">
        <f t="shared" si="17"/>
        <v>0.509683995922528</v>
      </c>
      <c r="O148" s="77">
        <f t="shared" si="17"/>
        <v>0.93984962406015038</v>
      </c>
      <c r="P148" s="77">
        <f t="shared" si="17"/>
        <v>0</v>
      </c>
      <c r="Q148" s="104"/>
      <c r="R148" s="77">
        <f t="shared" si="18"/>
        <v>0.84190832553788597</v>
      </c>
      <c r="S148" s="77">
        <f t="shared" si="18"/>
        <v>0.53097345132743357</v>
      </c>
      <c r="T148" s="77">
        <f t="shared" si="18"/>
        <v>1.1904761904761905</v>
      </c>
      <c r="U148" s="104"/>
      <c r="V148" s="77">
        <f t="shared" si="19"/>
        <v>0.91930541368743612</v>
      </c>
      <c r="W148" s="77">
        <f t="shared" si="19"/>
        <v>0.57471264367816088</v>
      </c>
      <c r="X148" s="77">
        <f t="shared" si="19"/>
        <v>1.3129102844638949</v>
      </c>
      <c r="Y148" s="103"/>
      <c r="Z148" s="77">
        <f t="shared" si="20"/>
        <v>0</v>
      </c>
      <c r="AA148" s="77">
        <f t="shared" si="20"/>
        <v>0</v>
      </c>
      <c r="AB148" s="77">
        <f t="shared" si="20"/>
        <v>0</v>
      </c>
    </row>
    <row r="149" spans="1:28" x14ac:dyDescent="0.25">
      <c r="A149" s="62" t="s">
        <v>88</v>
      </c>
      <c r="B149" s="77">
        <f t="shared" si="14"/>
        <v>1.1241934410962549</v>
      </c>
      <c r="C149" s="77">
        <f t="shared" si="14"/>
        <v>1.5042511445389144</v>
      </c>
      <c r="D149" s="77">
        <f t="shared" si="14"/>
        <v>0.73091499729290743</v>
      </c>
      <c r="E149" s="103"/>
      <c r="F149" s="77">
        <f t="shared" si="15"/>
        <v>0.46029919447640966</v>
      </c>
      <c r="G149" s="77">
        <f t="shared" si="15"/>
        <v>0.69124423963133641</v>
      </c>
      <c r="H149" s="77">
        <f t="shared" si="15"/>
        <v>0.22988505747126436</v>
      </c>
      <c r="I149" s="104"/>
      <c r="J149" s="77">
        <f t="shared" si="16"/>
        <v>3.8249211356466875</v>
      </c>
      <c r="K149" s="77">
        <f t="shared" si="16"/>
        <v>4.6677215189873413</v>
      </c>
      <c r="L149" s="77">
        <f t="shared" si="16"/>
        <v>2.9874213836477987</v>
      </c>
      <c r="M149" s="104"/>
      <c r="N149" s="77">
        <f t="shared" si="17"/>
        <v>0.94711917916337818</v>
      </c>
      <c r="O149" s="77">
        <f t="shared" si="17"/>
        <v>1.2185833968012185</v>
      </c>
      <c r="P149" s="77">
        <f t="shared" si="17"/>
        <v>0.65520065520065529</v>
      </c>
      <c r="Q149" s="104"/>
      <c r="R149" s="77">
        <f t="shared" si="18"/>
        <v>0.98806093042404286</v>
      </c>
      <c r="S149" s="77">
        <f t="shared" si="18"/>
        <v>1.6313213703099509</v>
      </c>
      <c r="T149" s="77">
        <f t="shared" si="18"/>
        <v>0.33250207813798838</v>
      </c>
      <c r="U149" s="104"/>
      <c r="V149" s="77">
        <f t="shared" si="19"/>
        <v>0.4746835443037975</v>
      </c>
      <c r="W149" s="77">
        <f t="shared" si="19"/>
        <v>0.83144368858654571</v>
      </c>
      <c r="X149" s="77">
        <f t="shared" si="19"/>
        <v>8.2987551867219914E-2</v>
      </c>
      <c r="Y149" s="103"/>
      <c r="Z149" s="77">
        <f t="shared" si="20"/>
        <v>0</v>
      </c>
      <c r="AA149" s="77">
        <f t="shared" si="20"/>
        <v>0</v>
      </c>
      <c r="AB149" s="77">
        <f t="shared" si="20"/>
        <v>0</v>
      </c>
    </row>
    <row r="150" spans="1:28" x14ac:dyDescent="0.25">
      <c r="A150" s="62" t="s">
        <v>89</v>
      </c>
      <c r="B150" s="77">
        <f t="shared" si="14"/>
        <v>0.42325056433408581</v>
      </c>
      <c r="C150" s="77">
        <f t="shared" si="14"/>
        <v>0.49315068493150682</v>
      </c>
      <c r="D150" s="77">
        <f t="shared" si="14"/>
        <v>0.34904013961605584</v>
      </c>
      <c r="E150" s="103"/>
      <c r="F150" s="77">
        <f t="shared" si="15"/>
        <v>0.95389507154213027</v>
      </c>
      <c r="G150" s="77">
        <f t="shared" si="15"/>
        <v>0.66445182724252494</v>
      </c>
      <c r="H150" s="77">
        <f t="shared" si="15"/>
        <v>1.2195121951219512</v>
      </c>
      <c r="I150" s="104"/>
      <c r="J150" s="77">
        <f t="shared" si="16"/>
        <v>0.87108013937282225</v>
      </c>
      <c r="K150" s="77">
        <f t="shared" si="16"/>
        <v>1.3157894736842104</v>
      </c>
      <c r="L150" s="77">
        <f t="shared" si="16"/>
        <v>0.37037037037037041</v>
      </c>
      <c r="M150" s="104"/>
      <c r="N150" s="77">
        <f t="shared" si="17"/>
        <v>0.47393364928909953</v>
      </c>
      <c r="O150" s="77">
        <f t="shared" si="17"/>
        <v>0.6097560975609756</v>
      </c>
      <c r="P150" s="77">
        <f t="shared" si="17"/>
        <v>0.32786885245901637</v>
      </c>
      <c r="Q150" s="104"/>
      <c r="R150" s="77">
        <f t="shared" si="18"/>
        <v>0.1736111111111111</v>
      </c>
      <c r="S150" s="77">
        <f t="shared" si="18"/>
        <v>0.34722222222222221</v>
      </c>
      <c r="T150" s="77">
        <f t="shared" si="18"/>
        <v>0</v>
      </c>
      <c r="U150" s="104"/>
      <c r="V150" s="77">
        <f t="shared" si="19"/>
        <v>0</v>
      </c>
      <c r="W150" s="77">
        <f t="shared" si="19"/>
        <v>0</v>
      </c>
      <c r="X150" s="77">
        <f t="shared" si="19"/>
        <v>0</v>
      </c>
      <c r="Y150" s="103"/>
      <c r="Z150" s="77">
        <f t="shared" si="20"/>
        <v>0</v>
      </c>
      <c r="AA150" s="77">
        <f t="shared" si="20"/>
        <v>0</v>
      </c>
      <c r="AB150" s="77">
        <f t="shared" si="20"/>
        <v>0</v>
      </c>
    </row>
    <row r="151" spans="1:28" x14ac:dyDescent="0.25">
      <c r="A151" s="62" t="s">
        <v>90</v>
      </c>
      <c r="B151" s="77">
        <f t="shared" si="14"/>
        <v>1.3537706928264868</v>
      </c>
      <c r="C151" s="77">
        <f t="shared" si="14"/>
        <v>1.5762323270920902</v>
      </c>
      <c r="D151" s="77">
        <f t="shared" si="14"/>
        <v>1.1190080145168608</v>
      </c>
      <c r="E151" s="103"/>
      <c r="F151" s="77">
        <f t="shared" si="15"/>
        <v>0.24506270722214216</v>
      </c>
      <c r="G151" s="77">
        <f t="shared" si="15"/>
        <v>0.22535211267605634</v>
      </c>
      <c r="H151" s="77">
        <f t="shared" si="15"/>
        <v>0.26572187776793621</v>
      </c>
      <c r="I151" s="104"/>
      <c r="J151" s="77">
        <f t="shared" si="16"/>
        <v>4.7530687981729942</v>
      </c>
      <c r="K151" s="77">
        <f t="shared" si="16"/>
        <v>5.4768392370572201</v>
      </c>
      <c r="L151" s="77">
        <f t="shared" si="16"/>
        <v>3.9568345323741005</v>
      </c>
      <c r="M151" s="104"/>
      <c r="N151" s="77">
        <f t="shared" si="17"/>
        <v>1.0535557506584723</v>
      </c>
      <c r="O151" s="77">
        <f t="shared" si="17"/>
        <v>1.2184754888070275</v>
      </c>
      <c r="P151" s="77">
        <f t="shared" si="17"/>
        <v>0.87745839636913769</v>
      </c>
      <c r="Q151" s="104"/>
      <c r="R151" s="77">
        <f t="shared" si="18"/>
        <v>1.1149228130360207</v>
      </c>
      <c r="S151" s="77">
        <f t="shared" si="18"/>
        <v>1.0872595483691108</v>
      </c>
      <c r="T151" s="77">
        <f t="shared" si="18"/>
        <v>1.1440305074801993</v>
      </c>
      <c r="U151" s="104"/>
      <c r="V151" s="77">
        <f t="shared" si="19"/>
        <v>0.46203603881102728</v>
      </c>
      <c r="W151" s="77">
        <f t="shared" si="19"/>
        <v>0.72158749248346366</v>
      </c>
      <c r="X151" s="77">
        <f t="shared" si="19"/>
        <v>0.18945374171139881</v>
      </c>
      <c r="Y151" s="103"/>
      <c r="Z151" s="77">
        <f t="shared" si="20"/>
        <v>0.33799354739591336</v>
      </c>
      <c r="AA151" s="77">
        <f t="shared" si="20"/>
        <v>0.45815516188149052</v>
      </c>
      <c r="AB151" s="77">
        <f t="shared" si="20"/>
        <v>0.21638330757341576</v>
      </c>
    </row>
    <row r="152" spans="1:28" x14ac:dyDescent="0.25">
      <c r="A152" s="62" t="s">
        <v>91</v>
      </c>
      <c r="B152" s="77">
        <f t="shared" si="14"/>
        <v>0.78607828255448342</v>
      </c>
      <c r="C152" s="77">
        <f t="shared" si="14"/>
        <v>0.89388999894836463</v>
      </c>
      <c r="D152" s="77">
        <f t="shared" si="14"/>
        <v>0.67136623027861697</v>
      </c>
      <c r="E152" s="103"/>
      <c r="F152" s="77">
        <f t="shared" si="15"/>
        <v>9.1996320147194111E-2</v>
      </c>
      <c r="G152" s="77">
        <f t="shared" si="15"/>
        <v>0.18083182640144665</v>
      </c>
      <c r="H152" s="77">
        <f t="shared" si="15"/>
        <v>0</v>
      </c>
      <c r="I152" s="104"/>
      <c r="J152" s="77">
        <f t="shared" si="16"/>
        <v>3.1067961165048543</v>
      </c>
      <c r="K152" s="77">
        <f t="shared" si="16"/>
        <v>3.4739454094292808</v>
      </c>
      <c r="L152" s="77">
        <f t="shared" si="16"/>
        <v>2.7063599458728009</v>
      </c>
      <c r="M152" s="104"/>
      <c r="N152" s="77">
        <f t="shared" si="17"/>
        <v>0.52032520325203246</v>
      </c>
      <c r="O152" s="77">
        <f t="shared" si="17"/>
        <v>0.62189054726368165</v>
      </c>
      <c r="P152" s="77">
        <f t="shared" si="17"/>
        <v>0.40899795501022501</v>
      </c>
      <c r="Q152" s="104"/>
      <c r="R152" s="77">
        <f t="shared" si="18"/>
        <v>0.69620253164556956</v>
      </c>
      <c r="S152" s="77">
        <f t="shared" si="18"/>
        <v>0.61652281134401976</v>
      </c>
      <c r="T152" s="77">
        <f t="shared" si="18"/>
        <v>0.78023407022106639</v>
      </c>
      <c r="U152" s="104"/>
      <c r="V152" s="77">
        <f t="shared" si="19"/>
        <v>0.24013722126929676</v>
      </c>
      <c r="W152" s="77">
        <f t="shared" si="19"/>
        <v>0.33222591362126247</v>
      </c>
      <c r="X152" s="77">
        <f t="shared" si="19"/>
        <v>0.14184397163120568</v>
      </c>
      <c r="Y152" s="103"/>
      <c r="Z152" s="77">
        <f t="shared" si="20"/>
        <v>3.3955857385398983E-2</v>
      </c>
      <c r="AA152" s="77">
        <f t="shared" si="20"/>
        <v>6.65335994677312E-2</v>
      </c>
      <c r="AB152" s="77">
        <f t="shared" si="20"/>
        <v>0</v>
      </c>
    </row>
    <row r="153" spans="1:28" x14ac:dyDescent="0.25">
      <c r="A153" s="62" t="s">
        <v>92</v>
      </c>
      <c r="B153" s="77">
        <f t="shared" si="14"/>
        <v>1.5189299478576286</v>
      </c>
      <c r="C153" s="77">
        <f t="shared" si="14"/>
        <v>1.785974631870535</v>
      </c>
      <c r="D153" s="77">
        <f t="shared" si="14"/>
        <v>1.2315657358016943</v>
      </c>
      <c r="E153" s="103"/>
      <c r="F153" s="77">
        <f t="shared" si="15"/>
        <v>0.71713147410358569</v>
      </c>
      <c r="G153" s="77">
        <f t="shared" si="15"/>
        <v>1.0046367851622875</v>
      </c>
      <c r="H153" s="77">
        <f t="shared" si="15"/>
        <v>0.41118421052631576</v>
      </c>
      <c r="I153" s="104"/>
      <c r="J153" s="77">
        <f t="shared" si="16"/>
        <v>5.0721561969439728</v>
      </c>
      <c r="K153" s="77">
        <f t="shared" si="16"/>
        <v>5.8728881737731298</v>
      </c>
      <c r="L153" s="77">
        <f t="shared" si="16"/>
        <v>4.177897574123989</v>
      </c>
      <c r="M153" s="104"/>
      <c r="N153" s="77">
        <f t="shared" si="17"/>
        <v>1.1853202644175975</v>
      </c>
      <c r="O153" s="77">
        <f t="shared" si="17"/>
        <v>1.4354066985645932</v>
      </c>
      <c r="P153" s="77">
        <f t="shared" si="17"/>
        <v>0.90996168582375481</v>
      </c>
      <c r="Q153" s="104"/>
      <c r="R153" s="77">
        <f t="shared" si="18"/>
        <v>0.93611046103440199</v>
      </c>
      <c r="S153" s="77">
        <f t="shared" si="18"/>
        <v>1.0464058234758873</v>
      </c>
      <c r="T153" s="77">
        <f t="shared" si="18"/>
        <v>0.81927710843373491</v>
      </c>
      <c r="U153" s="104"/>
      <c r="V153" s="77">
        <f t="shared" si="19"/>
        <v>0.65185900531144381</v>
      </c>
      <c r="W153" s="77">
        <f t="shared" si="19"/>
        <v>0.57061340941512129</v>
      </c>
      <c r="X153" s="77">
        <f t="shared" si="19"/>
        <v>0.73565473271211379</v>
      </c>
      <c r="Y153" s="103"/>
      <c r="Z153" s="77">
        <f t="shared" si="20"/>
        <v>0.20345879959308238</v>
      </c>
      <c r="AA153" s="77">
        <f t="shared" si="20"/>
        <v>0.2446183953033268</v>
      </c>
      <c r="AB153" s="77">
        <f t="shared" si="20"/>
        <v>0.15889830508474578</v>
      </c>
    </row>
    <row r="154" spans="1:28" x14ac:dyDescent="0.25">
      <c r="A154" s="62" t="s">
        <v>93</v>
      </c>
      <c r="B154" s="77">
        <f t="shared" si="14"/>
        <v>1.2733060482037288</v>
      </c>
      <c r="C154" s="77">
        <f t="shared" si="14"/>
        <v>1.6143299425033171</v>
      </c>
      <c r="D154" s="77">
        <f t="shared" si="14"/>
        <v>0.91249415067852135</v>
      </c>
      <c r="E154" s="103"/>
      <c r="F154" s="77">
        <f t="shared" si="15"/>
        <v>0.19480519480519481</v>
      </c>
      <c r="G154" s="77">
        <f t="shared" si="15"/>
        <v>0</v>
      </c>
      <c r="H154" s="77">
        <f t="shared" si="15"/>
        <v>0.39164490861618795</v>
      </c>
      <c r="I154" s="104"/>
      <c r="J154" s="77">
        <f t="shared" si="16"/>
        <v>3.3630748112560052</v>
      </c>
      <c r="K154" s="77">
        <f t="shared" si="16"/>
        <v>3.9113428943937421</v>
      </c>
      <c r="L154" s="77">
        <f t="shared" si="16"/>
        <v>2.7536231884057969</v>
      </c>
      <c r="M154" s="104"/>
      <c r="N154" s="77">
        <f t="shared" si="17"/>
        <v>1.0611735330836454</v>
      </c>
      <c r="O154" s="77">
        <f t="shared" si="17"/>
        <v>1.6374269005847955</v>
      </c>
      <c r="P154" s="77">
        <f t="shared" si="17"/>
        <v>0.40160642570281119</v>
      </c>
      <c r="Q154" s="104"/>
      <c r="R154" s="77">
        <f t="shared" si="18"/>
        <v>1.4492753623188406</v>
      </c>
      <c r="S154" s="77">
        <f t="shared" si="18"/>
        <v>2.0915032679738559</v>
      </c>
      <c r="T154" s="77">
        <f t="shared" si="18"/>
        <v>0.79681274900398402</v>
      </c>
      <c r="U154" s="104"/>
      <c r="V154" s="77">
        <f t="shared" si="19"/>
        <v>0.83586626139817621</v>
      </c>
      <c r="W154" s="77">
        <f t="shared" si="19"/>
        <v>0.86330935251798557</v>
      </c>
      <c r="X154" s="77">
        <f t="shared" si="19"/>
        <v>0.80515297906602246</v>
      </c>
      <c r="Y154" s="103"/>
      <c r="Z154" s="77">
        <f t="shared" si="20"/>
        <v>0.73367571533382248</v>
      </c>
      <c r="AA154" s="77">
        <f t="shared" si="20"/>
        <v>1.0510510510510511</v>
      </c>
      <c r="AB154" s="77">
        <f t="shared" si="20"/>
        <v>0.43041606886657102</v>
      </c>
    </row>
    <row r="155" spans="1:28" x14ac:dyDescent="0.25">
      <c r="A155" s="99" t="s">
        <v>94</v>
      </c>
      <c r="B155" s="77">
        <f t="shared" si="14"/>
        <v>1.3581187741549181</v>
      </c>
      <c r="C155" s="77">
        <f t="shared" si="14"/>
        <v>1.4975743514026576</v>
      </c>
      <c r="D155" s="77">
        <f t="shared" si="14"/>
        <v>1.2093598830014625</v>
      </c>
      <c r="E155" s="103"/>
      <c r="F155" s="77">
        <f t="shared" si="15"/>
        <v>6.5359477124182996E-2</v>
      </c>
      <c r="G155" s="77">
        <f t="shared" si="15"/>
        <v>9.3691442848219869E-2</v>
      </c>
      <c r="H155" s="77">
        <f t="shared" si="15"/>
        <v>3.4270047978067174E-2</v>
      </c>
      <c r="I155" s="104"/>
      <c r="J155" s="77">
        <f t="shared" si="16"/>
        <v>4.7275641025641022</v>
      </c>
      <c r="K155" s="77">
        <f t="shared" si="16"/>
        <v>5.1640340218712026</v>
      </c>
      <c r="L155" s="77">
        <f t="shared" si="16"/>
        <v>4.2401628222523744</v>
      </c>
      <c r="M155" s="104"/>
      <c r="N155" s="77">
        <f t="shared" si="17"/>
        <v>0.90104849279161203</v>
      </c>
      <c r="O155" s="77">
        <f t="shared" si="17"/>
        <v>0.95147478591817314</v>
      </c>
      <c r="P155" s="77">
        <f t="shared" si="17"/>
        <v>0.84717045069467967</v>
      </c>
      <c r="Q155" s="104"/>
      <c r="R155" s="77">
        <f t="shared" si="18"/>
        <v>1.2672623883021932</v>
      </c>
      <c r="S155" s="77">
        <f t="shared" si="18"/>
        <v>1.5463917525773196</v>
      </c>
      <c r="T155" s="77">
        <f t="shared" si="18"/>
        <v>0.98328416912487704</v>
      </c>
      <c r="U155" s="104"/>
      <c r="V155" s="77">
        <f t="shared" si="19"/>
        <v>0.97815454841865013</v>
      </c>
      <c r="W155" s="77">
        <f t="shared" si="19"/>
        <v>0.92092727850111145</v>
      </c>
      <c r="X155" s="77">
        <f t="shared" si="19"/>
        <v>1.0385259631490789</v>
      </c>
      <c r="Y155" s="103"/>
      <c r="Z155" s="77">
        <f t="shared" si="20"/>
        <v>0.11688094840540991</v>
      </c>
      <c r="AA155" s="77">
        <f t="shared" si="20"/>
        <v>0.13054830287206268</v>
      </c>
      <c r="AB155" s="77">
        <f t="shared" si="20"/>
        <v>0.10256410256410256</v>
      </c>
    </row>
    <row r="156" spans="1:28" x14ac:dyDescent="0.25">
      <c r="A156" s="62" t="s">
        <v>95</v>
      </c>
      <c r="B156" s="77">
        <f t="shared" si="14"/>
        <v>1.6510903426791277</v>
      </c>
      <c r="C156" s="77">
        <f t="shared" si="14"/>
        <v>2.070520705207052</v>
      </c>
      <c r="D156" s="77">
        <f t="shared" si="14"/>
        <v>1.2205387205387206</v>
      </c>
      <c r="E156" s="103"/>
      <c r="F156" s="77">
        <f t="shared" si="15"/>
        <v>0.91799265605875158</v>
      </c>
      <c r="G156" s="77">
        <f t="shared" si="15"/>
        <v>1.2033694344163659</v>
      </c>
      <c r="H156" s="77">
        <f t="shared" si="15"/>
        <v>0.62266500622665</v>
      </c>
      <c r="I156" s="104"/>
      <c r="J156" s="77">
        <f t="shared" si="16"/>
        <v>3.8846380223660977</v>
      </c>
      <c r="K156" s="77">
        <f t="shared" si="16"/>
        <v>4.4622425629290623</v>
      </c>
      <c r="L156" s="77">
        <f t="shared" si="16"/>
        <v>3.2727272727272729</v>
      </c>
      <c r="M156" s="104"/>
      <c r="N156" s="77">
        <f t="shared" si="17"/>
        <v>1.9206939281288724</v>
      </c>
      <c r="O156" s="77">
        <f t="shared" si="17"/>
        <v>2.481389578163772</v>
      </c>
      <c r="P156" s="77">
        <f t="shared" si="17"/>
        <v>1.3613861386138615</v>
      </c>
      <c r="Q156" s="104"/>
      <c r="R156" s="77">
        <f t="shared" si="18"/>
        <v>1.2773722627737227</v>
      </c>
      <c r="S156" s="77">
        <f t="shared" si="18"/>
        <v>1.8028846153846152</v>
      </c>
      <c r="T156" s="77">
        <f t="shared" si="18"/>
        <v>0.73891625615763545</v>
      </c>
      <c r="U156" s="104"/>
      <c r="V156" s="77">
        <f t="shared" si="19"/>
        <v>0.81658291457286436</v>
      </c>
      <c r="W156" s="77">
        <f t="shared" si="19"/>
        <v>1.153846153846154</v>
      </c>
      <c r="X156" s="77">
        <f t="shared" si="19"/>
        <v>0.49261083743842365</v>
      </c>
      <c r="Y156" s="103"/>
      <c r="Z156" s="77">
        <f t="shared" si="20"/>
        <v>0.89841050449205251</v>
      </c>
      <c r="AA156" s="77">
        <f t="shared" si="20"/>
        <v>1.0596026490066226</v>
      </c>
      <c r="AB156" s="77">
        <f t="shared" si="20"/>
        <v>0.7225433526011561</v>
      </c>
    </row>
    <row r="157" spans="1:28" x14ac:dyDescent="0.25">
      <c r="A157" s="62" t="s">
        <v>96</v>
      </c>
      <c r="B157" s="77">
        <f t="shared" si="14"/>
        <v>0.90092777661764278</v>
      </c>
      <c r="C157" s="77">
        <f t="shared" si="14"/>
        <v>1.0458898877724896</v>
      </c>
      <c r="D157" s="77">
        <f t="shared" si="14"/>
        <v>0.75142406980971999</v>
      </c>
      <c r="E157" s="103"/>
      <c r="F157" s="77">
        <f t="shared" si="15"/>
        <v>8.823010411152285E-2</v>
      </c>
      <c r="G157" s="77">
        <f t="shared" si="15"/>
        <v>0.13951866062085805</v>
      </c>
      <c r="H157" s="77">
        <f t="shared" si="15"/>
        <v>3.5714285714285712E-2</v>
      </c>
      <c r="I157" s="104"/>
      <c r="J157" s="77">
        <f t="shared" si="16"/>
        <v>3.5573829102609942</v>
      </c>
      <c r="K157" s="77">
        <f t="shared" si="16"/>
        <v>4.0169133192388999</v>
      </c>
      <c r="L157" s="77">
        <f t="shared" si="16"/>
        <v>3.0841799709724236</v>
      </c>
      <c r="M157" s="104"/>
      <c r="N157" s="77">
        <f t="shared" si="17"/>
        <v>0.65778085511511164</v>
      </c>
      <c r="O157" s="77">
        <f t="shared" si="17"/>
        <v>0.75862068965517238</v>
      </c>
      <c r="P157" s="77">
        <f t="shared" si="17"/>
        <v>0.55613486270420576</v>
      </c>
      <c r="Q157" s="104"/>
      <c r="R157" s="77">
        <f t="shared" si="18"/>
        <v>0.66118656182987856</v>
      </c>
      <c r="S157" s="77">
        <f t="shared" si="18"/>
        <v>0.70298769771528991</v>
      </c>
      <c r="T157" s="77">
        <f t="shared" si="18"/>
        <v>0.61795710650672486</v>
      </c>
      <c r="U157" s="104"/>
      <c r="V157" s="77">
        <f t="shared" si="19"/>
        <v>0.24096385542168677</v>
      </c>
      <c r="W157" s="77">
        <f t="shared" si="19"/>
        <v>0.32620514679231605</v>
      </c>
      <c r="X157" s="77">
        <f t="shared" si="19"/>
        <v>0.15174506828528073</v>
      </c>
      <c r="Y157" s="103"/>
      <c r="Z157" s="77">
        <f t="shared" si="20"/>
        <v>0.1820830298616169</v>
      </c>
      <c r="AA157" s="77">
        <f t="shared" si="20"/>
        <v>0.32028469750889682</v>
      </c>
      <c r="AB157" s="77">
        <f t="shared" si="20"/>
        <v>3.7285607755406409E-2</v>
      </c>
    </row>
    <row r="158" spans="1:28" x14ac:dyDescent="0.25">
      <c r="A158" s="62" t="s">
        <v>97</v>
      </c>
      <c r="B158" s="77">
        <f t="shared" si="14"/>
        <v>1.8826405867970661</v>
      </c>
      <c r="C158" s="77">
        <f t="shared" si="14"/>
        <v>2.3043686989918388</v>
      </c>
      <c r="D158" s="77">
        <f t="shared" si="14"/>
        <v>1.4449427005480817</v>
      </c>
      <c r="E158" s="103"/>
      <c r="F158" s="77">
        <f t="shared" si="15"/>
        <v>1.2574454003970881</v>
      </c>
      <c r="G158" s="77">
        <f t="shared" si="15"/>
        <v>1.6172506738544474</v>
      </c>
      <c r="H158" s="77">
        <f t="shared" si="15"/>
        <v>0.91027308192457734</v>
      </c>
      <c r="I158" s="104"/>
      <c r="J158" s="77">
        <f t="shared" si="16"/>
        <v>6.5308988764044953</v>
      </c>
      <c r="K158" s="77">
        <f t="shared" si="16"/>
        <v>7.8608247422680408</v>
      </c>
      <c r="L158" s="77">
        <f t="shared" si="16"/>
        <v>4.9382716049382713</v>
      </c>
      <c r="M158" s="104"/>
      <c r="N158" s="77">
        <f t="shared" si="17"/>
        <v>1.3303769401330376</v>
      </c>
      <c r="O158" s="77">
        <f t="shared" si="17"/>
        <v>1.4245014245014245</v>
      </c>
      <c r="P158" s="77">
        <f t="shared" si="17"/>
        <v>1.228878648233487</v>
      </c>
      <c r="Q158" s="104"/>
      <c r="R158" s="77">
        <f t="shared" si="18"/>
        <v>1.4858841010401187</v>
      </c>
      <c r="S158" s="77">
        <f t="shared" si="18"/>
        <v>1.6344725111441309</v>
      </c>
      <c r="T158" s="77">
        <f t="shared" si="18"/>
        <v>1.3372956909361069</v>
      </c>
      <c r="U158" s="104"/>
      <c r="V158" s="77">
        <f t="shared" si="19"/>
        <v>0.29895366218236175</v>
      </c>
      <c r="W158" s="77">
        <f t="shared" si="19"/>
        <v>0.30303030303030304</v>
      </c>
      <c r="X158" s="77">
        <f t="shared" si="19"/>
        <v>0.29498525073746312</v>
      </c>
      <c r="Y158" s="103"/>
      <c r="Z158" s="77">
        <f t="shared" si="20"/>
        <v>0</v>
      </c>
      <c r="AA158" s="77">
        <f t="shared" si="20"/>
        <v>0</v>
      </c>
      <c r="AB158" s="77">
        <f t="shared" si="20"/>
        <v>0</v>
      </c>
    </row>
    <row r="159" spans="1:28" x14ac:dyDescent="0.25">
      <c r="A159" s="62" t="s">
        <v>98</v>
      </c>
      <c r="B159" s="77">
        <f t="shared" si="14"/>
        <v>1.0089429030038981</v>
      </c>
      <c r="C159" s="77">
        <f t="shared" si="14"/>
        <v>1.3220439691027925</v>
      </c>
      <c r="D159" s="77">
        <f t="shared" si="14"/>
        <v>0.67705873090851831</v>
      </c>
      <c r="E159" s="103"/>
      <c r="F159" s="77">
        <f t="shared" si="15"/>
        <v>8.5397096498719044E-2</v>
      </c>
      <c r="G159" s="77">
        <f t="shared" si="15"/>
        <v>0</v>
      </c>
      <c r="H159" s="77">
        <f t="shared" si="15"/>
        <v>0.17543859649122806</v>
      </c>
      <c r="I159" s="104"/>
      <c r="J159" s="77">
        <f t="shared" si="16"/>
        <v>3.1305903398926653</v>
      </c>
      <c r="K159" s="77">
        <f t="shared" si="16"/>
        <v>3.865546218487395</v>
      </c>
      <c r="L159" s="77">
        <f t="shared" si="16"/>
        <v>2.2944550669216062</v>
      </c>
      <c r="M159" s="104"/>
      <c r="N159" s="77">
        <f t="shared" si="17"/>
        <v>0.82834790612057074</v>
      </c>
      <c r="O159" s="77">
        <f t="shared" si="17"/>
        <v>1.2998266897746966</v>
      </c>
      <c r="P159" s="77">
        <f t="shared" si="17"/>
        <v>0.29440628066732089</v>
      </c>
      <c r="Q159" s="104"/>
      <c r="R159" s="77">
        <f t="shared" si="18"/>
        <v>0.89645898700134474</v>
      </c>
      <c r="S159" s="77">
        <f t="shared" si="18"/>
        <v>1.0572687224669604</v>
      </c>
      <c r="T159" s="77">
        <f t="shared" si="18"/>
        <v>0.72992700729927007</v>
      </c>
      <c r="U159" s="104"/>
      <c r="V159" s="77">
        <f t="shared" si="19"/>
        <v>0.84269662921348309</v>
      </c>
      <c r="W159" s="77">
        <f t="shared" si="19"/>
        <v>1.2476007677543186</v>
      </c>
      <c r="X159" s="77">
        <f t="shared" si="19"/>
        <v>0.45703839122486289</v>
      </c>
      <c r="Y159" s="103"/>
      <c r="Z159" s="77">
        <f t="shared" si="20"/>
        <v>0.20356234096692111</v>
      </c>
      <c r="AA159" s="77">
        <f t="shared" si="20"/>
        <v>0.29732408325074333</v>
      </c>
      <c r="AB159" s="77">
        <f t="shared" si="20"/>
        <v>0.10460251046025104</v>
      </c>
    </row>
    <row r="160" spans="1:28" x14ac:dyDescent="0.25">
      <c r="A160" s="62" t="s">
        <v>99</v>
      </c>
      <c r="B160" s="77">
        <f t="shared" ref="B160:D170" si="21">+B72/(B72+B29)*100</f>
        <v>0.35597323081304288</v>
      </c>
      <c r="C160" s="77">
        <f t="shared" si="21"/>
        <v>0.40816326530612246</v>
      </c>
      <c r="D160" s="77">
        <f t="shared" si="21"/>
        <v>0.29868578255675032</v>
      </c>
      <c r="E160" s="103"/>
      <c r="F160" s="77">
        <f t="shared" ref="F160:H170" si="22">+F72/(F72+F29)*100</f>
        <v>0.22970903522205208</v>
      </c>
      <c r="G160" s="77">
        <f t="shared" si="22"/>
        <v>0.14471780028943559</v>
      </c>
      <c r="H160" s="77">
        <f t="shared" si="22"/>
        <v>0.32520325203252032</v>
      </c>
      <c r="I160" s="104"/>
      <c r="J160" s="77">
        <f t="shared" ref="J160:L170" si="23">+J72/(J72+J29)*100</f>
        <v>0.71492403932082216</v>
      </c>
      <c r="K160" s="77">
        <f t="shared" si="23"/>
        <v>1.2195121951219512</v>
      </c>
      <c r="L160" s="77">
        <f t="shared" si="23"/>
        <v>0.1834862385321101</v>
      </c>
      <c r="M160" s="104"/>
      <c r="N160" s="77">
        <f t="shared" ref="N160:P170" si="24">+N72/(N72+N29)*100</f>
        <v>0.59372349448685324</v>
      </c>
      <c r="O160" s="77">
        <f t="shared" si="24"/>
        <v>0.81833060556464821</v>
      </c>
      <c r="P160" s="77">
        <f t="shared" si="24"/>
        <v>0.35211267605633806</v>
      </c>
      <c r="Q160" s="104"/>
      <c r="R160" s="77">
        <f t="shared" ref="R160:T170" si="25">+R72/(R72+R29)*100</f>
        <v>0.41050903119868637</v>
      </c>
      <c r="S160" s="77">
        <f t="shared" si="25"/>
        <v>0.31897926634768742</v>
      </c>
      <c r="T160" s="77">
        <f t="shared" si="25"/>
        <v>0.50761421319796951</v>
      </c>
      <c r="U160" s="104"/>
      <c r="V160" s="77">
        <f t="shared" ref="V160:X170" si="26">+V72/(V72+V29)*100</f>
        <v>0</v>
      </c>
      <c r="W160" s="77">
        <f t="shared" si="26"/>
        <v>0</v>
      </c>
      <c r="X160" s="77">
        <f t="shared" si="26"/>
        <v>0</v>
      </c>
      <c r="Y160" s="103"/>
      <c r="Z160" s="77">
        <f t="shared" ref="Z160:AB170" si="27">+Z72/(Z72+Z29)*100</f>
        <v>0.18066847335140018</v>
      </c>
      <c r="AA160" s="77">
        <f t="shared" si="27"/>
        <v>0</v>
      </c>
      <c r="AB160" s="77">
        <f t="shared" si="27"/>
        <v>0.38610038610038611</v>
      </c>
    </row>
    <row r="161" spans="1:28" x14ac:dyDescent="0.25">
      <c r="A161" s="62" t="s">
        <v>100</v>
      </c>
      <c r="B161" s="77">
        <f t="shared" si="21"/>
        <v>1.331431288635283</v>
      </c>
      <c r="C161" s="77">
        <f t="shared" si="21"/>
        <v>1.4426588750913076</v>
      </c>
      <c r="D161" s="77">
        <f t="shared" si="21"/>
        <v>1.2105576503274458</v>
      </c>
      <c r="E161" s="103"/>
      <c r="F161" s="77">
        <f t="shared" si="22"/>
        <v>0.31088082901554404</v>
      </c>
      <c r="G161" s="77">
        <f t="shared" si="22"/>
        <v>0.30959752321981426</v>
      </c>
      <c r="H161" s="77">
        <f t="shared" si="22"/>
        <v>0.31217481789802287</v>
      </c>
      <c r="I161" s="104"/>
      <c r="J161" s="77">
        <f t="shared" si="23"/>
        <v>2.6269702276707529</v>
      </c>
      <c r="K161" s="77">
        <f t="shared" si="23"/>
        <v>3.269447576099211</v>
      </c>
      <c r="L161" s="77">
        <f t="shared" si="23"/>
        <v>1.937046004842615</v>
      </c>
      <c r="M161" s="104"/>
      <c r="N161" s="77">
        <f t="shared" si="24"/>
        <v>1.7035775127768313</v>
      </c>
      <c r="O161" s="77">
        <f t="shared" si="24"/>
        <v>1.4462809917355373</v>
      </c>
      <c r="P161" s="77">
        <f t="shared" si="24"/>
        <v>2.0176544766708702</v>
      </c>
      <c r="Q161" s="104"/>
      <c r="R161" s="77">
        <f t="shared" si="25"/>
        <v>1.1824324324324325</v>
      </c>
      <c r="S161" s="77">
        <f t="shared" si="25"/>
        <v>1.2931034482758621</v>
      </c>
      <c r="T161" s="77">
        <f t="shared" si="25"/>
        <v>1.0613207547169812</v>
      </c>
      <c r="U161" s="104"/>
      <c r="V161" s="77">
        <f t="shared" si="26"/>
        <v>1.5055008685581934</v>
      </c>
      <c r="W161" s="77">
        <f t="shared" si="26"/>
        <v>1.2471655328798186</v>
      </c>
      <c r="X161" s="77">
        <f t="shared" si="26"/>
        <v>1.7751479289940828</v>
      </c>
      <c r="Y161" s="103"/>
      <c r="Z161" s="77">
        <f t="shared" si="27"/>
        <v>0.74626865671641784</v>
      </c>
      <c r="AA161" s="77">
        <f t="shared" si="27"/>
        <v>1.1876484560570071</v>
      </c>
      <c r="AB161" s="77">
        <f t="shared" si="27"/>
        <v>0.26109660574412535</v>
      </c>
    </row>
    <row r="162" spans="1:28" x14ac:dyDescent="0.25">
      <c r="A162" s="62" t="s">
        <v>101</v>
      </c>
      <c r="B162" s="77">
        <f t="shared" si="21"/>
        <v>1.0632100203903292</v>
      </c>
      <c r="C162" s="77">
        <f t="shared" si="21"/>
        <v>1.2099043331457513</v>
      </c>
      <c r="D162" s="77">
        <f t="shared" si="21"/>
        <v>0.90579710144927539</v>
      </c>
      <c r="E162" s="103"/>
      <c r="F162" s="77">
        <f t="shared" si="22"/>
        <v>8.3056478405315617E-2</v>
      </c>
      <c r="G162" s="77">
        <f t="shared" si="22"/>
        <v>0.16750418760469013</v>
      </c>
      <c r="H162" s="77">
        <f t="shared" si="22"/>
        <v>0</v>
      </c>
      <c r="I162" s="104"/>
      <c r="J162" s="77">
        <f t="shared" si="23"/>
        <v>3.8120567375886525</v>
      </c>
      <c r="K162" s="77">
        <f t="shared" si="23"/>
        <v>4.4776119402985071</v>
      </c>
      <c r="L162" s="77">
        <f t="shared" si="23"/>
        <v>3.0476190476190474</v>
      </c>
      <c r="M162" s="104"/>
      <c r="N162" s="77">
        <f t="shared" si="24"/>
        <v>1.1814345991561181</v>
      </c>
      <c r="O162" s="77">
        <f t="shared" si="24"/>
        <v>1.3266998341625207</v>
      </c>
      <c r="P162" s="77">
        <f t="shared" si="24"/>
        <v>1.0309278350515463</v>
      </c>
      <c r="Q162" s="104"/>
      <c r="R162" s="77">
        <f t="shared" si="25"/>
        <v>0.76465590484282076</v>
      </c>
      <c r="S162" s="77">
        <f t="shared" si="25"/>
        <v>0.5</v>
      </c>
      <c r="T162" s="77">
        <f t="shared" si="25"/>
        <v>1.0398613518197575</v>
      </c>
      <c r="U162" s="104"/>
      <c r="V162" s="77">
        <f t="shared" si="26"/>
        <v>0.4591368227731864</v>
      </c>
      <c r="W162" s="77">
        <f t="shared" si="26"/>
        <v>0.70052539404553416</v>
      </c>
      <c r="X162" s="77">
        <f t="shared" si="26"/>
        <v>0.19305019305019305</v>
      </c>
      <c r="Y162" s="103"/>
      <c r="Z162" s="77">
        <f t="shared" si="27"/>
        <v>9.2336103416435819E-2</v>
      </c>
      <c r="AA162" s="77">
        <f t="shared" si="27"/>
        <v>0</v>
      </c>
      <c r="AB162" s="77">
        <f t="shared" si="27"/>
        <v>0.19880715705765406</v>
      </c>
    </row>
    <row r="163" spans="1:28" x14ac:dyDescent="0.25">
      <c r="A163" s="62" t="s">
        <v>102</v>
      </c>
      <c r="B163" s="77">
        <f t="shared" si="21"/>
        <v>1.155205218809459</v>
      </c>
      <c r="C163" s="77">
        <f t="shared" si="21"/>
        <v>1.3363323630590103</v>
      </c>
      <c r="D163" s="77">
        <f t="shared" si="21"/>
        <v>0.96395641240569985</v>
      </c>
      <c r="E163" s="103"/>
      <c r="F163" s="77">
        <f t="shared" si="22"/>
        <v>0.45317220543806652</v>
      </c>
      <c r="G163" s="77">
        <f t="shared" si="22"/>
        <v>0.51584377302873985</v>
      </c>
      <c r="H163" s="77">
        <f t="shared" si="22"/>
        <v>0.38729666924864448</v>
      </c>
      <c r="I163" s="104"/>
      <c r="J163" s="77">
        <f t="shared" si="23"/>
        <v>3.9184326269492207</v>
      </c>
      <c r="K163" s="77">
        <f t="shared" si="23"/>
        <v>4.9497293116782677</v>
      </c>
      <c r="L163" s="77">
        <f t="shared" si="23"/>
        <v>2.814569536423841</v>
      </c>
      <c r="M163" s="104"/>
      <c r="N163" s="77">
        <f t="shared" si="24"/>
        <v>0.64412238325281801</v>
      </c>
      <c r="O163" s="77">
        <f t="shared" si="24"/>
        <v>0.8</v>
      </c>
      <c r="P163" s="77">
        <f t="shared" si="24"/>
        <v>0.48622366288492713</v>
      </c>
      <c r="Q163" s="104"/>
      <c r="R163" s="77">
        <f t="shared" si="25"/>
        <v>0.76804915514592931</v>
      </c>
      <c r="S163" s="77">
        <f t="shared" si="25"/>
        <v>0.59925093632958804</v>
      </c>
      <c r="T163" s="77">
        <f t="shared" si="25"/>
        <v>0.94562647754137119</v>
      </c>
      <c r="U163" s="104"/>
      <c r="V163" s="77">
        <f t="shared" si="26"/>
        <v>0.44702726866338843</v>
      </c>
      <c r="W163" s="77">
        <f t="shared" si="26"/>
        <v>0.34722222222222221</v>
      </c>
      <c r="X163" s="77">
        <f t="shared" si="26"/>
        <v>0.55299539170506917</v>
      </c>
      <c r="Y163" s="103"/>
      <c r="Z163" s="77">
        <f t="shared" si="27"/>
        <v>0.62444246208742193</v>
      </c>
      <c r="AA163" s="77">
        <f t="shared" si="27"/>
        <v>0.68317677198975235</v>
      </c>
      <c r="AB163" s="77">
        <f t="shared" si="27"/>
        <v>0.56022408963585435</v>
      </c>
    </row>
    <row r="164" spans="1:28" x14ac:dyDescent="0.25">
      <c r="A164" s="62" t="s">
        <v>103</v>
      </c>
      <c r="B164" s="77">
        <f t="shared" si="21"/>
        <v>1.8386465324384789</v>
      </c>
      <c r="C164" s="77">
        <f t="shared" si="21"/>
        <v>2.1069692058346838</v>
      </c>
      <c r="D164" s="77">
        <f t="shared" si="21"/>
        <v>1.5507246376811594</v>
      </c>
      <c r="E164" s="103"/>
      <c r="F164" s="77">
        <f t="shared" si="22"/>
        <v>0.1899696048632219</v>
      </c>
      <c r="G164" s="77">
        <f t="shared" si="22"/>
        <v>0</v>
      </c>
      <c r="H164" s="77">
        <f t="shared" si="22"/>
        <v>0.39093041438623921</v>
      </c>
      <c r="I164" s="104"/>
      <c r="J164" s="77">
        <f t="shared" si="23"/>
        <v>6.0780287474332653</v>
      </c>
      <c r="K164" s="77">
        <f t="shared" si="23"/>
        <v>7.2133637053910409</v>
      </c>
      <c r="L164" s="77">
        <f t="shared" si="23"/>
        <v>4.7406082289803217</v>
      </c>
      <c r="M164" s="104"/>
      <c r="N164" s="77">
        <f t="shared" si="24"/>
        <v>2.843803056027165</v>
      </c>
      <c r="O164" s="77">
        <f t="shared" si="24"/>
        <v>3.0204081632653064</v>
      </c>
      <c r="P164" s="77">
        <f t="shared" si="24"/>
        <v>2.6525198938992043</v>
      </c>
      <c r="Q164" s="104"/>
      <c r="R164" s="77">
        <f t="shared" si="25"/>
        <v>1.1161637040099215</v>
      </c>
      <c r="S164" s="77">
        <f t="shared" si="25"/>
        <v>1.4423076923076923</v>
      </c>
      <c r="T164" s="77">
        <f t="shared" si="25"/>
        <v>0.76857386848847142</v>
      </c>
      <c r="U164" s="104"/>
      <c r="V164" s="77">
        <f t="shared" si="26"/>
        <v>0.58061634658329608</v>
      </c>
      <c r="W164" s="77">
        <f t="shared" si="26"/>
        <v>0.50632911392405067</v>
      </c>
      <c r="X164" s="77">
        <f t="shared" si="26"/>
        <v>0.66413662239089188</v>
      </c>
      <c r="Y164" s="103"/>
      <c r="Z164" s="77">
        <f t="shared" si="27"/>
        <v>0.1349527665317139</v>
      </c>
      <c r="AA164" s="77">
        <f t="shared" si="27"/>
        <v>0</v>
      </c>
      <c r="AB164" s="77">
        <f t="shared" si="27"/>
        <v>0.26155187445510025</v>
      </c>
    </row>
    <row r="165" spans="1:28" x14ac:dyDescent="0.25">
      <c r="A165" s="62" t="s">
        <v>104</v>
      </c>
      <c r="B165" s="77">
        <f t="shared" si="21"/>
        <v>0.98368820819325109</v>
      </c>
      <c r="C165" s="77">
        <f t="shared" si="21"/>
        <v>1.2496995914443643</v>
      </c>
      <c r="D165" s="77">
        <f t="shared" si="21"/>
        <v>0.69767441860465118</v>
      </c>
      <c r="E165" s="103"/>
      <c r="F165" s="77">
        <f t="shared" si="22"/>
        <v>0.13522650439486139</v>
      </c>
      <c r="G165" s="77">
        <f t="shared" si="22"/>
        <v>0.26595744680851063</v>
      </c>
      <c r="H165" s="77">
        <f t="shared" si="22"/>
        <v>0</v>
      </c>
      <c r="I165" s="104"/>
      <c r="J165" s="77">
        <f t="shared" si="23"/>
        <v>4.2568039078855548</v>
      </c>
      <c r="K165" s="77">
        <f t="shared" si="23"/>
        <v>5.5629139072847682</v>
      </c>
      <c r="L165" s="77">
        <f t="shared" si="23"/>
        <v>2.8023598820058995</v>
      </c>
      <c r="M165" s="104"/>
      <c r="N165" s="77">
        <f t="shared" si="24"/>
        <v>0.71787508973438618</v>
      </c>
      <c r="O165" s="77">
        <f t="shared" si="24"/>
        <v>0.82530949105914708</v>
      </c>
      <c r="P165" s="77">
        <f t="shared" si="24"/>
        <v>0.60060060060060061</v>
      </c>
      <c r="Q165" s="104"/>
      <c r="R165" s="77">
        <f t="shared" si="25"/>
        <v>0.23076923076923078</v>
      </c>
      <c r="S165" s="77">
        <f t="shared" si="25"/>
        <v>0.14326647564469913</v>
      </c>
      <c r="T165" s="77">
        <f t="shared" si="25"/>
        <v>0.33222591362126247</v>
      </c>
      <c r="U165" s="104"/>
      <c r="V165" s="77">
        <f t="shared" si="26"/>
        <v>8.0710250201775621E-2</v>
      </c>
      <c r="W165" s="77">
        <f t="shared" si="26"/>
        <v>0</v>
      </c>
      <c r="X165" s="77">
        <f t="shared" si="26"/>
        <v>0.16920473773265651</v>
      </c>
      <c r="Y165" s="103"/>
      <c r="Z165" s="77">
        <f t="shared" si="27"/>
        <v>0.16849199663016007</v>
      </c>
      <c r="AA165" s="77">
        <f t="shared" si="27"/>
        <v>0.17211703958691912</v>
      </c>
      <c r="AB165" s="77">
        <f t="shared" si="27"/>
        <v>0.16501650165016502</v>
      </c>
    </row>
    <row r="166" spans="1:28" x14ac:dyDescent="0.25">
      <c r="A166" s="62" t="s">
        <v>105</v>
      </c>
      <c r="B166" s="77">
        <f t="shared" si="21"/>
        <v>1.1528706479133042</v>
      </c>
      <c r="C166" s="77">
        <f t="shared" si="21"/>
        <v>1.1570983533600356</v>
      </c>
      <c r="D166" s="77">
        <f t="shared" si="21"/>
        <v>1.1483253588516746</v>
      </c>
      <c r="E166" s="103"/>
      <c r="F166" s="77">
        <f t="shared" si="22"/>
        <v>0.42579075425790752</v>
      </c>
      <c r="G166" s="77">
        <f t="shared" si="22"/>
        <v>0.58754406580493534</v>
      </c>
      <c r="H166" s="77">
        <f t="shared" si="22"/>
        <v>0.25220680958385877</v>
      </c>
      <c r="I166" s="104"/>
      <c r="J166" s="77">
        <f t="shared" si="23"/>
        <v>4.150197628458498</v>
      </c>
      <c r="K166" s="77">
        <f t="shared" si="23"/>
        <v>3.9440203562340965</v>
      </c>
      <c r="L166" s="77">
        <f t="shared" si="23"/>
        <v>4.3715846994535523</v>
      </c>
      <c r="M166" s="104"/>
      <c r="N166" s="77">
        <f t="shared" si="24"/>
        <v>0.7768361581920904</v>
      </c>
      <c r="O166" s="77">
        <f t="shared" si="24"/>
        <v>0.67476383265856954</v>
      </c>
      <c r="P166" s="77">
        <f t="shared" si="24"/>
        <v>0.88888888888888884</v>
      </c>
      <c r="Q166" s="104"/>
      <c r="R166" s="77">
        <f t="shared" si="25"/>
        <v>0.77410274454609429</v>
      </c>
      <c r="S166" s="77">
        <f t="shared" si="25"/>
        <v>1.0914051841746248</v>
      </c>
      <c r="T166" s="77">
        <f t="shared" si="25"/>
        <v>0.43604651162790697</v>
      </c>
      <c r="U166" s="104"/>
      <c r="V166" s="77">
        <f t="shared" si="26"/>
        <v>0.44910179640718562</v>
      </c>
      <c r="W166" s="77">
        <f t="shared" si="26"/>
        <v>0.14409221902017291</v>
      </c>
      <c r="X166" s="77">
        <f t="shared" si="26"/>
        <v>0.77881619937694702</v>
      </c>
      <c r="Y166" s="103"/>
      <c r="Z166" s="77">
        <f t="shared" si="27"/>
        <v>0.14936519790888725</v>
      </c>
      <c r="AA166" s="77">
        <f t="shared" si="27"/>
        <v>0.29027576197387517</v>
      </c>
      <c r="AB166" s="77">
        <f t="shared" si="27"/>
        <v>0</v>
      </c>
    </row>
    <row r="167" spans="1:28" x14ac:dyDescent="0.25">
      <c r="A167" s="62" t="s">
        <v>106</v>
      </c>
      <c r="B167" s="77">
        <f t="shared" si="21"/>
        <v>0.57512580877066866</v>
      </c>
      <c r="C167" s="77">
        <f t="shared" si="21"/>
        <v>0.7313829787234043</v>
      </c>
      <c r="D167" s="77">
        <f t="shared" si="21"/>
        <v>0.39123630672926446</v>
      </c>
      <c r="E167" s="103"/>
      <c r="F167" s="77">
        <f t="shared" si="22"/>
        <v>0</v>
      </c>
      <c r="G167" s="77">
        <f t="shared" si="22"/>
        <v>0</v>
      </c>
      <c r="H167" s="77">
        <f t="shared" si="22"/>
        <v>0</v>
      </c>
      <c r="I167" s="104"/>
      <c r="J167" s="77">
        <f t="shared" si="23"/>
        <v>1.6990291262135921</v>
      </c>
      <c r="K167" s="77">
        <f t="shared" si="23"/>
        <v>1.834862385321101</v>
      </c>
      <c r="L167" s="77">
        <f t="shared" si="23"/>
        <v>1.5463917525773196</v>
      </c>
      <c r="M167" s="104"/>
      <c r="N167" s="77">
        <f t="shared" si="24"/>
        <v>1.0845986984815619</v>
      </c>
      <c r="O167" s="77">
        <f t="shared" si="24"/>
        <v>2</v>
      </c>
      <c r="P167" s="77">
        <f t="shared" si="24"/>
        <v>0</v>
      </c>
      <c r="Q167" s="104"/>
      <c r="R167" s="77">
        <f t="shared" si="25"/>
        <v>0.19607843137254902</v>
      </c>
      <c r="S167" s="77">
        <f t="shared" si="25"/>
        <v>0.35211267605633806</v>
      </c>
      <c r="T167" s="77">
        <f t="shared" si="25"/>
        <v>0</v>
      </c>
      <c r="U167" s="104"/>
      <c r="V167" s="77">
        <f t="shared" si="26"/>
        <v>0.62893081761006298</v>
      </c>
      <c r="W167" s="77">
        <f t="shared" si="26"/>
        <v>0.37313432835820892</v>
      </c>
      <c r="X167" s="77">
        <f t="shared" si="26"/>
        <v>0.9569377990430622</v>
      </c>
      <c r="Y167" s="103"/>
      <c r="Z167" s="77">
        <f t="shared" si="27"/>
        <v>0</v>
      </c>
      <c r="AA167" s="77">
        <f t="shared" si="27"/>
        <v>0</v>
      </c>
      <c r="AB167" s="77">
        <f t="shared" si="27"/>
        <v>0</v>
      </c>
    </row>
    <row r="168" spans="1:28" x14ac:dyDescent="0.25">
      <c r="A168" s="62" t="s">
        <v>107</v>
      </c>
      <c r="B168" s="77">
        <f t="shared" si="21"/>
        <v>0.98138091543832418</v>
      </c>
      <c r="C168" s="77">
        <f t="shared" si="21"/>
        <v>1.3095506886430346</v>
      </c>
      <c r="D168" s="77">
        <f t="shared" si="21"/>
        <v>0.63235411830625154</v>
      </c>
      <c r="E168" s="103"/>
      <c r="F168" s="77">
        <f t="shared" si="22"/>
        <v>0.20576131687242799</v>
      </c>
      <c r="G168" s="77">
        <f t="shared" si="22"/>
        <v>0.19801980198019803</v>
      </c>
      <c r="H168" s="77">
        <f t="shared" si="22"/>
        <v>0.21413276231263384</v>
      </c>
      <c r="I168" s="104"/>
      <c r="J168" s="77">
        <f t="shared" si="23"/>
        <v>2.888837531777213</v>
      </c>
      <c r="K168" s="77">
        <f t="shared" si="23"/>
        <v>3.7236428891879765</v>
      </c>
      <c r="L168" s="77">
        <f t="shared" si="23"/>
        <v>2.0019065776930409</v>
      </c>
      <c r="M168" s="104"/>
      <c r="N168" s="77">
        <f t="shared" si="24"/>
        <v>0.94731977818853974</v>
      </c>
      <c r="O168" s="77">
        <f t="shared" si="24"/>
        <v>1.1120996441281139</v>
      </c>
      <c r="P168" s="77">
        <f t="shared" si="24"/>
        <v>0.76923076923076927</v>
      </c>
      <c r="Q168" s="104"/>
      <c r="R168" s="77">
        <f t="shared" si="25"/>
        <v>0.99537037037037046</v>
      </c>
      <c r="S168" s="77">
        <f t="shared" si="25"/>
        <v>1.5323992994746061</v>
      </c>
      <c r="T168" s="77">
        <f t="shared" si="25"/>
        <v>0.39292730844793711</v>
      </c>
      <c r="U168" s="104"/>
      <c r="V168" s="77">
        <f t="shared" si="26"/>
        <v>0.63183475091130015</v>
      </c>
      <c r="W168" s="77">
        <f t="shared" si="26"/>
        <v>1.0076775431861804</v>
      </c>
      <c r="X168" s="77">
        <f t="shared" si="26"/>
        <v>0.2461841457410143</v>
      </c>
      <c r="Y168" s="103"/>
      <c r="Z168" s="77">
        <f t="shared" si="27"/>
        <v>0.20887728459530025</v>
      </c>
      <c r="AA168" s="77">
        <f t="shared" si="27"/>
        <v>0.26082420448617633</v>
      </c>
      <c r="AB168" s="77">
        <f t="shared" si="27"/>
        <v>0.15682174594877157</v>
      </c>
    </row>
    <row r="169" spans="1:28" x14ac:dyDescent="0.25">
      <c r="A169" s="105" t="s">
        <v>108</v>
      </c>
      <c r="B169" s="77">
        <f t="shared" si="21"/>
        <v>0.61379111920974394</v>
      </c>
      <c r="C169" s="77">
        <f t="shared" si="21"/>
        <v>0.72904009720534624</v>
      </c>
      <c r="D169" s="77">
        <f t="shared" si="21"/>
        <v>0.4923682914820286</v>
      </c>
      <c r="E169" s="103"/>
      <c r="F169" s="77">
        <f t="shared" si="22"/>
        <v>5.3078556263269641E-2</v>
      </c>
      <c r="G169" s="77">
        <f t="shared" si="22"/>
        <v>5.2083333333333336E-2</v>
      </c>
      <c r="H169" s="77">
        <f t="shared" si="22"/>
        <v>5.4112554112554112E-2</v>
      </c>
      <c r="I169" s="104"/>
      <c r="J169" s="77">
        <f t="shared" si="23"/>
        <v>2.2471910112359552</v>
      </c>
      <c r="K169" s="77">
        <f t="shared" si="23"/>
        <v>2.5356576862123612</v>
      </c>
      <c r="L169" s="77">
        <f t="shared" si="23"/>
        <v>1.9362186788154898</v>
      </c>
      <c r="M169" s="104"/>
      <c r="N169" s="77">
        <f t="shared" si="24"/>
        <v>0.64158646835812183</v>
      </c>
      <c r="O169" s="77">
        <f t="shared" si="24"/>
        <v>0.78431372549019607</v>
      </c>
      <c r="P169" s="77">
        <f t="shared" si="24"/>
        <v>0.48661800486618007</v>
      </c>
      <c r="Q169" s="104"/>
      <c r="R169" s="77">
        <f t="shared" si="25"/>
        <v>0.36702428006775834</v>
      </c>
      <c r="S169" s="77">
        <f t="shared" si="25"/>
        <v>0.38631346578366449</v>
      </c>
      <c r="T169" s="77">
        <f t="shared" si="25"/>
        <v>0.34682080924855491</v>
      </c>
      <c r="U169" s="104"/>
      <c r="V169" s="77">
        <f t="shared" si="26"/>
        <v>0.20951810835079318</v>
      </c>
      <c r="W169" s="77">
        <f t="shared" si="26"/>
        <v>0.35067212156633548</v>
      </c>
      <c r="X169" s="77">
        <f t="shared" si="26"/>
        <v>6.1349693251533749E-2</v>
      </c>
      <c r="Y169" s="103"/>
      <c r="Z169" s="77">
        <f t="shared" si="27"/>
        <v>6.4000000000000001E-2</v>
      </c>
      <c r="AA169" s="77">
        <f t="shared" si="27"/>
        <v>0.12674271229404308</v>
      </c>
      <c r="AB169" s="77">
        <f t="shared" si="27"/>
        <v>0</v>
      </c>
    </row>
    <row r="170" spans="1:28" ht="13.5" thickBot="1" x14ac:dyDescent="0.3">
      <c r="A170" s="100" t="s">
        <v>109</v>
      </c>
      <c r="B170" s="83">
        <f t="shared" si="21"/>
        <v>5.4263565891472867</v>
      </c>
      <c r="C170" s="83">
        <f t="shared" si="21"/>
        <v>5.7358053302433367</v>
      </c>
      <c r="D170" s="83">
        <f t="shared" si="21"/>
        <v>5.0982800982800978</v>
      </c>
      <c r="E170" s="106"/>
      <c r="F170" s="83">
        <f t="shared" si="22"/>
        <v>2.671118530884808</v>
      </c>
      <c r="G170" s="83">
        <f t="shared" si="22"/>
        <v>2.572347266881029</v>
      </c>
      <c r="H170" s="83">
        <f t="shared" si="22"/>
        <v>2.7777777777777777</v>
      </c>
      <c r="I170" s="100"/>
      <c r="J170" s="83">
        <f t="shared" si="23"/>
        <v>9.0322580645161281</v>
      </c>
      <c r="K170" s="83">
        <f t="shared" si="23"/>
        <v>9.5238095238095237</v>
      </c>
      <c r="L170" s="83">
        <f t="shared" si="23"/>
        <v>8.524590163934425</v>
      </c>
      <c r="M170" s="100"/>
      <c r="N170" s="83">
        <f t="shared" si="24"/>
        <v>5.930807248764415</v>
      </c>
      <c r="O170" s="83">
        <f t="shared" si="24"/>
        <v>5.4838709677419359</v>
      </c>
      <c r="P170" s="83">
        <f t="shared" si="24"/>
        <v>6.3973063973063971</v>
      </c>
      <c r="Q170" s="100"/>
      <c r="R170" s="83">
        <f t="shared" si="25"/>
        <v>4.3557168784029034</v>
      </c>
      <c r="S170" s="83">
        <f t="shared" si="25"/>
        <v>5.8620689655172411</v>
      </c>
      <c r="T170" s="83">
        <f t="shared" si="25"/>
        <v>2.6819923371647509</v>
      </c>
      <c r="U170" s="100"/>
      <c r="V170" s="83">
        <f t="shared" si="26"/>
        <v>6.4638783269961975</v>
      </c>
      <c r="W170" s="83">
        <f t="shared" si="26"/>
        <v>6.5454545454545459</v>
      </c>
      <c r="X170" s="83">
        <f t="shared" si="26"/>
        <v>6.3745019920318722</v>
      </c>
      <c r="Y170" s="106"/>
      <c r="Z170" s="83">
        <f t="shared" si="27"/>
        <v>3.5476718403547673</v>
      </c>
      <c r="AA170" s="83">
        <f t="shared" si="27"/>
        <v>4</v>
      </c>
      <c r="AB170" s="83">
        <f t="shared" si="27"/>
        <v>3.0973451327433628</v>
      </c>
    </row>
    <row r="171" spans="1:28" x14ac:dyDescent="0.25">
      <c r="A171" s="233" t="s">
        <v>75</v>
      </c>
      <c r="B171" s="233"/>
      <c r="C171" s="233"/>
      <c r="D171" s="233"/>
      <c r="E171" s="233"/>
      <c r="F171" s="233"/>
      <c r="G171" s="233"/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</row>
    <row r="172" spans="1:28" x14ac:dyDescent="0.25">
      <c r="A172" s="227" t="s">
        <v>14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</row>
  </sheetData>
  <mergeCells count="40">
    <mergeCell ref="A172:AB172"/>
    <mergeCell ref="A95:A96"/>
    <mergeCell ref="A127:AB127"/>
    <mergeCell ref="A128:AB128"/>
    <mergeCell ref="A132:AB132"/>
    <mergeCell ref="A133:AB133"/>
    <mergeCell ref="A134:AB134"/>
    <mergeCell ref="A135:AB135"/>
    <mergeCell ref="A136:AB136"/>
    <mergeCell ref="A137:AB137"/>
    <mergeCell ref="A139:A140"/>
    <mergeCell ref="A171:AB171"/>
    <mergeCell ref="A93:AB93"/>
    <mergeCell ref="A47:AB47"/>
    <mergeCell ref="A48:AB48"/>
    <mergeCell ref="A49:AB49"/>
    <mergeCell ref="A51:A52"/>
    <mergeCell ref="A83:AB83"/>
    <mergeCell ref="A84:AB84"/>
    <mergeCell ref="A88:AB88"/>
    <mergeCell ref="A89:AB89"/>
    <mergeCell ref="A90:AB90"/>
    <mergeCell ref="A91:AB91"/>
    <mergeCell ref="A92:AB92"/>
    <mergeCell ref="AD1:AE2"/>
    <mergeCell ref="AD44:AE45"/>
    <mergeCell ref="AD88:AE89"/>
    <mergeCell ref="AD132:AE133"/>
    <mergeCell ref="A46:AB46"/>
    <mergeCell ref="A1:AB1"/>
    <mergeCell ref="A2:AB2"/>
    <mergeCell ref="A3:AB3"/>
    <mergeCell ref="A4:AB4"/>
    <mergeCell ref="A5:AB5"/>
    <mergeCell ref="A6:AB6"/>
    <mergeCell ref="A8:A9"/>
    <mergeCell ref="A40:AB40"/>
    <mergeCell ref="A41:AB41"/>
    <mergeCell ref="A44:AB44"/>
    <mergeCell ref="A45:AB45"/>
  </mergeCells>
  <hyperlinks>
    <hyperlink ref="AD1" r:id="rId1" location="INDICE!A1"/>
    <hyperlink ref="AD1:AE2" location="INDICE!A1" display="INDICE"/>
    <hyperlink ref="AD44" r:id="rId2" location="INDICE!A1"/>
    <hyperlink ref="AD44:AE45" location="INDICE!A1" display="INDICE"/>
    <hyperlink ref="AD88" r:id="rId3" location="INDICE!A1"/>
    <hyperlink ref="AD88:AE89" location="INDICE!A1" display="INDICE"/>
    <hyperlink ref="AD132" r:id="rId4" location="INDICE!A1"/>
    <hyperlink ref="AD132:AE133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80" orientation="landscape" r:id="rId5"/>
  <rowBreaks count="3" manualBreakCount="3">
    <brk id="42" max="16383" man="1"/>
    <brk id="87" max="16383" man="1"/>
    <brk id="13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4"/>
  <sheetViews>
    <sheetView topLeftCell="A115" zoomScaleNormal="100" zoomScaleSheetLayoutView="100" workbookViewId="0">
      <selection activeCell="AD132" sqref="AD132:AE133"/>
    </sheetView>
  </sheetViews>
  <sheetFormatPr baseColWidth="10" defaultRowHeight="12.75" x14ac:dyDescent="0.25"/>
  <cols>
    <col min="1" max="1" width="14.5703125" style="62" customWidth="1"/>
    <col min="2" max="4" width="6.7109375" style="63" customWidth="1"/>
    <col min="5" max="5" width="1.42578125" style="63" customWidth="1"/>
    <col min="6" max="8" width="6" style="63" customWidth="1"/>
    <col min="9" max="9" width="1.42578125" style="63" customWidth="1"/>
    <col min="10" max="12" width="6" style="63" customWidth="1"/>
    <col min="13" max="13" width="1.42578125" style="63" customWidth="1"/>
    <col min="14" max="16" width="6" style="63" customWidth="1"/>
    <col min="17" max="17" width="1.42578125" style="63" customWidth="1"/>
    <col min="18" max="20" width="6" style="63" customWidth="1"/>
    <col min="21" max="21" width="1.42578125" style="63" customWidth="1"/>
    <col min="22" max="24" width="6" style="63" customWidth="1"/>
    <col min="25" max="25" width="1.42578125" style="63" customWidth="1"/>
    <col min="26" max="28" width="6" style="63" customWidth="1"/>
    <col min="29" max="29" width="11.42578125" style="63"/>
    <col min="30" max="30" width="13.28515625" style="63" customWidth="1"/>
    <col min="31" max="33" width="6.140625" style="63" customWidth="1"/>
    <col min="34" max="34" width="1.42578125" style="63" customWidth="1"/>
    <col min="35" max="37" width="5.140625" style="63" customWidth="1"/>
    <col min="38" max="38" width="1.42578125" style="63" customWidth="1"/>
    <col min="39" max="41" width="5.140625" style="63" customWidth="1"/>
    <col min="42" max="42" width="1.42578125" style="63" customWidth="1"/>
    <col min="43" max="45" width="5.140625" style="63" customWidth="1"/>
    <col min="46" max="46" width="1.42578125" style="63" customWidth="1"/>
    <col min="47" max="49" width="5.140625" style="63" customWidth="1"/>
    <col min="50" max="50" width="1.42578125" style="63" customWidth="1"/>
    <col min="51" max="53" width="5.140625" style="63" customWidth="1"/>
    <col min="54" max="54" width="1.42578125" style="63" customWidth="1"/>
    <col min="55" max="57" width="5.140625" style="63" customWidth="1"/>
    <col min="58" max="62" width="11.42578125" style="62"/>
    <col min="63" max="256" width="11.42578125" style="63"/>
    <col min="257" max="257" width="15.42578125" style="63" customWidth="1"/>
    <col min="258" max="258" width="7.28515625" style="63" bestFit="1" customWidth="1"/>
    <col min="259" max="260" width="6.5703125" style="63" bestFit="1" customWidth="1"/>
    <col min="261" max="261" width="1.42578125" style="63" customWidth="1"/>
    <col min="262" max="264" width="5.7109375" style="63" bestFit="1" customWidth="1"/>
    <col min="265" max="265" width="1.42578125" style="63" customWidth="1"/>
    <col min="266" max="268" width="5.7109375" style="63" bestFit="1" customWidth="1"/>
    <col min="269" max="269" width="1.42578125" style="63" customWidth="1"/>
    <col min="270" max="272" width="5.7109375" style="63" bestFit="1" customWidth="1"/>
    <col min="273" max="273" width="1.42578125" style="63" customWidth="1"/>
    <col min="274" max="276" width="5.7109375" style="63" bestFit="1" customWidth="1"/>
    <col min="277" max="277" width="1.42578125" style="63" customWidth="1"/>
    <col min="278" max="280" width="5.7109375" style="63" bestFit="1" customWidth="1"/>
    <col min="281" max="281" width="1.42578125" style="63" customWidth="1"/>
    <col min="282" max="284" width="5.7109375" style="63" bestFit="1" customWidth="1"/>
    <col min="285" max="285" width="11.42578125" style="63"/>
    <col min="286" max="286" width="13.28515625" style="63" customWidth="1"/>
    <col min="287" max="289" width="6.140625" style="63" customWidth="1"/>
    <col min="290" max="290" width="1.42578125" style="63" customWidth="1"/>
    <col min="291" max="293" width="5.140625" style="63" customWidth="1"/>
    <col min="294" max="294" width="1.42578125" style="63" customWidth="1"/>
    <col min="295" max="297" width="5.140625" style="63" customWidth="1"/>
    <col min="298" max="298" width="1.42578125" style="63" customWidth="1"/>
    <col min="299" max="301" width="5.140625" style="63" customWidth="1"/>
    <col min="302" max="302" width="1.42578125" style="63" customWidth="1"/>
    <col min="303" max="305" width="5.140625" style="63" customWidth="1"/>
    <col min="306" max="306" width="1.42578125" style="63" customWidth="1"/>
    <col min="307" max="309" width="5.140625" style="63" customWidth="1"/>
    <col min="310" max="310" width="1.42578125" style="63" customWidth="1"/>
    <col min="311" max="313" width="5.140625" style="63" customWidth="1"/>
    <col min="314" max="512" width="11.42578125" style="63"/>
    <col min="513" max="513" width="15.42578125" style="63" customWidth="1"/>
    <col min="514" max="514" width="7.28515625" style="63" bestFit="1" customWidth="1"/>
    <col min="515" max="516" width="6.5703125" style="63" bestFit="1" customWidth="1"/>
    <col min="517" max="517" width="1.42578125" style="63" customWidth="1"/>
    <col min="518" max="520" width="5.7109375" style="63" bestFit="1" customWidth="1"/>
    <col min="521" max="521" width="1.42578125" style="63" customWidth="1"/>
    <col min="522" max="524" width="5.7109375" style="63" bestFit="1" customWidth="1"/>
    <col min="525" max="525" width="1.42578125" style="63" customWidth="1"/>
    <col min="526" max="528" width="5.7109375" style="63" bestFit="1" customWidth="1"/>
    <col min="529" max="529" width="1.42578125" style="63" customWidth="1"/>
    <col min="530" max="532" width="5.7109375" style="63" bestFit="1" customWidth="1"/>
    <col min="533" max="533" width="1.42578125" style="63" customWidth="1"/>
    <col min="534" max="536" width="5.7109375" style="63" bestFit="1" customWidth="1"/>
    <col min="537" max="537" width="1.42578125" style="63" customWidth="1"/>
    <col min="538" max="540" width="5.7109375" style="63" bestFit="1" customWidth="1"/>
    <col min="541" max="541" width="11.42578125" style="63"/>
    <col min="542" max="542" width="13.28515625" style="63" customWidth="1"/>
    <col min="543" max="545" width="6.140625" style="63" customWidth="1"/>
    <col min="546" max="546" width="1.42578125" style="63" customWidth="1"/>
    <col min="547" max="549" width="5.140625" style="63" customWidth="1"/>
    <col min="550" max="550" width="1.42578125" style="63" customWidth="1"/>
    <col min="551" max="553" width="5.140625" style="63" customWidth="1"/>
    <col min="554" max="554" width="1.42578125" style="63" customWidth="1"/>
    <col min="555" max="557" width="5.140625" style="63" customWidth="1"/>
    <col min="558" max="558" width="1.42578125" style="63" customWidth="1"/>
    <col min="559" max="561" width="5.140625" style="63" customWidth="1"/>
    <col min="562" max="562" width="1.42578125" style="63" customWidth="1"/>
    <col min="563" max="565" width="5.140625" style="63" customWidth="1"/>
    <col min="566" max="566" width="1.42578125" style="63" customWidth="1"/>
    <col min="567" max="569" width="5.140625" style="63" customWidth="1"/>
    <col min="570" max="768" width="11.42578125" style="63"/>
    <col min="769" max="769" width="15.42578125" style="63" customWidth="1"/>
    <col min="770" max="770" width="7.28515625" style="63" bestFit="1" customWidth="1"/>
    <col min="771" max="772" width="6.5703125" style="63" bestFit="1" customWidth="1"/>
    <col min="773" max="773" width="1.42578125" style="63" customWidth="1"/>
    <col min="774" max="776" width="5.7109375" style="63" bestFit="1" customWidth="1"/>
    <col min="777" max="777" width="1.42578125" style="63" customWidth="1"/>
    <col min="778" max="780" width="5.7109375" style="63" bestFit="1" customWidth="1"/>
    <col min="781" max="781" width="1.42578125" style="63" customWidth="1"/>
    <col min="782" max="784" width="5.7109375" style="63" bestFit="1" customWidth="1"/>
    <col min="785" max="785" width="1.42578125" style="63" customWidth="1"/>
    <col min="786" max="788" width="5.7109375" style="63" bestFit="1" customWidth="1"/>
    <col min="789" max="789" width="1.42578125" style="63" customWidth="1"/>
    <col min="790" max="792" width="5.7109375" style="63" bestFit="1" customWidth="1"/>
    <col min="793" max="793" width="1.42578125" style="63" customWidth="1"/>
    <col min="794" max="796" width="5.7109375" style="63" bestFit="1" customWidth="1"/>
    <col min="797" max="797" width="11.42578125" style="63"/>
    <col min="798" max="798" width="13.28515625" style="63" customWidth="1"/>
    <col min="799" max="801" width="6.140625" style="63" customWidth="1"/>
    <col min="802" max="802" width="1.42578125" style="63" customWidth="1"/>
    <col min="803" max="805" width="5.140625" style="63" customWidth="1"/>
    <col min="806" max="806" width="1.42578125" style="63" customWidth="1"/>
    <col min="807" max="809" width="5.140625" style="63" customWidth="1"/>
    <col min="810" max="810" width="1.42578125" style="63" customWidth="1"/>
    <col min="811" max="813" width="5.140625" style="63" customWidth="1"/>
    <col min="814" max="814" width="1.42578125" style="63" customWidth="1"/>
    <col min="815" max="817" width="5.140625" style="63" customWidth="1"/>
    <col min="818" max="818" width="1.42578125" style="63" customWidth="1"/>
    <col min="819" max="821" width="5.140625" style="63" customWidth="1"/>
    <col min="822" max="822" width="1.42578125" style="63" customWidth="1"/>
    <col min="823" max="825" width="5.140625" style="63" customWidth="1"/>
    <col min="826" max="1024" width="11.42578125" style="63"/>
    <col min="1025" max="1025" width="15.42578125" style="63" customWidth="1"/>
    <col min="1026" max="1026" width="7.28515625" style="63" bestFit="1" customWidth="1"/>
    <col min="1027" max="1028" width="6.5703125" style="63" bestFit="1" customWidth="1"/>
    <col min="1029" max="1029" width="1.42578125" style="63" customWidth="1"/>
    <col min="1030" max="1032" width="5.7109375" style="63" bestFit="1" customWidth="1"/>
    <col min="1033" max="1033" width="1.42578125" style="63" customWidth="1"/>
    <col min="1034" max="1036" width="5.7109375" style="63" bestFit="1" customWidth="1"/>
    <col min="1037" max="1037" width="1.42578125" style="63" customWidth="1"/>
    <col min="1038" max="1040" width="5.7109375" style="63" bestFit="1" customWidth="1"/>
    <col min="1041" max="1041" width="1.42578125" style="63" customWidth="1"/>
    <col min="1042" max="1044" width="5.7109375" style="63" bestFit="1" customWidth="1"/>
    <col min="1045" max="1045" width="1.42578125" style="63" customWidth="1"/>
    <col min="1046" max="1048" width="5.7109375" style="63" bestFit="1" customWidth="1"/>
    <col min="1049" max="1049" width="1.42578125" style="63" customWidth="1"/>
    <col min="1050" max="1052" width="5.7109375" style="63" bestFit="1" customWidth="1"/>
    <col min="1053" max="1053" width="11.42578125" style="63"/>
    <col min="1054" max="1054" width="13.28515625" style="63" customWidth="1"/>
    <col min="1055" max="1057" width="6.140625" style="63" customWidth="1"/>
    <col min="1058" max="1058" width="1.42578125" style="63" customWidth="1"/>
    <col min="1059" max="1061" width="5.140625" style="63" customWidth="1"/>
    <col min="1062" max="1062" width="1.42578125" style="63" customWidth="1"/>
    <col min="1063" max="1065" width="5.140625" style="63" customWidth="1"/>
    <col min="1066" max="1066" width="1.42578125" style="63" customWidth="1"/>
    <col min="1067" max="1069" width="5.140625" style="63" customWidth="1"/>
    <col min="1070" max="1070" width="1.42578125" style="63" customWidth="1"/>
    <col min="1071" max="1073" width="5.140625" style="63" customWidth="1"/>
    <col min="1074" max="1074" width="1.42578125" style="63" customWidth="1"/>
    <col min="1075" max="1077" width="5.140625" style="63" customWidth="1"/>
    <col min="1078" max="1078" width="1.42578125" style="63" customWidth="1"/>
    <col min="1079" max="1081" width="5.140625" style="63" customWidth="1"/>
    <col min="1082" max="1280" width="11.42578125" style="63"/>
    <col min="1281" max="1281" width="15.42578125" style="63" customWidth="1"/>
    <col min="1282" max="1282" width="7.28515625" style="63" bestFit="1" customWidth="1"/>
    <col min="1283" max="1284" width="6.5703125" style="63" bestFit="1" customWidth="1"/>
    <col min="1285" max="1285" width="1.42578125" style="63" customWidth="1"/>
    <col min="1286" max="1288" width="5.7109375" style="63" bestFit="1" customWidth="1"/>
    <col min="1289" max="1289" width="1.42578125" style="63" customWidth="1"/>
    <col min="1290" max="1292" width="5.7109375" style="63" bestFit="1" customWidth="1"/>
    <col min="1293" max="1293" width="1.42578125" style="63" customWidth="1"/>
    <col min="1294" max="1296" width="5.7109375" style="63" bestFit="1" customWidth="1"/>
    <col min="1297" max="1297" width="1.42578125" style="63" customWidth="1"/>
    <col min="1298" max="1300" width="5.7109375" style="63" bestFit="1" customWidth="1"/>
    <col min="1301" max="1301" width="1.42578125" style="63" customWidth="1"/>
    <col min="1302" max="1304" width="5.7109375" style="63" bestFit="1" customWidth="1"/>
    <col min="1305" max="1305" width="1.42578125" style="63" customWidth="1"/>
    <col min="1306" max="1308" width="5.7109375" style="63" bestFit="1" customWidth="1"/>
    <col min="1309" max="1309" width="11.42578125" style="63"/>
    <col min="1310" max="1310" width="13.28515625" style="63" customWidth="1"/>
    <col min="1311" max="1313" width="6.140625" style="63" customWidth="1"/>
    <col min="1314" max="1314" width="1.42578125" style="63" customWidth="1"/>
    <col min="1315" max="1317" width="5.140625" style="63" customWidth="1"/>
    <col min="1318" max="1318" width="1.42578125" style="63" customWidth="1"/>
    <col min="1319" max="1321" width="5.140625" style="63" customWidth="1"/>
    <col min="1322" max="1322" width="1.42578125" style="63" customWidth="1"/>
    <col min="1323" max="1325" width="5.140625" style="63" customWidth="1"/>
    <col min="1326" max="1326" width="1.42578125" style="63" customWidth="1"/>
    <col min="1327" max="1329" width="5.140625" style="63" customWidth="1"/>
    <col min="1330" max="1330" width="1.42578125" style="63" customWidth="1"/>
    <col min="1331" max="1333" width="5.140625" style="63" customWidth="1"/>
    <col min="1334" max="1334" width="1.42578125" style="63" customWidth="1"/>
    <col min="1335" max="1337" width="5.140625" style="63" customWidth="1"/>
    <col min="1338" max="1536" width="11.42578125" style="63"/>
    <col min="1537" max="1537" width="15.42578125" style="63" customWidth="1"/>
    <col min="1538" max="1538" width="7.28515625" style="63" bestFit="1" customWidth="1"/>
    <col min="1539" max="1540" width="6.5703125" style="63" bestFit="1" customWidth="1"/>
    <col min="1541" max="1541" width="1.42578125" style="63" customWidth="1"/>
    <col min="1542" max="1544" width="5.7109375" style="63" bestFit="1" customWidth="1"/>
    <col min="1545" max="1545" width="1.42578125" style="63" customWidth="1"/>
    <col min="1546" max="1548" width="5.7109375" style="63" bestFit="1" customWidth="1"/>
    <col min="1549" max="1549" width="1.42578125" style="63" customWidth="1"/>
    <col min="1550" max="1552" width="5.7109375" style="63" bestFit="1" customWidth="1"/>
    <col min="1553" max="1553" width="1.42578125" style="63" customWidth="1"/>
    <col min="1554" max="1556" width="5.7109375" style="63" bestFit="1" customWidth="1"/>
    <col min="1557" max="1557" width="1.42578125" style="63" customWidth="1"/>
    <col min="1558" max="1560" width="5.7109375" style="63" bestFit="1" customWidth="1"/>
    <col min="1561" max="1561" width="1.42578125" style="63" customWidth="1"/>
    <col min="1562" max="1564" width="5.7109375" style="63" bestFit="1" customWidth="1"/>
    <col min="1565" max="1565" width="11.42578125" style="63"/>
    <col min="1566" max="1566" width="13.28515625" style="63" customWidth="1"/>
    <col min="1567" max="1569" width="6.140625" style="63" customWidth="1"/>
    <col min="1570" max="1570" width="1.42578125" style="63" customWidth="1"/>
    <col min="1571" max="1573" width="5.140625" style="63" customWidth="1"/>
    <col min="1574" max="1574" width="1.42578125" style="63" customWidth="1"/>
    <col min="1575" max="1577" width="5.140625" style="63" customWidth="1"/>
    <col min="1578" max="1578" width="1.42578125" style="63" customWidth="1"/>
    <col min="1579" max="1581" width="5.140625" style="63" customWidth="1"/>
    <col min="1582" max="1582" width="1.42578125" style="63" customWidth="1"/>
    <col min="1583" max="1585" width="5.140625" style="63" customWidth="1"/>
    <col min="1586" max="1586" width="1.42578125" style="63" customWidth="1"/>
    <col min="1587" max="1589" width="5.140625" style="63" customWidth="1"/>
    <col min="1590" max="1590" width="1.42578125" style="63" customWidth="1"/>
    <col min="1591" max="1593" width="5.140625" style="63" customWidth="1"/>
    <col min="1594" max="1792" width="11.42578125" style="63"/>
    <col min="1793" max="1793" width="15.42578125" style="63" customWidth="1"/>
    <col min="1794" max="1794" width="7.28515625" style="63" bestFit="1" customWidth="1"/>
    <col min="1795" max="1796" width="6.5703125" style="63" bestFit="1" customWidth="1"/>
    <col min="1797" max="1797" width="1.42578125" style="63" customWidth="1"/>
    <col min="1798" max="1800" width="5.7109375" style="63" bestFit="1" customWidth="1"/>
    <col min="1801" max="1801" width="1.42578125" style="63" customWidth="1"/>
    <col min="1802" max="1804" width="5.7109375" style="63" bestFit="1" customWidth="1"/>
    <col min="1805" max="1805" width="1.42578125" style="63" customWidth="1"/>
    <col min="1806" max="1808" width="5.7109375" style="63" bestFit="1" customWidth="1"/>
    <col min="1809" max="1809" width="1.42578125" style="63" customWidth="1"/>
    <col min="1810" max="1812" width="5.7109375" style="63" bestFit="1" customWidth="1"/>
    <col min="1813" max="1813" width="1.42578125" style="63" customWidth="1"/>
    <col min="1814" max="1816" width="5.7109375" style="63" bestFit="1" customWidth="1"/>
    <col min="1817" max="1817" width="1.42578125" style="63" customWidth="1"/>
    <col min="1818" max="1820" width="5.7109375" style="63" bestFit="1" customWidth="1"/>
    <col min="1821" max="1821" width="11.42578125" style="63"/>
    <col min="1822" max="1822" width="13.28515625" style="63" customWidth="1"/>
    <col min="1823" max="1825" width="6.140625" style="63" customWidth="1"/>
    <col min="1826" max="1826" width="1.42578125" style="63" customWidth="1"/>
    <col min="1827" max="1829" width="5.140625" style="63" customWidth="1"/>
    <col min="1830" max="1830" width="1.42578125" style="63" customWidth="1"/>
    <col min="1831" max="1833" width="5.140625" style="63" customWidth="1"/>
    <col min="1834" max="1834" width="1.42578125" style="63" customWidth="1"/>
    <col min="1835" max="1837" width="5.140625" style="63" customWidth="1"/>
    <col min="1838" max="1838" width="1.42578125" style="63" customWidth="1"/>
    <col min="1839" max="1841" width="5.140625" style="63" customWidth="1"/>
    <col min="1842" max="1842" width="1.42578125" style="63" customWidth="1"/>
    <col min="1843" max="1845" width="5.140625" style="63" customWidth="1"/>
    <col min="1846" max="1846" width="1.42578125" style="63" customWidth="1"/>
    <col min="1847" max="1849" width="5.140625" style="63" customWidth="1"/>
    <col min="1850" max="2048" width="11.42578125" style="63"/>
    <col min="2049" max="2049" width="15.42578125" style="63" customWidth="1"/>
    <col min="2050" max="2050" width="7.28515625" style="63" bestFit="1" customWidth="1"/>
    <col min="2051" max="2052" width="6.5703125" style="63" bestFit="1" customWidth="1"/>
    <col min="2053" max="2053" width="1.42578125" style="63" customWidth="1"/>
    <col min="2054" max="2056" width="5.7109375" style="63" bestFit="1" customWidth="1"/>
    <col min="2057" max="2057" width="1.42578125" style="63" customWidth="1"/>
    <col min="2058" max="2060" width="5.7109375" style="63" bestFit="1" customWidth="1"/>
    <col min="2061" max="2061" width="1.42578125" style="63" customWidth="1"/>
    <col min="2062" max="2064" width="5.7109375" style="63" bestFit="1" customWidth="1"/>
    <col min="2065" max="2065" width="1.42578125" style="63" customWidth="1"/>
    <col min="2066" max="2068" width="5.7109375" style="63" bestFit="1" customWidth="1"/>
    <col min="2069" max="2069" width="1.42578125" style="63" customWidth="1"/>
    <col min="2070" max="2072" width="5.7109375" style="63" bestFit="1" customWidth="1"/>
    <col min="2073" max="2073" width="1.42578125" style="63" customWidth="1"/>
    <col min="2074" max="2076" width="5.7109375" style="63" bestFit="1" customWidth="1"/>
    <col min="2077" max="2077" width="11.42578125" style="63"/>
    <col min="2078" max="2078" width="13.28515625" style="63" customWidth="1"/>
    <col min="2079" max="2081" width="6.140625" style="63" customWidth="1"/>
    <col min="2082" max="2082" width="1.42578125" style="63" customWidth="1"/>
    <col min="2083" max="2085" width="5.140625" style="63" customWidth="1"/>
    <col min="2086" max="2086" width="1.42578125" style="63" customWidth="1"/>
    <col min="2087" max="2089" width="5.140625" style="63" customWidth="1"/>
    <col min="2090" max="2090" width="1.42578125" style="63" customWidth="1"/>
    <col min="2091" max="2093" width="5.140625" style="63" customWidth="1"/>
    <col min="2094" max="2094" width="1.42578125" style="63" customWidth="1"/>
    <col min="2095" max="2097" width="5.140625" style="63" customWidth="1"/>
    <col min="2098" max="2098" width="1.42578125" style="63" customWidth="1"/>
    <col min="2099" max="2101" width="5.140625" style="63" customWidth="1"/>
    <col min="2102" max="2102" width="1.42578125" style="63" customWidth="1"/>
    <col min="2103" max="2105" width="5.140625" style="63" customWidth="1"/>
    <col min="2106" max="2304" width="11.42578125" style="63"/>
    <col min="2305" max="2305" width="15.42578125" style="63" customWidth="1"/>
    <col min="2306" max="2306" width="7.28515625" style="63" bestFit="1" customWidth="1"/>
    <col min="2307" max="2308" width="6.5703125" style="63" bestFit="1" customWidth="1"/>
    <col min="2309" max="2309" width="1.42578125" style="63" customWidth="1"/>
    <col min="2310" max="2312" width="5.7109375" style="63" bestFit="1" customWidth="1"/>
    <col min="2313" max="2313" width="1.42578125" style="63" customWidth="1"/>
    <col min="2314" max="2316" width="5.7109375" style="63" bestFit="1" customWidth="1"/>
    <col min="2317" max="2317" width="1.42578125" style="63" customWidth="1"/>
    <col min="2318" max="2320" width="5.7109375" style="63" bestFit="1" customWidth="1"/>
    <col min="2321" max="2321" width="1.42578125" style="63" customWidth="1"/>
    <col min="2322" max="2324" width="5.7109375" style="63" bestFit="1" customWidth="1"/>
    <col min="2325" max="2325" width="1.42578125" style="63" customWidth="1"/>
    <col min="2326" max="2328" width="5.7109375" style="63" bestFit="1" customWidth="1"/>
    <col min="2329" max="2329" width="1.42578125" style="63" customWidth="1"/>
    <col min="2330" max="2332" width="5.7109375" style="63" bestFit="1" customWidth="1"/>
    <col min="2333" max="2333" width="11.42578125" style="63"/>
    <col min="2334" max="2334" width="13.28515625" style="63" customWidth="1"/>
    <col min="2335" max="2337" width="6.140625" style="63" customWidth="1"/>
    <col min="2338" max="2338" width="1.42578125" style="63" customWidth="1"/>
    <col min="2339" max="2341" width="5.140625" style="63" customWidth="1"/>
    <col min="2342" max="2342" width="1.42578125" style="63" customWidth="1"/>
    <col min="2343" max="2345" width="5.140625" style="63" customWidth="1"/>
    <col min="2346" max="2346" width="1.42578125" style="63" customWidth="1"/>
    <col min="2347" max="2349" width="5.140625" style="63" customWidth="1"/>
    <col min="2350" max="2350" width="1.42578125" style="63" customWidth="1"/>
    <col min="2351" max="2353" width="5.140625" style="63" customWidth="1"/>
    <col min="2354" max="2354" width="1.42578125" style="63" customWidth="1"/>
    <col min="2355" max="2357" width="5.140625" style="63" customWidth="1"/>
    <col min="2358" max="2358" width="1.42578125" style="63" customWidth="1"/>
    <col min="2359" max="2361" width="5.140625" style="63" customWidth="1"/>
    <col min="2362" max="2560" width="11.42578125" style="63"/>
    <col min="2561" max="2561" width="15.42578125" style="63" customWidth="1"/>
    <col min="2562" max="2562" width="7.28515625" style="63" bestFit="1" customWidth="1"/>
    <col min="2563" max="2564" width="6.5703125" style="63" bestFit="1" customWidth="1"/>
    <col min="2565" max="2565" width="1.42578125" style="63" customWidth="1"/>
    <col min="2566" max="2568" width="5.7109375" style="63" bestFit="1" customWidth="1"/>
    <col min="2569" max="2569" width="1.42578125" style="63" customWidth="1"/>
    <col min="2570" max="2572" width="5.7109375" style="63" bestFit="1" customWidth="1"/>
    <col min="2573" max="2573" width="1.42578125" style="63" customWidth="1"/>
    <col min="2574" max="2576" width="5.7109375" style="63" bestFit="1" customWidth="1"/>
    <col min="2577" max="2577" width="1.42578125" style="63" customWidth="1"/>
    <col min="2578" max="2580" width="5.7109375" style="63" bestFit="1" customWidth="1"/>
    <col min="2581" max="2581" width="1.42578125" style="63" customWidth="1"/>
    <col min="2582" max="2584" width="5.7109375" style="63" bestFit="1" customWidth="1"/>
    <col min="2585" max="2585" width="1.42578125" style="63" customWidth="1"/>
    <col min="2586" max="2588" width="5.7109375" style="63" bestFit="1" customWidth="1"/>
    <col min="2589" max="2589" width="11.42578125" style="63"/>
    <col min="2590" max="2590" width="13.28515625" style="63" customWidth="1"/>
    <col min="2591" max="2593" width="6.140625" style="63" customWidth="1"/>
    <col min="2594" max="2594" width="1.42578125" style="63" customWidth="1"/>
    <col min="2595" max="2597" width="5.140625" style="63" customWidth="1"/>
    <col min="2598" max="2598" width="1.42578125" style="63" customWidth="1"/>
    <col min="2599" max="2601" width="5.140625" style="63" customWidth="1"/>
    <col min="2602" max="2602" width="1.42578125" style="63" customWidth="1"/>
    <col min="2603" max="2605" width="5.140625" style="63" customWidth="1"/>
    <col min="2606" max="2606" width="1.42578125" style="63" customWidth="1"/>
    <col min="2607" max="2609" width="5.140625" style="63" customWidth="1"/>
    <col min="2610" max="2610" width="1.42578125" style="63" customWidth="1"/>
    <col min="2611" max="2613" width="5.140625" style="63" customWidth="1"/>
    <col min="2614" max="2614" width="1.42578125" style="63" customWidth="1"/>
    <col min="2615" max="2617" width="5.140625" style="63" customWidth="1"/>
    <col min="2618" max="2816" width="11.42578125" style="63"/>
    <col min="2817" max="2817" width="15.42578125" style="63" customWidth="1"/>
    <col min="2818" max="2818" width="7.28515625" style="63" bestFit="1" customWidth="1"/>
    <col min="2819" max="2820" width="6.5703125" style="63" bestFit="1" customWidth="1"/>
    <col min="2821" max="2821" width="1.42578125" style="63" customWidth="1"/>
    <col min="2822" max="2824" width="5.7109375" style="63" bestFit="1" customWidth="1"/>
    <col min="2825" max="2825" width="1.42578125" style="63" customWidth="1"/>
    <col min="2826" max="2828" width="5.7109375" style="63" bestFit="1" customWidth="1"/>
    <col min="2829" max="2829" width="1.42578125" style="63" customWidth="1"/>
    <col min="2830" max="2832" width="5.7109375" style="63" bestFit="1" customWidth="1"/>
    <col min="2833" max="2833" width="1.42578125" style="63" customWidth="1"/>
    <col min="2834" max="2836" width="5.7109375" style="63" bestFit="1" customWidth="1"/>
    <col min="2837" max="2837" width="1.42578125" style="63" customWidth="1"/>
    <col min="2838" max="2840" width="5.7109375" style="63" bestFit="1" customWidth="1"/>
    <col min="2841" max="2841" width="1.42578125" style="63" customWidth="1"/>
    <col min="2842" max="2844" width="5.7109375" style="63" bestFit="1" customWidth="1"/>
    <col min="2845" max="2845" width="11.42578125" style="63"/>
    <col min="2846" max="2846" width="13.28515625" style="63" customWidth="1"/>
    <col min="2847" max="2849" width="6.140625" style="63" customWidth="1"/>
    <col min="2850" max="2850" width="1.42578125" style="63" customWidth="1"/>
    <col min="2851" max="2853" width="5.140625" style="63" customWidth="1"/>
    <col min="2854" max="2854" width="1.42578125" style="63" customWidth="1"/>
    <col min="2855" max="2857" width="5.140625" style="63" customWidth="1"/>
    <col min="2858" max="2858" width="1.42578125" style="63" customWidth="1"/>
    <col min="2859" max="2861" width="5.140625" style="63" customWidth="1"/>
    <col min="2862" max="2862" width="1.42578125" style="63" customWidth="1"/>
    <col min="2863" max="2865" width="5.140625" style="63" customWidth="1"/>
    <col min="2866" max="2866" width="1.42578125" style="63" customWidth="1"/>
    <col min="2867" max="2869" width="5.140625" style="63" customWidth="1"/>
    <col min="2870" max="2870" width="1.42578125" style="63" customWidth="1"/>
    <col min="2871" max="2873" width="5.140625" style="63" customWidth="1"/>
    <col min="2874" max="3072" width="11.42578125" style="63"/>
    <col min="3073" max="3073" width="15.42578125" style="63" customWidth="1"/>
    <col min="3074" max="3074" width="7.28515625" style="63" bestFit="1" customWidth="1"/>
    <col min="3075" max="3076" width="6.5703125" style="63" bestFit="1" customWidth="1"/>
    <col min="3077" max="3077" width="1.42578125" style="63" customWidth="1"/>
    <col min="3078" max="3080" width="5.7109375" style="63" bestFit="1" customWidth="1"/>
    <col min="3081" max="3081" width="1.42578125" style="63" customWidth="1"/>
    <col min="3082" max="3084" width="5.7109375" style="63" bestFit="1" customWidth="1"/>
    <col min="3085" max="3085" width="1.42578125" style="63" customWidth="1"/>
    <col min="3086" max="3088" width="5.7109375" style="63" bestFit="1" customWidth="1"/>
    <col min="3089" max="3089" width="1.42578125" style="63" customWidth="1"/>
    <col min="3090" max="3092" width="5.7109375" style="63" bestFit="1" customWidth="1"/>
    <col min="3093" max="3093" width="1.42578125" style="63" customWidth="1"/>
    <col min="3094" max="3096" width="5.7109375" style="63" bestFit="1" customWidth="1"/>
    <col min="3097" max="3097" width="1.42578125" style="63" customWidth="1"/>
    <col min="3098" max="3100" width="5.7109375" style="63" bestFit="1" customWidth="1"/>
    <col min="3101" max="3101" width="11.42578125" style="63"/>
    <col min="3102" max="3102" width="13.28515625" style="63" customWidth="1"/>
    <col min="3103" max="3105" width="6.140625" style="63" customWidth="1"/>
    <col min="3106" max="3106" width="1.42578125" style="63" customWidth="1"/>
    <col min="3107" max="3109" width="5.140625" style="63" customWidth="1"/>
    <col min="3110" max="3110" width="1.42578125" style="63" customWidth="1"/>
    <col min="3111" max="3113" width="5.140625" style="63" customWidth="1"/>
    <col min="3114" max="3114" width="1.42578125" style="63" customWidth="1"/>
    <col min="3115" max="3117" width="5.140625" style="63" customWidth="1"/>
    <col min="3118" max="3118" width="1.42578125" style="63" customWidth="1"/>
    <col min="3119" max="3121" width="5.140625" style="63" customWidth="1"/>
    <col min="3122" max="3122" width="1.42578125" style="63" customWidth="1"/>
    <col min="3123" max="3125" width="5.140625" style="63" customWidth="1"/>
    <col min="3126" max="3126" width="1.42578125" style="63" customWidth="1"/>
    <col min="3127" max="3129" width="5.140625" style="63" customWidth="1"/>
    <col min="3130" max="3328" width="11.42578125" style="63"/>
    <col min="3329" max="3329" width="15.42578125" style="63" customWidth="1"/>
    <col min="3330" max="3330" width="7.28515625" style="63" bestFit="1" customWidth="1"/>
    <col min="3331" max="3332" width="6.5703125" style="63" bestFit="1" customWidth="1"/>
    <col min="3333" max="3333" width="1.42578125" style="63" customWidth="1"/>
    <col min="3334" max="3336" width="5.7109375" style="63" bestFit="1" customWidth="1"/>
    <col min="3337" max="3337" width="1.42578125" style="63" customWidth="1"/>
    <col min="3338" max="3340" width="5.7109375" style="63" bestFit="1" customWidth="1"/>
    <col min="3341" max="3341" width="1.42578125" style="63" customWidth="1"/>
    <col min="3342" max="3344" width="5.7109375" style="63" bestFit="1" customWidth="1"/>
    <col min="3345" max="3345" width="1.42578125" style="63" customWidth="1"/>
    <col min="3346" max="3348" width="5.7109375" style="63" bestFit="1" customWidth="1"/>
    <col min="3349" max="3349" width="1.42578125" style="63" customWidth="1"/>
    <col min="3350" max="3352" width="5.7109375" style="63" bestFit="1" customWidth="1"/>
    <col min="3353" max="3353" width="1.42578125" style="63" customWidth="1"/>
    <col min="3354" max="3356" width="5.7109375" style="63" bestFit="1" customWidth="1"/>
    <col min="3357" max="3357" width="11.42578125" style="63"/>
    <col min="3358" max="3358" width="13.28515625" style="63" customWidth="1"/>
    <col min="3359" max="3361" width="6.140625" style="63" customWidth="1"/>
    <col min="3362" max="3362" width="1.42578125" style="63" customWidth="1"/>
    <col min="3363" max="3365" width="5.140625" style="63" customWidth="1"/>
    <col min="3366" max="3366" width="1.42578125" style="63" customWidth="1"/>
    <col min="3367" max="3369" width="5.140625" style="63" customWidth="1"/>
    <col min="3370" max="3370" width="1.42578125" style="63" customWidth="1"/>
    <col min="3371" max="3373" width="5.140625" style="63" customWidth="1"/>
    <col min="3374" max="3374" width="1.42578125" style="63" customWidth="1"/>
    <col min="3375" max="3377" width="5.140625" style="63" customWidth="1"/>
    <col min="3378" max="3378" width="1.42578125" style="63" customWidth="1"/>
    <col min="3379" max="3381" width="5.140625" style="63" customWidth="1"/>
    <col min="3382" max="3382" width="1.42578125" style="63" customWidth="1"/>
    <col min="3383" max="3385" width="5.140625" style="63" customWidth="1"/>
    <col min="3386" max="3584" width="11.42578125" style="63"/>
    <col min="3585" max="3585" width="15.42578125" style="63" customWidth="1"/>
    <col min="3586" max="3586" width="7.28515625" style="63" bestFit="1" customWidth="1"/>
    <col min="3587" max="3588" width="6.5703125" style="63" bestFit="1" customWidth="1"/>
    <col min="3589" max="3589" width="1.42578125" style="63" customWidth="1"/>
    <col min="3590" max="3592" width="5.7109375" style="63" bestFit="1" customWidth="1"/>
    <col min="3593" max="3593" width="1.42578125" style="63" customWidth="1"/>
    <col min="3594" max="3596" width="5.7109375" style="63" bestFit="1" customWidth="1"/>
    <col min="3597" max="3597" width="1.42578125" style="63" customWidth="1"/>
    <col min="3598" max="3600" width="5.7109375" style="63" bestFit="1" customWidth="1"/>
    <col min="3601" max="3601" width="1.42578125" style="63" customWidth="1"/>
    <col min="3602" max="3604" width="5.7109375" style="63" bestFit="1" customWidth="1"/>
    <col min="3605" max="3605" width="1.42578125" style="63" customWidth="1"/>
    <col min="3606" max="3608" width="5.7109375" style="63" bestFit="1" customWidth="1"/>
    <col min="3609" max="3609" width="1.42578125" style="63" customWidth="1"/>
    <col min="3610" max="3612" width="5.7109375" style="63" bestFit="1" customWidth="1"/>
    <col min="3613" max="3613" width="11.42578125" style="63"/>
    <col min="3614" max="3614" width="13.28515625" style="63" customWidth="1"/>
    <col min="3615" max="3617" width="6.140625" style="63" customWidth="1"/>
    <col min="3618" max="3618" width="1.42578125" style="63" customWidth="1"/>
    <col min="3619" max="3621" width="5.140625" style="63" customWidth="1"/>
    <col min="3622" max="3622" width="1.42578125" style="63" customWidth="1"/>
    <col min="3623" max="3625" width="5.140625" style="63" customWidth="1"/>
    <col min="3626" max="3626" width="1.42578125" style="63" customWidth="1"/>
    <col min="3627" max="3629" width="5.140625" style="63" customWidth="1"/>
    <col min="3630" max="3630" width="1.42578125" style="63" customWidth="1"/>
    <col min="3631" max="3633" width="5.140625" style="63" customWidth="1"/>
    <col min="3634" max="3634" width="1.42578125" style="63" customWidth="1"/>
    <col min="3635" max="3637" width="5.140625" style="63" customWidth="1"/>
    <col min="3638" max="3638" width="1.42578125" style="63" customWidth="1"/>
    <col min="3639" max="3641" width="5.140625" style="63" customWidth="1"/>
    <col min="3642" max="3840" width="11.42578125" style="63"/>
    <col min="3841" max="3841" width="15.42578125" style="63" customWidth="1"/>
    <col min="3842" max="3842" width="7.28515625" style="63" bestFit="1" customWidth="1"/>
    <col min="3843" max="3844" width="6.5703125" style="63" bestFit="1" customWidth="1"/>
    <col min="3845" max="3845" width="1.42578125" style="63" customWidth="1"/>
    <col min="3846" max="3848" width="5.7109375" style="63" bestFit="1" customWidth="1"/>
    <col min="3849" max="3849" width="1.42578125" style="63" customWidth="1"/>
    <col min="3850" max="3852" width="5.7109375" style="63" bestFit="1" customWidth="1"/>
    <col min="3853" max="3853" width="1.42578125" style="63" customWidth="1"/>
    <col min="3854" max="3856" width="5.7109375" style="63" bestFit="1" customWidth="1"/>
    <col min="3857" max="3857" width="1.42578125" style="63" customWidth="1"/>
    <col min="3858" max="3860" width="5.7109375" style="63" bestFit="1" customWidth="1"/>
    <col min="3861" max="3861" width="1.42578125" style="63" customWidth="1"/>
    <col min="3862" max="3864" width="5.7109375" style="63" bestFit="1" customWidth="1"/>
    <col min="3865" max="3865" width="1.42578125" style="63" customWidth="1"/>
    <col min="3866" max="3868" width="5.7109375" style="63" bestFit="1" customWidth="1"/>
    <col min="3869" max="3869" width="11.42578125" style="63"/>
    <col min="3870" max="3870" width="13.28515625" style="63" customWidth="1"/>
    <col min="3871" max="3873" width="6.140625" style="63" customWidth="1"/>
    <col min="3874" max="3874" width="1.42578125" style="63" customWidth="1"/>
    <col min="3875" max="3877" width="5.140625" style="63" customWidth="1"/>
    <col min="3878" max="3878" width="1.42578125" style="63" customWidth="1"/>
    <col min="3879" max="3881" width="5.140625" style="63" customWidth="1"/>
    <col min="3882" max="3882" width="1.42578125" style="63" customWidth="1"/>
    <col min="3883" max="3885" width="5.140625" style="63" customWidth="1"/>
    <col min="3886" max="3886" width="1.42578125" style="63" customWidth="1"/>
    <col min="3887" max="3889" width="5.140625" style="63" customWidth="1"/>
    <col min="3890" max="3890" width="1.42578125" style="63" customWidth="1"/>
    <col min="3891" max="3893" width="5.140625" style="63" customWidth="1"/>
    <col min="3894" max="3894" width="1.42578125" style="63" customWidth="1"/>
    <col min="3895" max="3897" width="5.140625" style="63" customWidth="1"/>
    <col min="3898" max="4096" width="11.42578125" style="63"/>
    <col min="4097" max="4097" width="15.42578125" style="63" customWidth="1"/>
    <col min="4098" max="4098" width="7.28515625" style="63" bestFit="1" customWidth="1"/>
    <col min="4099" max="4100" width="6.5703125" style="63" bestFit="1" customWidth="1"/>
    <col min="4101" max="4101" width="1.42578125" style="63" customWidth="1"/>
    <col min="4102" max="4104" width="5.7109375" style="63" bestFit="1" customWidth="1"/>
    <col min="4105" max="4105" width="1.42578125" style="63" customWidth="1"/>
    <col min="4106" max="4108" width="5.7109375" style="63" bestFit="1" customWidth="1"/>
    <col min="4109" max="4109" width="1.42578125" style="63" customWidth="1"/>
    <col min="4110" max="4112" width="5.7109375" style="63" bestFit="1" customWidth="1"/>
    <col min="4113" max="4113" width="1.42578125" style="63" customWidth="1"/>
    <col min="4114" max="4116" width="5.7109375" style="63" bestFit="1" customWidth="1"/>
    <col min="4117" max="4117" width="1.42578125" style="63" customWidth="1"/>
    <col min="4118" max="4120" width="5.7109375" style="63" bestFit="1" customWidth="1"/>
    <col min="4121" max="4121" width="1.42578125" style="63" customWidth="1"/>
    <col min="4122" max="4124" width="5.7109375" style="63" bestFit="1" customWidth="1"/>
    <col min="4125" max="4125" width="11.42578125" style="63"/>
    <col min="4126" max="4126" width="13.28515625" style="63" customWidth="1"/>
    <col min="4127" max="4129" width="6.140625" style="63" customWidth="1"/>
    <col min="4130" max="4130" width="1.42578125" style="63" customWidth="1"/>
    <col min="4131" max="4133" width="5.140625" style="63" customWidth="1"/>
    <col min="4134" max="4134" width="1.42578125" style="63" customWidth="1"/>
    <col min="4135" max="4137" width="5.140625" style="63" customWidth="1"/>
    <col min="4138" max="4138" width="1.42578125" style="63" customWidth="1"/>
    <col min="4139" max="4141" width="5.140625" style="63" customWidth="1"/>
    <col min="4142" max="4142" width="1.42578125" style="63" customWidth="1"/>
    <col min="4143" max="4145" width="5.140625" style="63" customWidth="1"/>
    <col min="4146" max="4146" width="1.42578125" style="63" customWidth="1"/>
    <col min="4147" max="4149" width="5.140625" style="63" customWidth="1"/>
    <col min="4150" max="4150" width="1.42578125" style="63" customWidth="1"/>
    <col min="4151" max="4153" width="5.140625" style="63" customWidth="1"/>
    <col min="4154" max="4352" width="11.42578125" style="63"/>
    <col min="4353" max="4353" width="15.42578125" style="63" customWidth="1"/>
    <col min="4354" max="4354" width="7.28515625" style="63" bestFit="1" customWidth="1"/>
    <col min="4355" max="4356" width="6.5703125" style="63" bestFit="1" customWidth="1"/>
    <col min="4357" max="4357" width="1.42578125" style="63" customWidth="1"/>
    <col min="4358" max="4360" width="5.7109375" style="63" bestFit="1" customWidth="1"/>
    <col min="4361" max="4361" width="1.42578125" style="63" customWidth="1"/>
    <col min="4362" max="4364" width="5.7109375" style="63" bestFit="1" customWidth="1"/>
    <col min="4365" max="4365" width="1.42578125" style="63" customWidth="1"/>
    <col min="4366" max="4368" width="5.7109375" style="63" bestFit="1" customWidth="1"/>
    <col min="4369" max="4369" width="1.42578125" style="63" customWidth="1"/>
    <col min="4370" max="4372" width="5.7109375" style="63" bestFit="1" customWidth="1"/>
    <col min="4373" max="4373" width="1.42578125" style="63" customWidth="1"/>
    <col min="4374" max="4376" width="5.7109375" style="63" bestFit="1" customWidth="1"/>
    <col min="4377" max="4377" width="1.42578125" style="63" customWidth="1"/>
    <col min="4378" max="4380" width="5.7109375" style="63" bestFit="1" customWidth="1"/>
    <col min="4381" max="4381" width="11.42578125" style="63"/>
    <col min="4382" max="4382" width="13.28515625" style="63" customWidth="1"/>
    <col min="4383" max="4385" width="6.140625" style="63" customWidth="1"/>
    <col min="4386" max="4386" width="1.42578125" style="63" customWidth="1"/>
    <col min="4387" max="4389" width="5.140625" style="63" customWidth="1"/>
    <col min="4390" max="4390" width="1.42578125" style="63" customWidth="1"/>
    <col min="4391" max="4393" width="5.140625" style="63" customWidth="1"/>
    <col min="4394" max="4394" width="1.42578125" style="63" customWidth="1"/>
    <col min="4395" max="4397" width="5.140625" style="63" customWidth="1"/>
    <col min="4398" max="4398" width="1.42578125" style="63" customWidth="1"/>
    <col min="4399" max="4401" width="5.140625" style="63" customWidth="1"/>
    <col min="4402" max="4402" width="1.42578125" style="63" customWidth="1"/>
    <col min="4403" max="4405" width="5.140625" style="63" customWidth="1"/>
    <col min="4406" max="4406" width="1.42578125" style="63" customWidth="1"/>
    <col min="4407" max="4409" width="5.140625" style="63" customWidth="1"/>
    <col min="4410" max="4608" width="11.42578125" style="63"/>
    <col min="4609" max="4609" width="15.42578125" style="63" customWidth="1"/>
    <col min="4610" max="4610" width="7.28515625" style="63" bestFit="1" customWidth="1"/>
    <col min="4611" max="4612" width="6.5703125" style="63" bestFit="1" customWidth="1"/>
    <col min="4613" max="4613" width="1.42578125" style="63" customWidth="1"/>
    <col min="4614" max="4616" width="5.7109375" style="63" bestFit="1" customWidth="1"/>
    <col min="4617" max="4617" width="1.42578125" style="63" customWidth="1"/>
    <col min="4618" max="4620" width="5.7109375" style="63" bestFit="1" customWidth="1"/>
    <col min="4621" max="4621" width="1.42578125" style="63" customWidth="1"/>
    <col min="4622" max="4624" width="5.7109375" style="63" bestFit="1" customWidth="1"/>
    <col min="4625" max="4625" width="1.42578125" style="63" customWidth="1"/>
    <col min="4626" max="4628" width="5.7109375" style="63" bestFit="1" customWidth="1"/>
    <col min="4629" max="4629" width="1.42578125" style="63" customWidth="1"/>
    <col min="4630" max="4632" width="5.7109375" style="63" bestFit="1" customWidth="1"/>
    <col min="4633" max="4633" width="1.42578125" style="63" customWidth="1"/>
    <col min="4634" max="4636" width="5.7109375" style="63" bestFit="1" customWidth="1"/>
    <col min="4637" max="4637" width="11.42578125" style="63"/>
    <col min="4638" max="4638" width="13.28515625" style="63" customWidth="1"/>
    <col min="4639" max="4641" width="6.140625" style="63" customWidth="1"/>
    <col min="4642" max="4642" width="1.42578125" style="63" customWidth="1"/>
    <col min="4643" max="4645" width="5.140625" style="63" customWidth="1"/>
    <col min="4646" max="4646" width="1.42578125" style="63" customWidth="1"/>
    <col min="4647" max="4649" width="5.140625" style="63" customWidth="1"/>
    <col min="4650" max="4650" width="1.42578125" style="63" customWidth="1"/>
    <col min="4651" max="4653" width="5.140625" style="63" customWidth="1"/>
    <col min="4654" max="4654" width="1.42578125" style="63" customWidth="1"/>
    <col min="4655" max="4657" width="5.140625" style="63" customWidth="1"/>
    <col min="4658" max="4658" width="1.42578125" style="63" customWidth="1"/>
    <col min="4659" max="4661" width="5.140625" style="63" customWidth="1"/>
    <col min="4662" max="4662" width="1.42578125" style="63" customWidth="1"/>
    <col min="4663" max="4665" width="5.140625" style="63" customWidth="1"/>
    <col min="4666" max="4864" width="11.42578125" style="63"/>
    <col min="4865" max="4865" width="15.42578125" style="63" customWidth="1"/>
    <col min="4866" max="4866" width="7.28515625" style="63" bestFit="1" customWidth="1"/>
    <col min="4867" max="4868" width="6.5703125" style="63" bestFit="1" customWidth="1"/>
    <col min="4869" max="4869" width="1.42578125" style="63" customWidth="1"/>
    <col min="4870" max="4872" width="5.7109375" style="63" bestFit="1" customWidth="1"/>
    <col min="4873" max="4873" width="1.42578125" style="63" customWidth="1"/>
    <col min="4874" max="4876" width="5.7109375" style="63" bestFit="1" customWidth="1"/>
    <col min="4877" max="4877" width="1.42578125" style="63" customWidth="1"/>
    <col min="4878" max="4880" width="5.7109375" style="63" bestFit="1" customWidth="1"/>
    <col min="4881" max="4881" width="1.42578125" style="63" customWidth="1"/>
    <col min="4882" max="4884" width="5.7109375" style="63" bestFit="1" customWidth="1"/>
    <col min="4885" max="4885" width="1.42578125" style="63" customWidth="1"/>
    <col min="4886" max="4888" width="5.7109375" style="63" bestFit="1" customWidth="1"/>
    <col min="4889" max="4889" width="1.42578125" style="63" customWidth="1"/>
    <col min="4890" max="4892" width="5.7109375" style="63" bestFit="1" customWidth="1"/>
    <col min="4893" max="4893" width="11.42578125" style="63"/>
    <col min="4894" max="4894" width="13.28515625" style="63" customWidth="1"/>
    <col min="4895" max="4897" width="6.140625" style="63" customWidth="1"/>
    <col min="4898" max="4898" width="1.42578125" style="63" customWidth="1"/>
    <col min="4899" max="4901" width="5.140625" style="63" customWidth="1"/>
    <col min="4902" max="4902" width="1.42578125" style="63" customWidth="1"/>
    <col min="4903" max="4905" width="5.140625" style="63" customWidth="1"/>
    <col min="4906" max="4906" width="1.42578125" style="63" customWidth="1"/>
    <col min="4907" max="4909" width="5.140625" style="63" customWidth="1"/>
    <col min="4910" max="4910" width="1.42578125" style="63" customWidth="1"/>
    <col min="4911" max="4913" width="5.140625" style="63" customWidth="1"/>
    <col min="4914" max="4914" width="1.42578125" style="63" customWidth="1"/>
    <col min="4915" max="4917" width="5.140625" style="63" customWidth="1"/>
    <col min="4918" max="4918" width="1.42578125" style="63" customWidth="1"/>
    <col min="4919" max="4921" width="5.140625" style="63" customWidth="1"/>
    <col min="4922" max="5120" width="11.42578125" style="63"/>
    <col min="5121" max="5121" width="15.42578125" style="63" customWidth="1"/>
    <col min="5122" max="5122" width="7.28515625" style="63" bestFit="1" customWidth="1"/>
    <col min="5123" max="5124" width="6.5703125" style="63" bestFit="1" customWidth="1"/>
    <col min="5125" max="5125" width="1.42578125" style="63" customWidth="1"/>
    <col min="5126" max="5128" width="5.7109375" style="63" bestFit="1" customWidth="1"/>
    <col min="5129" max="5129" width="1.42578125" style="63" customWidth="1"/>
    <col min="5130" max="5132" width="5.7109375" style="63" bestFit="1" customWidth="1"/>
    <col min="5133" max="5133" width="1.42578125" style="63" customWidth="1"/>
    <col min="5134" max="5136" width="5.7109375" style="63" bestFit="1" customWidth="1"/>
    <col min="5137" max="5137" width="1.42578125" style="63" customWidth="1"/>
    <col min="5138" max="5140" width="5.7109375" style="63" bestFit="1" customWidth="1"/>
    <col min="5141" max="5141" width="1.42578125" style="63" customWidth="1"/>
    <col min="5142" max="5144" width="5.7109375" style="63" bestFit="1" customWidth="1"/>
    <col min="5145" max="5145" width="1.42578125" style="63" customWidth="1"/>
    <col min="5146" max="5148" width="5.7109375" style="63" bestFit="1" customWidth="1"/>
    <col min="5149" max="5149" width="11.42578125" style="63"/>
    <col min="5150" max="5150" width="13.28515625" style="63" customWidth="1"/>
    <col min="5151" max="5153" width="6.140625" style="63" customWidth="1"/>
    <col min="5154" max="5154" width="1.42578125" style="63" customWidth="1"/>
    <col min="5155" max="5157" width="5.140625" style="63" customWidth="1"/>
    <col min="5158" max="5158" width="1.42578125" style="63" customWidth="1"/>
    <col min="5159" max="5161" width="5.140625" style="63" customWidth="1"/>
    <col min="5162" max="5162" width="1.42578125" style="63" customWidth="1"/>
    <col min="5163" max="5165" width="5.140625" style="63" customWidth="1"/>
    <col min="5166" max="5166" width="1.42578125" style="63" customWidth="1"/>
    <col min="5167" max="5169" width="5.140625" style="63" customWidth="1"/>
    <col min="5170" max="5170" width="1.42578125" style="63" customWidth="1"/>
    <col min="5171" max="5173" width="5.140625" style="63" customWidth="1"/>
    <col min="5174" max="5174" width="1.42578125" style="63" customWidth="1"/>
    <col min="5175" max="5177" width="5.140625" style="63" customWidth="1"/>
    <col min="5178" max="5376" width="11.42578125" style="63"/>
    <col min="5377" max="5377" width="15.42578125" style="63" customWidth="1"/>
    <col min="5378" max="5378" width="7.28515625" style="63" bestFit="1" customWidth="1"/>
    <col min="5379" max="5380" width="6.5703125" style="63" bestFit="1" customWidth="1"/>
    <col min="5381" max="5381" width="1.42578125" style="63" customWidth="1"/>
    <col min="5382" max="5384" width="5.7109375" style="63" bestFit="1" customWidth="1"/>
    <col min="5385" max="5385" width="1.42578125" style="63" customWidth="1"/>
    <col min="5386" max="5388" width="5.7109375" style="63" bestFit="1" customWidth="1"/>
    <col min="5389" max="5389" width="1.42578125" style="63" customWidth="1"/>
    <col min="5390" max="5392" width="5.7109375" style="63" bestFit="1" customWidth="1"/>
    <col min="5393" max="5393" width="1.42578125" style="63" customWidth="1"/>
    <col min="5394" max="5396" width="5.7109375" style="63" bestFit="1" customWidth="1"/>
    <col min="5397" max="5397" width="1.42578125" style="63" customWidth="1"/>
    <col min="5398" max="5400" width="5.7109375" style="63" bestFit="1" customWidth="1"/>
    <col min="5401" max="5401" width="1.42578125" style="63" customWidth="1"/>
    <col min="5402" max="5404" width="5.7109375" style="63" bestFit="1" customWidth="1"/>
    <col min="5405" max="5405" width="11.42578125" style="63"/>
    <col min="5406" max="5406" width="13.28515625" style="63" customWidth="1"/>
    <col min="5407" max="5409" width="6.140625" style="63" customWidth="1"/>
    <col min="5410" max="5410" width="1.42578125" style="63" customWidth="1"/>
    <col min="5411" max="5413" width="5.140625" style="63" customWidth="1"/>
    <col min="5414" max="5414" width="1.42578125" style="63" customWidth="1"/>
    <col min="5415" max="5417" width="5.140625" style="63" customWidth="1"/>
    <col min="5418" max="5418" width="1.42578125" style="63" customWidth="1"/>
    <col min="5419" max="5421" width="5.140625" style="63" customWidth="1"/>
    <col min="5422" max="5422" width="1.42578125" style="63" customWidth="1"/>
    <col min="5423" max="5425" width="5.140625" style="63" customWidth="1"/>
    <col min="5426" max="5426" width="1.42578125" style="63" customWidth="1"/>
    <col min="5427" max="5429" width="5.140625" style="63" customWidth="1"/>
    <col min="5430" max="5430" width="1.42578125" style="63" customWidth="1"/>
    <col min="5431" max="5433" width="5.140625" style="63" customWidth="1"/>
    <col min="5434" max="5632" width="11.42578125" style="63"/>
    <col min="5633" max="5633" width="15.42578125" style="63" customWidth="1"/>
    <col min="5634" max="5634" width="7.28515625" style="63" bestFit="1" customWidth="1"/>
    <col min="5635" max="5636" width="6.5703125" style="63" bestFit="1" customWidth="1"/>
    <col min="5637" max="5637" width="1.42578125" style="63" customWidth="1"/>
    <col min="5638" max="5640" width="5.7109375" style="63" bestFit="1" customWidth="1"/>
    <col min="5641" max="5641" width="1.42578125" style="63" customWidth="1"/>
    <col min="5642" max="5644" width="5.7109375" style="63" bestFit="1" customWidth="1"/>
    <col min="5645" max="5645" width="1.42578125" style="63" customWidth="1"/>
    <col min="5646" max="5648" width="5.7109375" style="63" bestFit="1" customWidth="1"/>
    <col min="5649" max="5649" width="1.42578125" style="63" customWidth="1"/>
    <col min="5650" max="5652" width="5.7109375" style="63" bestFit="1" customWidth="1"/>
    <col min="5653" max="5653" width="1.42578125" style="63" customWidth="1"/>
    <col min="5654" max="5656" width="5.7109375" style="63" bestFit="1" customWidth="1"/>
    <col min="5657" max="5657" width="1.42578125" style="63" customWidth="1"/>
    <col min="5658" max="5660" width="5.7109375" style="63" bestFit="1" customWidth="1"/>
    <col min="5661" max="5661" width="11.42578125" style="63"/>
    <col min="5662" max="5662" width="13.28515625" style="63" customWidth="1"/>
    <col min="5663" max="5665" width="6.140625" style="63" customWidth="1"/>
    <col min="5666" max="5666" width="1.42578125" style="63" customWidth="1"/>
    <col min="5667" max="5669" width="5.140625" style="63" customWidth="1"/>
    <col min="5670" max="5670" width="1.42578125" style="63" customWidth="1"/>
    <col min="5671" max="5673" width="5.140625" style="63" customWidth="1"/>
    <col min="5674" max="5674" width="1.42578125" style="63" customWidth="1"/>
    <col min="5675" max="5677" width="5.140625" style="63" customWidth="1"/>
    <col min="5678" max="5678" width="1.42578125" style="63" customWidth="1"/>
    <col min="5679" max="5681" width="5.140625" style="63" customWidth="1"/>
    <col min="5682" max="5682" width="1.42578125" style="63" customWidth="1"/>
    <col min="5683" max="5685" width="5.140625" style="63" customWidth="1"/>
    <col min="5686" max="5686" width="1.42578125" style="63" customWidth="1"/>
    <col min="5687" max="5689" width="5.140625" style="63" customWidth="1"/>
    <col min="5690" max="5888" width="11.42578125" style="63"/>
    <col min="5889" max="5889" width="15.42578125" style="63" customWidth="1"/>
    <col min="5890" max="5890" width="7.28515625" style="63" bestFit="1" customWidth="1"/>
    <col min="5891" max="5892" width="6.5703125" style="63" bestFit="1" customWidth="1"/>
    <col min="5893" max="5893" width="1.42578125" style="63" customWidth="1"/>
    <col min="5894" max="5896" width="5.7109375" style="63" bestFit="1" customWidth="1"/>
    <col min="5897" max="5897" width="1.42578125" style="63" customWidth="1"/>
    <col min="5898" max="5900" width="5.7109375" style="63" bestFit="1" customWidth="1"/>
    <col min="5901" max="5901" width="1.42578125" style="63" customWidth="1"/>
    <col min="5902" max="5904" width="5.7109375" style="63" bestFit="1" customWidth="1"/>
    <col min="5905" max="5905" width="1.42578125" style="63" customWidth="1"/>
    <col min="5906" max="5908" width="5.7109375" style="63" bestFit="1" customWidth="1"/>
    <col min="5909" max="5909" width="1.42578125" style="63" customWidth="1"/>
    <col min="5910" max="5912" width="5.7109375" style="63" bestFit="1" customWidth="1"/>
    <col min="5913" max="5913" width="1.42578125" style="63" customWidth="1"/>
    <col min="5914" max="5916" width="5.7109375" style="63" bestFit="1" customWidth="1"/>
    <col min="5917" max="5917" width="11.42578125" style="63"/>
    <col min="5918" max="5918" width="13.28515625" style="63" customWidth="1"/>
    <col min="5919" max="5921" width="6.140625" style="63" customWidth="1"/>
    <col min="5922" max="5922" width="1.42578125" style="63" customWidth="1"/>
    <col min="5923" max="5925" width="5.140625" style="63" customWidth="1"/>
    <col min="5926" max="5926" width="1.42578125" style="63" customWidth="1"/>
    <col min="5927" max="5929" width="5.140625" style="63" customWidth="1"/>
    <col min="5930" max="5930" width="1.42578125" style="63" customWidth="1"/>
    <col min="5931" max="5933" width="5.140625" style="63" customWidth="1"/>
    <col min="5934" max="5934" width="1.42578125" style="63" customWidth="1"/>
    <col min="5935" max="5937" width="5.140625" style="63" customWidth="1"/>
    <col min="5938" max="5938" width="1.42578125" style="63" customWidth="1"/>
    <col min="5939" max="5941" width="5.140625" style="63" customWidth="1"/>
    <col min="5942" max="5942" width="1.42578125" style="63" customWidth="1"/>
    <col min="5943" max="5945" width="5.140625" style="63" customWidth="1"/>
    <col min="5946" max="6144" width="11.42578125" style="63"/>
    <col min="6145" max="6145" width="15.42578125" style="63" customWidth="1"/>
    <col min="6146" max="6146" width="7.28515625" style="63" bestFit="1" customWidth="1"/>
    <col min="6147" max="6148" width="6.5703125" style="63" bestFit="1" customWidth="1"/>
    <col min="6149" max="6149" width="1.42578125" style="63" customWidth="1"/>
    <col min="6150" max="6152" width="5.7109375" style="63" bestFit="1" customWidth="1"/>
    <col min="6153" max="6153" width="1.42578125" style="63" customWidth="1"/>
    <col min="6154" max="6156" width="5.7109375" style="63" bestFit="1" customWidth="1"/>
    <col min="6157" max="6157" width="1.42578125" style="63" customWidth="1"/>
    <col min="6158" max="6160" width="5.7109375" style="63" bestFit="1" customWidth="1"/>
    <col min="6161" max="6161" width="1.42578125" style="63" customWidth="1"/>
    <col min="6162" max="6164" width="5.7109375" style="63" bestFit="1" customWidth="1"/>
    <col min="6165" max="6165" width="1.42578125" style="63" customWidth="1"/>
    <col min="6166" max="6168" width="5.7109375" style="63" bestFit="1" customWidth="1"/>
    <col min="6169" max="6169" width="1.42578125" style="63" customWidth="1"/>
    <col min="6170" max="6172" width="5.7109375" style="63" bestFit="1" customWidth="1"/>
    <col min="6173" max="6173" width="11.42578125" style="63"/>
    <col min="6174" max="6174" width="13.28515625" style="63" customWidth="1"/>
    <col min="6175" max="6177" width="6.140625" style="63" customWidth="1"/>
    <col min="6178" max="6178" width="1.42578125" style="63" customWidth="1"/>
    <col min="6179" max="6181" width="5.140625" style="63" customWidth="1"/>
    <col min="6182" max="6182" width="1.42578125" style="63" customWidth="1"/>
    <col min="6183" max="6185" width="5.140625" style="63" customWidth="1"/>
    <col min="6186" max="6186" width="1.42578125" style="63" customWidth="1"/>
    <col min="6187" max="6189" width="5.140625" style="63" customWidth="1"/>
    <col min="6190" max="6190" width="1.42578125" style="63" customWidth="1"/>
    <col min="6191" max="6193" width="5.140625" style="63" customWidth="1"/>
    <col min="6194" max="6194" width="1.42578125" style="63" customWidth="1"/>
    <col min="6195" max="6197" width="5.140625" style="63" customWidth="1"/>
    <col min="6198" max="6198" width="1.42578125" style="63" customWidth="1"/>
    <col min="6199" max="6201" width="5.140625" style="63" customWidth="1"/>
    <col min="6202" max="6400" width="11.42578125" style="63"/>
    <col min="6401" max="6401" width="15.42578125" style="63" customWidth="1"/>
    <col min="6402" max="6402" width="7.28515625" style="63" bestFit="1" customWidth="1"/>
    <col min="6403" max="6404" width="6.5703125" style="63" bestFit="1" customWidth="1"/>
    <col min="6405" max="6405" width="1.42578125" style="63" customWidth="1"/>
    <col min="6406" max="6408" width="5.7109375" style="63" bestFit="1" customWidth="1"/>
    <col min="6409" max="6409" width="1.42578125" style="63" customWidth="1"/>
    <col min="6410" max="6412" width="5.7109375" style="63" bestFit="1" customWidth="1"/>
    <col min="6413" max="6413" width="1.42578125" style="63" customWidth="1"/>
    <col min="6414" max="6416" width="5.7109375" style="63" bestFit="1" customWidth="1"/>
    <col min="6417" max="6417" width="1.42578125" style="63" customWidth="1"/>
    <col min="6418" max="6420" width="5.7109375" style="63" bestFit="1" customWidth="1"/>
    <col min="6421" max="6421" width="1.42578125" style="63" customWidth="1"/>
    <col min="6422" max="6424" width="5.7109375" style="63" bestFit="1" customWidth="1"/>
    <col min="6425" max="6425" width="1.42578125" style="63" customWidth="1"/>
    <col min="6426" max="6428" width="5.7109375" style="63" bestFit="1" customWidth="1"/>
    <col min="6429" max="6429" width="11.42578125" style="63"/>
    <col min="6430" max="6430" width="13.28515625" style="63" customWidth="1"/>
    <col min="6431" max="6433" width="6.140625" style="63" customWidth="1"/>
    <col min="6434" max="6434" width="1.42578125" style="63" customWidth="1"/>
    <col min="6435" max="6437" width="5.140625" style="63" customWidth="1"/>
    <col min="6438" max="6438" width="1.42578125" style="63" customWidth="1"/>
    <col min="6439" max="6441" width="5.140625" style="63" customWidth="1"/>
    <col min="6442" max="6442" width="1.42578125" style="63" customWidth="1"/>
    <col min="6443" max="6445" width="5.140625" style="63" customWidth="1"/>
    <col min="6446" max="6446" width="1.42578125" style="63" customWidth="1"/>
    <col min="6447" max="6449" width="5.140625" style="63" customWidth="1"/>
    <col min="6450" max="6450" width="1.42578125" style="63" customWidth="1"/>
    <col min="6451" max="6453" width="5.140625" style="63" customWidth="1"/>
    <col min="6454" max="6454" width="1.42578125" style="63" customWidth="1"/>
    <col min="6455" max="6457" width="5.140625" style="63" customWidth="1"/>
    <col min="6458" max="6656" width="11.42578125" style="63"/>
    <col min="6657" max="6657" width="15.42578125" style="63" customWidth="1"/>
    <col min="6658" max="6658" width="7.28515625" style="63" bestFit="1" customWidth="1"/>
    <col min="6659" max="6660" width="6.5703125" style="63" bestFit="1" customWidth="1"/>
    <col min="6661" max="6661" width="1.42578125" style="63" customWidth="1"/>
    <col min="6662" max="6664" width="5.7109375" style="63" bestFit="1" customWidth="1"/>
    <col min="6665" max="6665" width="1.42578125" style="63" customWidth="1"/>
    <col min="6666" max="6668" width="5.7109375" style="63" bestFit="1" customWidth="1"/>
    <col min="6669" max="6669" width="1.42578125" style="63" customWidth="1"/>
    <col min="6670" max="6672" width="5.7109375" style="63" bestFit="1" customWidth="1"/>
    <col min="6673" max="6673" width="1.42578125" style="63" customWidth="1"/>
    <col min="6674" max="6676" width="5.7109375" style="63" bestFit="1" customWidth="1"/>
    <col min="6677" max="6677" width="1.42578125" style="63" customWidth="1"/>
    <col min="6678" max="6680" width="5.7109375" style="63" bestFit="1" customWidth="1"/>
    <col min="6681" max="6681" width="1.42578125" style="63" customWidth="1"/>
    <col min="6682" max="6684" width="5.7109375" style="63" bestFit="1" customWidth="1"/>
    <col min="6685" max="6685" width="11.42578125" style="63"/>
    <col min="6686" max="6686" width="13.28515625" style="63" customWidth="1"/>
    <col min="6687" max="6689" width="6.140625" style="63" customWidth="1"/>
    <col min="6690" max="6690" width="1.42578125" style="63" customWidth="1"/>
    <col min="6691" max="6693" width="5.140625" style="63" customWidth="1"/>
    <col min="6694" max="6694" width="1.42578125" style="63" customWidth="1"/>
    <col min="6695" max="6697" width="5.140625" style="63" customWidth="1"/>
    <col min="6698" max="6698" width="1.42578125" style="63" customWidth="1"/>
    <col min="6699" max="6701" width="5.140625" style="63" customWidth="1"/>
    <col min="6702" max="6702" width="1.42578125" style="63" customWidth="1"/>
    <col min="6703" max="6705" width="5.140625" style="63" customWidth="1"/>
    <col min="6706" max="6706" width="1.42578125" style="63" customWidth="1"/>
    <col min="6707" max="6709" width="5.140625" style="63" customWidth="1"/>
    <col min="6710" max="6710" width="1.42578125" style="63" customWidth="1"/>
    <col min="6711" max="6713" width="5.140625" style="63" customWidth="1"/>
    <col min="6714" max="6912" width="11.42578125" style="63"/>
    <col min="6913" max="6913" width="15.42578125" style="63" customWidth="1"/>
    <col min="6914" max="6914" width="7.28515625" style="63" bestFit="1" customWidth="1"/>
    <col min="6915" max="6916" width="6.5703125" style="63" bestFit="1" customWidth="1"/>
    <col min="6917" max="6917" width="1.42578125" style="63" customWidth="1"/>
    <col min="6918" max="6920" width="5.7109375" style="63" bestFit="1" customWidth="1"/>
    <col min="6921" max="6921" width="1.42578125" style="63" customWidth="1"/>
    <col min="6922" max="6924" width="5.7109375" style="63" bestFit="1" customWidth="1"/>
    <col min="6925" max="6925" width="1.42578125" style="63" customWidth="1"/>
    <col min="6926" max="6928" width="5.7109375" style="63" bestFit="1" customWidth="1"/>
    <col min="6929" max="6929" width="1.42578125" style="63" customWidth="1"/>
    <col min="6930" max="6932" width="5.7109375" style="63" bestFit="1" customWidth="1"/>
    <col min="6933" max="6933" width="1.42578125" style="63" customWidth="1"/>
    <col min="6934" max="6936" width="5.7109375" style="63" bestFit="1" customWidth="1"/>
    <col min="6937" max="6937" width="1.42578125" style="63" customWidth="1"/>
    <col min="6938" max="6940" width="5.7109375" style="63" bestFit="1" customWidth="1"/>
    <col min="6941" max="6941" width="11.42578125" style="63"/>
    <col min="6942" max="6942" width="13.28515625" style="63" customWidth="1"/>
    <col min="6943" max="6945" width="6.140625" style="63" customWidth="1"/>
    <col min="6946" max="6946" width="1.42578125" style="63" customWidth="1"/>
    <col min="6947" max="6949" width="5.140625" style="63" customWidth="1"/>
    <col min="6950" max="6950" width="1.42578125" style="63" customWidth="1"/>
    <col min="6951" max="6953" width="5.140625" style="63" customWidth="1"/>
    <col min="6954" max="6954" width="1.42578125" style="63" customWidth="1"/>
    <col min="6955" max="6957" width="5.140625" style="63" customWidth="1"/>
    <col min="6958" max="6958" width="1.42578125" style="63" customWidth="1"/>
    <col min="6959" max="6961" width="5.140625" style="63" customWidth="1"/>
    <col min="6962" max="6962" width="1.42578125" style="63" customWidth="1"/>
    <col min="6963" max="6965" width="5.140625" style="63" customWidth="1"/>
    <col min="6966" max="6966" width="1.42578125" style="63" customWidth="1"/>
    <col min="6967" max="6969" width="5.140625" style="63" customWidth="1"/>
    <col min="6970" max="7168" width="11.42578125" style="63"/>
    <col min="7169" max="7169" width="15.42578125" style="63" customWidth="1"/>
    <col min="7170" max="7170" width="7.28515625" style="63" bestFit="1" customWidth="1"/>
    <col min="7171" max="7172" width="6.5703125" style="63" bestFit="1" customWidth="1"/>
    <col min="7173" max="7173" width="1.42578125" style="63" customWidth="1"/>
    <col min="7174" max="7176" width="5.7109375" style="63" bestFit="1" customWidth="1"/>
    <col min="7177" max="7177" width="1.42578125" style="63" customWidth="1"/>
    <col min="7178" max="7180" width="5.7109375" style="63" bestFit="1" customWidth="1"/>
    <col min="7181" max="7181" width="1.42578125" style="63" customWidth="1"/>
    <col min="7182" max="7184" width="5.7109375" style="63" bestFit="1" customWidth="1"/>
    <col min="7185" max="7185" width="1.42578125" style="63" customWidth="1"/>
    <col min="7186" max="7188" width="5.7109375" style="63" bestFit="1" customWidth="1"/>
    <col min="7189" max="7189" width="1.42578125" style="63" customWidth="1"/>
    <col min="7190" max="7192" width="5.7109375" style="63" bestFit="1" customWidth="1"/>
    <col min="7193" max="7193" width="1.42578125" style="63" customWidth="1"/>
    <col min="7194" max="7196" width="5.7109375" style="63" bestFit="1" customWidth="1"/>
    <col min="7197" max="7197" width="11.42578125" style="63"/>
    <col min="7198" max="7198" width="13.28515625" style="63" customWidth="1"/>
    <col min="7199" max="7201" width="6.140625" style="63" customWidth="1"/>
    <col min="7202" max="7202" width="1.42578125" style="63" customWidth="1"/>
    <col min="7203" max="7205" width="5.140625" style="63" customWidth="1"/>
    <col min="7206" max="7206" width="1.42578125" style="63" customWidth="1"/>
    <col min="7207" max="7209" width="5.140625" style="63" customWidth="1"/>
    <col min="7210" max="7210" width="1.42578125" style="63" customWidth="1"/>
    <col min="7211" max="7213" width="5.140625" style="63" customWidth="1"/>
    <col min="7214" max="7214" width="1.42578125" style="63" customWidth="1"/>
    <col min="7215" max="7217" width="5.140625" style="63" customWidth="1"/>
    <col min="7218" max="7218" width="1.42578125" style="63" customWidth="1"/>
    <col min="7219" max="7221" width="5.140625" style="63" customWidth="1"/>
    <col min="7222" max="7222" width="1.42578125" style="63" customWidth="1"/>
    <col min="7223" max="7225" width="5.140625" style="63" customWidth="1"/>
    <col min="7226" max="7424" width="11.42578125" style="63"/>
    <col min="7425" max="7425" width="15.42578125" style="63" customWidth="1"/>
    <col min="7426" max="7426" width="7.28515625" style="63" bestFit="1" customWidth="1"/>
    <col min="7427" max="7428" width="6.5703125" style="63" bestFit="1" customWidth="1"/>
    <col min="7429" max="7429" width="1.42578125" style="63" customWidth="1"/>
    <col min="7430" max="7432" width="5.7109375" style="63" bestFit="1" customWidth="1"/>
    <col min="7433" max="7433" width="1.42578125" style="63" customWidth="1"/>
    <col min="7434" max="7436" width="5.7109375" style="63" bestFit="1" customWidth="1"/>
    <col min="7437" max="7437" width="1.42578125" style="63" customWidth="1"/>
    <col min="7438" max="7440" width="5.7109375" style="63" bestFit="1" customWidth="1"/>
    <col min="7441" max="7441" width="1.42578125" style="63" customWidth="1"/>
    <col min="7442" max="7444" width="5.7109375" style="63" bestFit="1" customWidth="1"/>
    <col min="7445" max="7445" width="1.42578125" style="63" customWidth="1"/>
    <col min="7446" max="7448" width="5.7109375" style="63" bestFit="1" customWidth="1"/>
    <col min="7449" max="7449" width="1.42578125" style="63" customWidth="1"/>
    <col min="7450" max="7452" width="5.7109375" style="63" bestFit="1" customWidth="1"/>
    <col min="7453" max="7453" width="11.42578125" style="63"/>
    <col min="7454" max="7454" width="13.28515625" style="63" customWidth="1"/>
    <col min="7455" max="7457" width="6.140625" style="63" customWidth="1"/>
    <col min="7458" max="7458" width="1.42578125" style="63" customWidth="1"/>
    <col min="7459" max="7461" width="5.140625" style="63" customWidth="1"/>
    <col min="7462" max="7462" width="1.42578125" style="63" customWidth="1"/>
    <col min="7463" max="7465" width="5.140625" style="63" customWidth="1"/>
    <col min="7466" max="7466" width="1.42578125" style="63" customWidth="1"/>
    <col min="7467" max="7469" width="5.140625" style="63" customWidth="1"/>
    <col min="7470" max="7470" width="1.42578125" style="63" customWidth="1"/>
    <col min="7471" max="7473" width="5.140625" style="63" customWidth="1"/>
    <col min="7474" max="7474" width="1.42578125" style="63" customWidth="1"/>
    <col min="7475" max="7477" width="5.140625" style="63" customWidth="1"/>
    <col min="7478" max="7478" width="1.42578125" style="63" customWidth="1"/>
    <col min="7479" max="7481" width="5.140625" style="63" customWidth="1"/>
    <col min="7482" max="7680" width="11.42578125" style="63"/>
    <col min="7681" max="7681" width="15.42578125" style="63" customWidth="1"/>
    <col min="7682" max="7682" width="7.28515625" style="63" bestFit="1" customWidth="1"/>
    <col min="7683" max="7684" width="6.5703125" style="63" bestFit="1" customWidth="1"/>
    <col min="7685" max="7685" width="1.42578125" style="63" customWidth="1"/>
    <col min="7686" max="7688" width="5.7109375" style="63" bestFit="1" customWidth="1"/>
    <col min="7689" max="7689" width="1.42578125" style="63" customWidth="1"/>
    <col min="7690" max="7692" width="5.7109375" style="63" bestFit="1" customWidth="1"/>
    <col min="7693" max="7693" width="1.42578125" style="63" customWidth="1"/>
    <col min="7694" max="7696" width="5.7109375" style="63" bestFit="1" customWidth="1"/>
    <col min="7697" max="7697" width="1.42578125" style="63" customWidth="1"/>
    <col min="7698" max="7700" width="5.7109375" style="63" bestFit="1" customWidth="1"/>
    <col min="7701" max="7701" width="1.42578125" style="63" customWidth="1"/>
    <col min="7702" max="7704" width="5.7109375" style="63" bestFit="1" customWidth="1"/>
    <col min="7705" max="7705" width="1.42578125" style="63" customWidth="1"/>
    <col min="7706" max="7708" width="5.7109375" style="63" bestFit="1" customWidth="1"/>
    <col min="7709" max="7709" width="11.42578125" style="63"/>
    <col min="7710" max="7710" width="13.28515625" style="63" customWidth="1"/>
    <col min="7711" max="7713" width="6.140625" style="63" customWidth="1"/>
    <col min="7714" max="7714" width="1.42578125" style="63" customWidth="1"/>
    <col min="7715" max="7717" width="5.140625" style="63" customWidth="1"/>
    <col min="7718" max="7718" width="1.42578125" style="63" customWidth="1"/>
    <col min="7719" max="7721" width="5.140625" style="63" customWidth="1"/>
    <col min="7722" max="7722" width="1.42578125" style="63" customWidth="1"/>
    <col min="7723" max="7725" width="5.140625" style="63" customWidth="1"/>
    <col min="7726" max="7726" width="1.42578125" style="63" customWidth="1"/>
    <col min="7727" max="7729" width="5.140625" style="63" customWidth="1"/>
    <col min="7730" max="7730" width="1.42578125" style="63" customWidth="1"/>
    <col min="7731" max="7733" width="5.140625" style="63" customWidth="1"/>
    <col min="7734" max="7734" width="1.42578125" style="63" customWidth="1"/>
    <col min="7735" max="7737" width="5.140625" style="63" customWidth="1"/>
    <col min="7738" max="7936" width="11.42578125" style="63"/>
    <col min="7937" max="7937" width="15.42578125" style="63" customWidth="1"/>
    <col min="7938" max="7938" width="7.28515625" style="63" bestFit="1" customWidth="1"/>
    <col min="7939" max="7940" width="6.5703125" style="63" bestFit="1" customWidth="1"/>
    <col min="7941" max="7941" width="1.42578125" style="63" customWidth="1"/>
    <col min="7942" max="7944" width="5.7109375" style="63" bestFit="1" customWidth="1"/>
    <col min="7945" max="7945" width="1.42578125" style="63" customWidth="1"/>
    <col min="7946" max="7948" width="5.7109375" style="63" bestFit="1" customWidth="1"/>
    <col min="7949" max="7949" width="1.42578125" style="63" customWidth="1"/>
    <col min="7950" max="7952" width="5.7109375" style="63" bestFit="1" customWidth="1"/>
    <col min="7953" max="7953" width="1.42578125" style="63" customWidth="1"/>
    <col min="7954" max="7956" width="5.7109375" style="63" bestFit="1" customWidth="1"/>
    <col min="7957" max="7957" width="1.42578125" style="63" customWidth="1"/>
    <col min="7958" max="7960" width="5.7109375" style="63" bestFit="1" customWidth="1"/>
    <col min="7961" max="7961" width="1.42578125" style="63" customWidth="1"/>
    <col min="7962" max="7964" width="5.7109375" style="63" bestFit="1" customWidth="1"/>
    <col min="7965" max="7965" width="11.42578125" style="63"/>
    <col min="7966" max="7966" width="13.28515625" style="63" customWidth="1"/>
    <col min="7967" max="7969" width="6.140625" style="63" customWidth="1"/>
    <col min="7970" max="7970" width="1.42578125" style="63" customWidth="1"/>
    <col min="7971" max="7973" width="5.140625" style="63" customWidth="1"/>
    <col min="7974" max="7974" width="1.42578125" style="63" customWidth="1"/>
    <col min="7975" max="7977" width="5.140625" style="63" customWidth="1"/>
    <col min="7978" max="7978" width="1.42578125" style="63" customWidth="1"/>
    <col min="7979" max="7981" width="5.140625" style="63" customWidth="1"/>
    <col min="7982" max="7982" width="1.42578125" style="63" customWidth="1"/>
    <col min="7983" max="7985" width="5.140625" style="63" customWidth="1"/>
    <col min="7986" max="7986" width="1.42578125" style="63" customWidth="1"/>
    <col min="7987" max="7989" width="5.140625" style="63" customWidth="1"/>
    <col min="7990" max="7990" width="1.42578125" style="63" customWidth="1"/>
    <col min="7991" max="7993" width="5.140625" style="63" customWidth="1"/>
    <col min="7994" max="8192" width="11.42578125" style="63"/>
    <col min="8193" max="8193" width="15.42578125" style="63" customWidth="1"/>
    <col min="8194" max="8194" width="7.28515625" style="63" bestFit="1" customWidth="1"/>
    <col min="8195" max="8196" width="6.5703125" style="63" bestFit="1" customWidth="1"/>
    <col min="8197" max="8197" width="1.42578125" style="63" customWidth="1"/>
    <col min="8198" max="8200" width="5.7109375" style="63" bestFit="1" customWidth="1"/>
    <col min="8201" max="8201" width="1.42578125" style="63" customWidth="1"/>
    <col min="8202" max="8204" width="5.7109375" style="63" bestFit="1" customWidth="1"/>
    <col min="8205" max="8205" width="1.42578125" style="63" customWidth="1"/>
    <col min="8206" max="8208" width="5.7109375" style="63" bestFit="1" customWidth="1"/>
    <col min="8209" max="8209" width="1.42578125" style="63" customWidth="1"/>
    <col min="8210" max="8212" width="5.7109375" style="63" bestFit="1" customWidth="1"/>
    <col min="8213" max="8213" width="1.42578125" style="63" customWidth="1"/>
    <col min="8214" max="8216" width="5.7109375" style="63" bestFit="1" customWidth="1"/>
    <col min="8217" max="8217" width="1.42578125" style="63" customWidth="1"/>
    <col min="8218" max="8220" width="5.7109375" style="63" bestFit="1" customWidth="1"/>
    <col min="8221" max="8221" width="11.42578125" style="63"/>
    <col min="8222" max="8222" width="13.28515625" style="63" customWidth="1"/>
    <col min="8223" max="8225" width="6.140625" style="63" customWidth="1"/>
    <col min="8226" max="8226" width="1.42578125" style="63" customWidth="1"/>
    <col min="8227" max="8229" width="5.140625" style="63" customWidth="1"/>
    <col min="8230" max="8230" width="1.42578125" style="63" customWidth="1"/>
    <col min="8231" max="8233" width="5.140625" style="63" customWidth="1"/>
    <col min="8234" max="8234" width="1.42578125" style="63" customWidth="1"/>
    <col min="8235" max="8237" width="5.140625" style="63" customWidth="1"/>
    <col min="8238" max="8238" width="1.42578125" style="63" customWidth="1"/>
    <col min="8239" max="8241" width="5.140625" style="63" customWidth="1"/>
    <col min="8242" max="8242" width="1.42578125" style="63" customWidth="1"/>
    <col min="8243" max="8245" width="5.140625" style="63" customWidth="1"/>
    <col min="8246" max="8246" width="1.42578125" style="63" customWidth="1"/>
    <col min="8247" max="8249" width="5.140625" style="63" customWidth="1"/>
    <col min="8250" max="8448" width="11.42578125" style="63"/>
    <col min="8449" max="8449" width="15.42578125" style="63" customWidth="1"/>
    <col min="8450" max="8450" width="7.28515625" style="63" bestFit="1" customWidth="1"/>
    <col min="8451" max="8452" width="6.5703125" style="63" bestFit="1" customWidth="1"/>
    <col min="8453" max="8453" width="1.42578125" style="63" customWidth="1"/>
    <col min="8454" max="8456" width="5.7109375" style="63" bestFit="1" customWidth="1"/>
    <col min="8457" max="8457" width="1.42578125" style="63" customWidth="1"/>
    <col min="8458" max="8460" width="5.7109375" style="63" bestFit="1" customWidth="1"/>
    <col min="8461" max="8461" width="1.42578125" style="63" customWidth="1"/>
    <col min="8462" max="8464" width="5.7109375" style="63" bestFit="1" customWidth="1"/>
    <col min="8465" max="8465" width="1.42578125" style="63" customWidth="1"/>
    <col min="8466" max="8468" width="5.7109375" style="63" bestFit="1" customWidth="1"/>
    <col min="8469" max="8469" width="1.42578125" style="63" customWidth="1"/>
    <col min="8470" max="8472" width="5.7109375" style="63" bestFit="1" customWidth="1"/>
    <col min="8473" max="8473" width="1.42578125" style="63" customWidth="1"/>
    <col min="8474" max="8476" width="5.7109375" style="63" bestFit="1" customWidth="1"/>
    <col min="8477" max="8477" width="11.42578125" style="63"/>
    <col min="8478" max="8478" width="13.28515625" style="63" customWidth="1"/>
    <col min="8479" max="8481" width="6.140625" style="63" customWidth="1"/>
    <col min="8482" max="8482" width="1.42578125" style="63" customWidth="1"/>
    <col min="8483" max="8485" width="5.140625" style="63" customWidth="1"/>
    <col min="8486" max="8486" width="1.42578125" style="63" customWidth="1"/>
    <col min="8487" max="8489" width="5.140625" style="63" customWidth="1"/>
    <col min="8490" max="8490" width="1.42578125" style="63" customWidth="1"/>
    <col min="8491" max="8493" width="5.140625" style="63" customWidth="1"/>
    <col min="8494" max="8494" width="1.42578125" style="63" customWidth="1"/>
    <col min="8495" max="8497" width="5.140625" style="63" customWidth="1"/>
    <col min="8498" max="8498" width="1.42578125" style="63" customWidth="1"/>
    <col min="8499" max="8501" width="5.140625" style="63" customWidth="1"/>
    <col min="8502" max="8502" width="1.42578125" style="63" customWidth="1"/>
    <col min="8503" max="8505" width="5.140625" style="63" customWidth="1"/>
    <col min="8506" max="8704" width="11.42578125" style="63"/>
    <col min="8705" max="8705" width="15.42578125" style="63" customWidth="1"/>
    <col min="8706" max="8706" width="7.28515625" style="63" bestFit="1" customWidth="1"/>
    <col min="8707" max="8708" width="6.5703125" style="63" bestFit="1" customWidth="1"/>
    <col min="8709" max="8709" width="1.42578125" style="63" customWidth="1"/>
    <col min="8710" max="8712" width="5.7109375" style="63" bestFit="1" customWidth="1"/>
    <col min="8713" max="8713" width="1.42578125" style="63" customWidth="1"/>
    <col min="8714" max="8716" width="5.7109375" style="63" bestFit="1" customWidth="1"/>
    <col min="8717" max="8717" width="1.42578125" style="63" customWidth="1"/>
    <col min="8718" max="8720" width="5.7109375" style="63" bestFit="1" customWidth="1"/>
    <col min="8721" max="8721" width="1.42578125" style="63" customWidth="1"/>
    <col min="8722" max="8724" width="5.7109375" style="63" bestFit="1" customWidth="1"/>
    <col min="8725" max="8725" width="1.42578125" style="63" customWidth="1"/>
    <col min="8726" max="8728" width="5.7109375" style="63" bestFit="1" customWidth="1"/>
    <col min="8729" max="8729" width="1.42578125" style="63" customWidth="1"/>
    <col min="8730" max="8732" width="5.7109375" style="63" bestFit="1" customWidth="1"/>
    <col min="8733" max="8733" width="11.42578125" style="63"/>
    <col min="8734" max="8734" width="13.28515625" style="63" customWidth="1"/>
    <col min="8735" max="8737" width="6.140625" style="63" customWidth="1"/>
    <col min="8738" max="8738" width="1.42578125" style="63" customWidth="1"/>
    <col min="8739" max="8741" width="5.140625" style="63" customWidth="1"/>
    <col min="8742" max="8742" width="1.42578125" style="63" customWidth="1"/>
    <col min="8743" max="8745" width="5.140625" style="63" customWidth="1"/>
    <col min="8746" max="8746" width="1.42578125" style="63" customWidth="1"/>
    <col min="8747" max="8749" width="5.140625" style="63" customWidth="1"/>
    <col min="8750" max="8750" width="1.42578125" style="63" customWidth="1"/>
    <col min="8751" max="8753" width="5.140625" style="63" customWidth="1"/>
    <col min="8754" max="8754" width="1.42578125" style="63" customWidth="1"/>
    <col min="8755" max="8757" width="5.140625" style="63" customWidth="1"/>
    <col min="8758" max="8758" width="1.42578125" style="63" customWidth="1"/>
    <col min="8759" max="8761" width="5.140625" style="63" customWidth="1"/>
    <col min="8762" max="8960" width="11.42578125" style="63"/>
    <col min="8961" max="8961" width="15.42578125" style="63" customWidth="1"/>
    <col min="8962" max="8962" width="7.28515625" style="63" bestFit="1" customWidth="1"/>
    <col min="8963" max="8964" width="6.5703125" style="63" bestFit="1" customWidth="1"/>
    <col min="8965" max="8965" width="1.42578125" style="63" customWidth="1"/>
    <col min="8966" max="8968" width="5.7109375" style="63" bestFit="1" customWidth="1"/>
    <col min="8969" max="8969" width="1.42578125" style="63" customWidth="1"/>
    <col min="8970" max="8972" width="5.7109375" style="63" bestFit="1" customWidth="1"/>
    <col min="8973" max="8973" width="1.42578125" style="63" customWidth="1"/>
    <col min="8974" max="8976" width="5.7109375" style="63" bestFit="1" customWidth="1"/>
    <col min="8977" max="8977" width="1.42578125" style="63" customWidth="1"/>
    <col min="8978" max="8980" width="5.7109375" style="63" bestFit="1" customWidth="1"/>
    <col min="8981" max="8981" width="1.42578125" style="63" customWidth="1"/>
    <col min="8982" max="8984" width="5.7109375" style="63" bestFit="1" customWidth="1"/>
    <col min="8985" max="8985" width="1.42578125" style="63" customWidth="1"/>
    <col min="8986" max="8988" width="5.7109375" style="63" bestFit="1" customWidth="1"/>
    <col min="8989" max="8989" width="11.42578125" style="63"/>
    <col min="8990" max="8990" width="13.28515625" style="63" customWidth="1"/>
    <col min="8991" max="8993" width="6.140625" style="63" customWidth="1"/>
    <col min="8994" max="8994" width="1.42578125" style="63" customWidth="1"/>
    <col min="8995" max="8997" width="5.140625" style="63" customWidth="1"/>
    <col min="8998" max="8998" width="1.42578125" style="63" customWidth="1"/>
    <col min="8999" max="9001" width="5.140625" style="63" customWidth="1"/>
    <col min="9002" max="9002" width="1.42578125" style="63" customWidth="1"/>
    <col min="9003" max="9005" width="5.140625" style="63" customWidth="1"/>
    <col min="9006" max="9006" width="1.42578125" style="63" customWidth="1"/>
    <col min="9007" max="9009" width="5.140625" style="63" customWidth="1"/>
    <col min="9010" max="9010" width="1.42578125" style="63" customWidth="1"/>
    <col min="9011" max="9013" width="5.140625" style="63" customWidth="1"/>
    <col min="9014" max="9014" width="1.42578125" style="63" customWidth="1"/>
    <col min="9015" max="9017" width="5.140625" style="63" customWidth="1"/>
    <col min="9018" max="9216" width="11.42578125" style="63"/>
    <col min="9217" max="9217" width="15.42578125" style="63" customWidth="1"/>
    <col min="9218" max="9218" width="7.28515625" style="63" bestFit="1" customWidth="1"/>
    <col min="9219" max="9220" width="6.5703125" style="63" bestFit="1" customWidth="1"/>
    <col min="9221" max="9221" width="1.42578125" style="63" customWidth="1"/>
    <col min="9222" max="9224" width="5.7109375" style="63" bestFit="1" customWidth="1"/>
    <col min="9225" max="9225" width="1.42578125" style="63" customWidth="1"/>
    <col min="9226" max="9228" width="5.7109375" style="63" bestFit="1" customWidth="1"/>
    <col min="9229" max="9229" width="1.42578125" style="63" customWidth="1"/>
    <col min="9230" max="9232" width="5.7109375" style="63" bestFit="1" customWidth="1"/>
    <col min="9233" max="9233" width="1.42578125" style="63" customWidth="1"/>
    <col min="9234" max="9236" width="5.7109375" style="63" bestFit="1" customWidth="1"/>
    <col min="9237" max="9237" width="1.42578125" style="63" customWidth="1"/>
    <col min="9238" max="9240" width="5.7109375" style="63" bestFit="1" customWidth="1"/>
    <col min="9241" max="9241" width="1.42578125" style="63" customWidth="1"/>
    <col min="9242" max="9244" width="5.7109375" style="63" bestFit="1" customWidth="1"/>
    <col min="9245" max="9245" width="11.42578125" style="63"/>
    <col min="9246" max="9246" width="13.28515625" style="63" customWidth="1"/>
    <col min="9247" max="9249" width="6.140625" style="63" customWidth="1"/>
    <col min="9250" max="9250" width="1.42578125" style="63" customWidth="1"/>
    <col min="9251" max="9253" width="5.140625" style="63" customWidth="1"/>
    <col min="9254" max="9254" width="1.42578125" style="63" customWidth="1"/>
    <col min="9255" max="9257" width="5.140625" style="63" customWidth="1"/>
    <col min="9258" max="9258" width="1.42578125" style="63" customWidth="1"/>
    <col min="9259" max="9261" width="5.140625" style="63" customWidth="1"/>
    <col min="9262" max="9262" width="1.42578125" style="63" customWidth="1"/>
    <col min="9263" max="9265" width="5.140625" style="63" customWidth="1"/>
    <col min="9266" max="9266" width="1.42578125" style="63" customWidth="1"/>
    <col min="9267" max="9269" width="5.140625" style="63" customWidth="1"/>
    <col min="9270" max="9270" width="1.42578125" style="63" customWidth="1"/>
    <col min="9271" max="9273" width="5.140625" style="63" customWidth="1"/>
    <col min="9274" max="9472" width="11.42578125" style="63"/>
    <col min="9473" max="9473" width="15.42578125" style="63" customWidth="1"/>
    <col min="9474" max="9474" width="7.28515625" style="63" bestFit="1" customWidth="1"/>
    <col min="9475" max="9476" width="6.5703125" style="63" bestFit="1" customWidth="1"/>
    <col min="9477" max="9477" width="1.42578125" style="63" customWidth="1"/>
    <col min="9478" max="9480" width="5.7109375" style="63" bestFit="1" customWidth="1"/>
    <col min="9481" max="9481" width="1.42578125" style="63" customWidth="1"/>
    <col min="9482" max="9484" width="5.7109375" style="63" bestFit="1" customWidth="1"/>
    <col min="9485" max="9485" width="1.42578125" style="63" customWidth="1"/>
    <col min="9486" max="9488" width="5.7109375" style="63" bestFit="1" customWidth="1"/>
    <col min="9489" max="9489" width="1.42578125" style="63" customWidth="1"/>
    <col min="9490" max="9492" width="5.7109375" style="63" bestFit="1" customWidth="1"/>
    <col min="9493" max="9493" width="1.42578125" style="63" customWidth="1"/>
    <col min="9494" max="9496" width="5.7109375" style="63" bestFit="1" customWidth="1"/>
    <col min="9497" max="9497" width="1.42578125" style="63" customWidth="1"/>
    <col min="9498" max="9500" width="5.7109375" style="63" bestFit="1" customWidth="1"/>
    <col min="9501" max="9501" width="11.42578125" style="63"/>
    <col min="9502" max="9502" width="13.28515625" style="63" customWidth="1"/>
    <col min="9503" max="9505" width="6.140625" style="63" customWidth="1"/>
    <col min="9506" max="9506" width="1.42578125" style="63" customWidth="1"/>
    <col min="9507" max="9509" width="5.140625" style="63" customWidth="1"/>
    <col min="9510" max="9510" width="1.42578125" style="63" customWidth="1"/>
    <col min="9511" max="9513" width="5.140625" style="63" customWidth="1"/>
    <col min="9514" max="9514" width="1.42578125" style="63" customWidth="1"/>
    <col min="9515" max="9517" width="5.140625" style="63" customWidth="1"/>
    <col min="9518" max="9518" width="1.42578125" style="63" customWidth="1"/>
    <col min="9519" max="9521" width="5.140625" style="63" customWidth="1"/>
    <col min="9522" max="9522" width="1.42578125" style="63" customWidth="1"/>
    <col min="9523" max="9525" width="5.140625" style="63" customWidth="1"/>
    <col min="9526" max="9526" width="1.42578125" style="63" customWidth="1"/>
    <col min="9527" max="9529" width="5.140625" style="63" customWidth="1"/>
    <col min="9530" max="9728" width="11.42578125" style="63"/>
    <col min="9729" max="9729" width="15.42578125" style="63" customWidth="1"/>
    <col min="9730" max="9730" width="7.28515625" style="63" bestFit="1" customWidth="1"/>
    <col min="9731" max="9732" width="6.5703125" style="63" bestFit="1" customWidth="1"/>
    <col min="9733" max="9733" width="1.42578125" style="63" customWidth="1"/>
    <col min="9734" max="9736" width="5.7109375" style="63" bestFit="1" customWidth="1"/>
    <col min="9737" max="9737" width="1.42578125" style="63" customWidth="1"/>
    <col min="9738" max="9740" width="5.7109375" style="63" bestFit="1" customWidth="1"/>
    <col min="9741" max="9741" width="1.42578125" style="63" customWidth="1"/>
    <col min="9742" max="9744" width="5.7109375" style="63" bestFit="1" customWidth="1"/>
    <col min="9745" max="9745" width="1.42578125" style="63" customWidth="1"/>
    <col min="9746" max="9748" width="5.7109375" style="63" bestFit="1" customWidth="1"/>
    <col min="9749" max="9749" width="1.42578125" style="63" customWidth="1"/>
    <col min="9750" max="9752" width="5.7109375" style="63" bestFit="1" customWidth="1"/>
    <col min="9753" max="9753" width="1.42578125" style="63" customWidth="1"/>
    <col min="9754" max="9756" width="5.7109375" style="63" bestFit="1" customWidth="1"/>
    <col min="9757" max="9757" width="11.42578125" style="63"/>
    <col min="9758" max="9758" width="13.28515625" style="63" customWidth="1"/>
    <col min="9759" max="9761" width="6.140625" style="63" customWidth="1"/>
    <col min="9762" max="9762" width="1.42578125" style="63" customWidth="1"/>
    <col min="9763" max="9765" width="5.140625" style="63" customWidth="1"/>
    <col min="9766" max="9766" width="1.42578125" style="63" customWidth="1"/>
    <col min="9767" max="9769" width="5.140625" style="63" customWidth="1"/>
    <col min="9770" max="9770" width="1.42578125" style="63" customWidth="1"/>
    <col min="9771" max="9773" width="5.140625" style="63" customWidth="1"/>
    <col min="9774" max="9774" width="1.42578125" style="63" customWidth="1"/>
    <col min="9775" max="9777" width="5.140625" style="63" customWidth="1"/>
    <col min="9778" max="9778" width="1.42578125" style="63" customWidth="1"/>
    <col min="9779" max="9781" width="5.140625" style="63" customWidth="1"/>
    <col min="9782" max="9782" width="1.42578125" style="63" customWidth="1"/>
    <col min="9783" max="9785" width="5.140625" style="63" customWidth="1"/>
    <col min="9786" max="9984" width="11.42578125" style="63"/>
    <col min="9985" max="9985" width="15.42578125" style="63" customWidth="1"/>
    <col min="9986" max="9986" width="7.28515625" style="63" bestFit="1" customWidth="1"/>
    <col min="9987" max="9988" width="6.5703125" style="63" bestFit="1" customWidth="1"/>
    <col min="9989" max="9989" width="1.42578125" style="63" customWidth="1"/>
    <col min="9990" max="9992" width="5.7109375" style="63" bestFit="1" customWidth="1"/>
    <col min="9993" max="9993" width="1.42578125" style="63" customWidth="1"/>
    <col min="9994" max="9996" width="5.7109375" style="63" bestFit="1" customWidth="1"/>
    <col min="9997" max="9997" width="1.42578125" style="63" customWidth="1"/>
    <col min="9998" max="10000" width="5.7109375" style="63" bestFit="1" customWidth="1"/>
    <col min="10001" max="10001" width="1.42578125" style="63" customWidth="1"/>
    <col min="10002" max="10004" width="5.7109375" style="63" bestFit="1" customWidth="1"/>
    <col min="10005" max="10005" width="1.42578125" style="63" customWidth="1"/>
    <col min="10006" max="10008" width="5.7109375" style="63" bestFit="1" customWidth="1"/>
    <col min="10009" max="10009" width="1.42578125" style="63" customWidth="1"/>
    <col min="10010" max="10012" width="5.7109375" style="63" bestFit="1" customWidth="1"/>
    <col min="10013" max="10013" width="11.42578125" style="63"/>
    <col min="10014" max="10014" width="13.28515625" style="63" customWidth="1"/>
    <col min="10015" max="10017" width="6.140625" style="63" customWidth="1"/>
    <col min="10018" max="10018" width="1.42578125" style="63" customWidth="1"/>
    <col min="10019" max="10021" width="5.140625" style="63" customWidth="1"/>
    <col min="10022" max="10022" width="1.42578125" style="63" customWidth="1"/>
    <col min="10023" max="10025" width="5.140625" style="63" customWidth="1"/>
    <col min="10026" max="10026" width="1.42578125" style="63" customWidth="1"/>
    <col min="10027" max="10029" width="5.140625" style="63" customWidth="1"/>
    <col min="10030" max="10030" width="1.42578125" style="63" customWidth="1"/>
    <col min="10031" max="10033" width="5.140625" style="63" customWidth="1"/>
    <col min="10034" max="10034" width="1.42578125" style="63" customWidth="1"/>
    <col min="10035" max="10037" width="5.140625" style="63" customWidth="1"/>
    <col min="10038" max="10038" width="1.42578125" style="63" customWidth="1"/>
    <col min="10039" max="10041" width="5.140625" style="63" customWidth="1"/>
    <col min="10042" max="10240" width="11.42578125" style="63"/>
    <col min="10241" max="10241" width="15.42578125" style="63" customWidth="1"/>
    <col min="10242" max="10242" width="7.28515625" style="63" bestFit="1" customWidth="1"/>
    <col min="10243" max="10244" width="6.5703125" style="63" bestFit="1" customWidth="1"/>
    <col min="10245" max="10245" width="1.42578125" style="63" customWidth="1"/>
    <col min="10246" max="10248" width="5.7109375" style="63" bestFit="1" customWidth="1"/>
    <col min="10249" max="10249" width="1.42578125" style="63" customWidth="1"/>
    <col min="10250" max="10252" width="5.7109375" style="63" bestFit="1" customWidth="1"/>
    <col min="10253" max="10253" width="1.42578125" style="63" customWidth="1"/>
    <col min="10254" max="10256" width="5.7109375" style="63" bestFit="1" customWidth="1"/>
    <col min="10257" max="10257" width="1.42578125" style="63" customWidth="1"/>
    <col min="10258" max="10260" width="5.7109375" style="63" bestFit="1" customWidth="1"/>
    <col min="10261" max="10261" width="1.42578125" style="63" customWidth="1"/>
    <col min="10262" max="10264" width="5.7109375" style="63" bestFit="1" customWidth="1"/>
    <col min="10265" max="10265" width="1.42578125" style="63" customWidth="1"/>
    <col min="10266" max="10268" width="5.7109375" style="63" bestFit="1" customWidth="1"/>
    <col min="10269" max="10269" width="11.42578125" style="63"/>
    <col min="10270" max="10270" width="13.28515625" style="63" customWidth="1"/>
    <col min="10271" max="10273" width="6.140625" style="63" customWidth="1"/>
    <col min="10274" max="10274" width="1.42578125" style="63" customWidth="1"/>
    <col min="10275" max="10277" width="5.140625" style="63" customWidth="1"/>
    <col min="10278" max="10278" width="1.42578125" style="63" customWidth="1"/>
    <col min="10279" max="10281" width="5.140625" style="63" customWidth="1"/>
    <col min="10282" max="10282" width="1.42578125" style="63" customWidth="1"/>
    <col min="10283" max="10285" width="5.140625" style="63" customWidth="1"/>
    <col min="10286" max="10286" width="1.42578125" style="63" customWidth="1"/>
    <col min="10287" max="10289" width="5.140625" style="63" customWidth="1"/>
    <col min="10290" max="10290" width="1.42578125" style="63" customWidth="1"/>
    <col min="10291" max="10293" width="5.140625" style="63" customWidth="1"/>
    <col min="10294" max="10294" width="1.42578125" style="63" customWidth="1"/>
    <col min="10295" max="10297" width="5.140625" style="63" customWidth="1"/>
    <col min="10298" max="10496" width="11.42578125" style="63"/>
    <col min="10497" max="10497" width="15.42578125" style="63" customWidth="1"/>
    <col min="10498" max="10498" width="7.28515625" style="63" bestFit="1" customWidth="1"/>
    <col min="10499" max="10500" width="6.5703125" style="63" bestFit="1" customWidth="1"/>
    <col min="10501" max="10501" width="1.42578125" style="63" customWidth="1"/>
    <col min="10502" max="10504" width="5.7109375" style="63" bestFit="1" customWidth="1"/>
    <col min="10505" max="10505" width="1.42578125" style="63" customWidth="1"/>
    <col min="10506" max="10508" width="5.7109375" style="63" bestFit="1" customWidth="1"/>
    <col min="10509" max="10509" width="1.42578125" style="63" customWidth="1"/>
    <col min="10510" max="10512" width="5.7109375" style="63" bestFit="1" customWidth="1"/>
    <col min="10513" max="10513" width="1.42578125" style="63" customWidth="1"/>
    <col min="10514" max="10516" width="5.7109375" style="63" bestFit="1" customWidth="1"/>
    <col min="10517" max="10517" width="1.42578125" style="63" customWidth="1"/>
    <col min="10518" max="10520" width="5.7109375" style="63" bestFit="1" customWidth="1"/>
    <col min="10521" max="10521" width="1.42578125" style="63" customWidth="1"/>
    <col min="10522" max="10524" width="5.7109375" style="63" bestFit="1" customWidth="1"/>
    <col min="10525" max="10525" width="11.42578125" style="63"/>
    <col min="10526" max="10526" width="13.28515625" style="63" customWidth="1"/>
    <col min="10527" max="10529" width="6.140625" style="63" customWidth="1"/>
    <col min="10530" max="10530" width="1.42578125" style="63" customWidth="1"/>
    <col min="10531" max="10533" width="5.140625" style="63" customWidth="1"/>
    <col min="10534" max="10534" width="1.42578125" style="63" customWidth="1"/>
    <col min="10535" max="10537" width="5.140625" style="63" customWidth="1"/>
    <col min="10538" max="10538" width="1.42578125" style="63" customWidth="1"/>
    <col min="10539" max="10541" width="5.140625" style="63" customWidth="1"/>
    <col min="10542" max="10542" width="1.42578125" style="63" customWidth="1"/>
    <col min="10543" max="10545" width="5.140625" style="63" customWidth="1"/>
    <col min="10546" max="10546" width="1.42578125" style="63" customWidth="1"/>
    <col min="10547" max="10549" width="5.140625" style="63" customWidth="1"/>
    <col min="10550" max="10550" width="1.42578125" style="63" customWidth="1"/>
    <col min="10551" max="10553" width="5.140625" style="63" customWidth="1"/>
    <col min="10554" max="10752" width="11.42578125" style="63"/>
    <col min="10753" max="10753" width="15.42578125" style="63" customWidth="1"/>
    <col min="10754" max="10754" width="7.28515625" style="63" bestFit="1" customWidth="1"/>
    <col min="10755" max="10756" width="6.5703125" style="63" bestFit="1" customWidth="1"/>
    <col min="10757" max="10757" width="1.42578125" style="63" customWidth="1"/>
    <col min="10758" max="10760" width="5.7109375" style="63" bestFit="1" customWidth="1"/>
    <col min="10761" max="10761" width="1.42578125" style="63" customWidth="1"/>
    <col min="10762" max="10764" width="5.7109375" style="63" bestFit="1" customWidth="1"/>
    <col min="10765" max="10765" width="1.42578125" style="63" customWidth="1"/>
    <col min="10766" max="10768" width="5.7109375" style="63" bestFit="1" customWidth="1"/>
    <col min="10769" max="10769" width="1.42578125" style="63" customWidth="1"/>
    <col min="10770" max="10772" width="5.7109375" style="63" bestFit="1" customWidth="1"/>
    <col min="10773" max="10773" width="1.42578125" style="63" customWidth="1"/>
    <col min="10774" max="10776" width="5.7109375" style="63" bestFit="1" customWidth="1"/>
    <col min="10777" max="10777" width="1.42578125" style="63" customWidth="1"/>
    <col min="10778" max="10780" width="5.7109375" style="63" bestFit="1" customWidth="1"/>
    <col min="10781" max="10781" width="11.42578125" style="63"/>
    <col min="10782" max="10782" width="13.28515625" style="63" customWidth="1"/>
    <col min="10783" max="10785" width="6.140625" style="63" customWidth="1"/>
    <col min="10786" max="10786" width="1.42578125" style="63" customWidth="1"/>
    <col min="10787" max="10789" width="5.140625" style="63" customWidth="1"/>
    <col min="10790" max="10790" width="1.42578125" style="63" customWidth="1"/>
    <col min="10791" max="10793" width="5.140625" style="63" customWidth="1"/>
    <col min="10794" max="10794" width="1.42578125" style="63" customWidth="1"/>
    <col min="10795" max="10797" width="5.140625" style="63" customWidth="1"/>
    <col min="10798" max="10798" width="1.42578125" style="63" customWidth="1"/>
    <col min="10799" max="10801" width="5.140625" style="63" customWidth="1"/>
    <col min="10802" max="10802" width="1.42578125" style="63" customWidth="1"/>
    <col min="10803" max="10805" width="5.140625" style="63" customWidth="1"/>
    <col min="10806" max="10806" width="1.42578125" style="63" customWidth="1"/>
    <col min="10807" max="10809" width="5.140625" style="63" customWidth="1"/>
    <col min="10810" max="11008" width="11.42578125" style="63"/>
    <col min="11009" max="11009" width="15.42578125" style="63" customWidth="1"/>
    <col min="11010" max="11010" width="7.28515625" style="63" bestFit="1" customWidth="1"/>
    <col min="11011" max="11012" width="6.5703125" style="63" bestFit="1" customWidth="1"/>
    <col min="11013" max="11013" width="1.42578125" style="63" customWidth="1"/>
    <col min="11014" max="11016" width="5.7109375" style="63" bestFit="1" customWidth="1"/>
    <col min="11017" max="11017" width="1.42578125" style="63" customWidth="1"/>
    <col min="11018" max="11020" width="5.7109375" style="63" bestFit="1" customWidth="1"/>
    <col min="11021" max="11021" width="1.42578125" style="63" customWidth="1"/>
    <col min="11022" max="11024" width="5.7109375" style="63" bestFit="1" customWidth="1"/>
    <col min="11025" max="11025" width="1.42578125" style="63" customWidth="1"/>
    <col min="11026" max="11028" width="5.7109375" style="63" bestFit="1" customWidth="1"/>
    <col min="11029" max="11029" width="1.42578125" style="63" customWidth="1"/>
    <col min="11030" max="11032" width="5.7109375" style="63" bestFit="1" customWidth="1"/>
    <col min="11033" max="11033" width="1.42578125" style="63" customWidth="1"/>
    <col min="11034" max="11036" width="5.7109375" style="63" bestFit="1" customWidth="1"/>
    <col min="11037" max="11037" width="11.42578125" style="63"/>
    <col min="11038" max="11038" width="13.28515625" style="63" customWidth="1"/>
    <col min="11039" max="11041" width="6.140625" style="63" customWidth="1"/>
    <col min="11042" max="11042" width="1.42578125" style="63" customWidth="1"/>
    <col min="11043" max="11045" width="5.140625" style="63" customWidth="1"/>
    <col min="11046" max="11046" width="1.42578125" style="63" customWidth="1"/>
    <col min="11047" max="11049" width="5.140625" style="63" customWidth="1"/>
    <col min="11050" max="11050" width="1.42578125" style="63" customWidth="1"/>
    <col min="11051" max="11053" width="5.140625" style="63" customWidth="1"/>
    <col min="11054" max="11054" width="1.42578125" style="63" customWidth="1"/>
    <col min="11055" max="11057" width="5.140625" style="63" customWidth="1"/>
    <col min="11058" max="11058" width="1.42578125" style="63" customWidth="1"/>
    <col min="11059" max="11061" width="5.140625" style="63" customWidth="1"/>
    <col min="11062" max="11062" width="1.42578125" style="63" customWidth="1"/>
    <col min="11063" max="11065" width="5.140625" style="63" customWidth="1"/>
    <col min="11066" max="11264" width="11.42578125" style="63"/>
    <col min="11265" max="11265" width="15.42578125" style="63" customWidth="1"/>
    <col min="11266" max="11266" width="7.28515625" style="63" bestFit="1" customWidth="1"/>
    <col min="11267" max="11268" width="6.5703125" style="63" bestFit="1" customWidth="1"/>
    <col min="11269" max="11269" width="1.42578125" style="63" customWidth="1"/>
    <col min="11270" max="11272" width="5.7109375" style="63" bestFit="1" customWidth="1"/>
    <col min="11273" max="11273" width="1.42578125" style="63" customWidth="1"/>
    <col min="11274" max="11276" width="5.7109375" style="63" bestFit="1" customWidth="1"/>
    <col min="11277" max="11277" width="1.42578125" style="63" customWidth="1"/>
    <col min="11278" max="11280" width="5.7109375" style="63" bestFit="1" customWidth="1"/>
    <col min="11281" max="11281" width="1.42578125" style="63" customWidth="1"/>
    <col min="11282" max="11284" width="5.7109375" style="63" bestFit="1" customWidth="1"/>
    <col min="11285" max="11285" width="1.42578125" style="63" customWidth="1"/>
    <col min="11286" max="11288" width="5.7109375" style="63" bestFit="1" customWidth="1"/>
    <col min="11289" max="11289" width="1.42578125" style="63" customWidth="1"/>
    <col min="11290" max="11292" width="5.7109375" style="63" bestFit="1" customWidth="1"/>
    <col min="11293" max="11293" width="11.42578125" style="63"/>
    <col min="11294" max="11294" width="13.28515625" style="63" customWidth="1"/>
    <col min="11295" max="11297" width="6.140625" style="63" customWidth="1"/>
    <col min="11298" max="11298" width="1.42578125" style="63" customWidth="1"/>
    <col min="11299" max="11301" width="5.140625" style="63" customWidth="1"/>
    <col min="11302" max="11302" width="1.42578125" style="63" customWidth="1"/>
    <col min="11303" max="11305" width="5.140625" style="63" customWidth="1"/>
    <col min="11306" max="11306" width="1.42578125" style="63" customWidth="1"/>
    <col min="11307" max="11309" width="5.140625" style="63" customWidth="1"/>
    <col min="11310" max="11310" width="1.42578125" style="63" customWidth="1"/>
    <col min="11311" max="11313" width="5.140625" style="63" customWidth="1"/>
    <col min="11314" max="11314" width="1.42578125" style="63" customWidth="1"/>
    <col min="11315" max="11317" width="5.140625" style="63" customWidth="1"/>
    <col min="11318" max="11318" width="1.42578125" style="63" customWidth="1"/>
    <col min="11319" max="11321" width="5.140625" style="63" customWidth="1"/>
    <col min="11322" max="11520" width="11.42578125" style="63"/>
    <col min="11521" max="11521" width="15.42578125" style="63" customWidth="1"/>
    <col min="11522" max="11522" width="7.28515625" style="63" bestFit="1" customWidth="1"/>
    <col min="11523" max="11524" width="6.5703125" style="63" bestFit="1" customWidth="1"/>
    <col min="11525" max="11525" width="1.42578125" style="63" customWidth="1"/>
    <col min="11526" max="11528" width="5.7109375" style="63" bestFit="1" customWidth="1"/>
    <col min="11529" max="11529" width="1.42578125" style="63" customWidth="1"/>
    <col min="11530" max="11532" width="5.7109375" style="63" bestFit="1" customWidth="1"/>
    <col min="11533" max="11533" width="1.42578125" style="63" customWidth="1"/>
    <col min="11534" max="11536" width="5.7109375" style="63" bestFit="1" customWidth="1"/>
    <col min="11537" max="11537" width="1.42578125" style="63" customWidth="1"/>
    <col min="11538" max="11540" width="5.7109375" style="63" bestFit="1" customWidth="1"/>
    <col min="11541" max="11541" width="1.42578125" style="63" customWidth="1"/>
    <col min="11542" max="11544" width="5.7109375" style="63" bestFit="1" customWidth="1"/>
    <col min="11545" max="11545" width="1.42578125" style="63" customWidth="1"/>
    <col min="11546" max="11548" width="5.7109375" style="63" bestFit="1" customWidth="1"/>
    <col min="11549" max="11549" width="11.42578125" style="63"/>
    <col min="11550" max="11550" width="13.28515625" style="63" customWidth="1"/>
    <col min="11551" max="11553" width="6.140625" style="63" customWidth="1"/>
    <col min="11554" max="11554" width="1.42578125" style="63" customWidth="1"/>
    <col min="11555" max="11557" width="5.140625" style="63" customWidth="1"/>
    <col min="11558" max="11558" width="1.42578125" style="63" customWidth="1"/>
    <col min="11559" max="11561" width="5.140625" style="63" customWidth="1"/>
    <col min="11562" max="11562" width="1.42578125" style="63" customWidth="1"/>
    <col min="11563" max="11565" width="5.140625" style="63" customWidth="1"/>
    <col min="11566" max="11566" width="1.42578125" style="63" customWidth="1"/>
    <col min="11567" max="11569" width="5.140625" style="63" customWidth="1"/>
    <col min="11570" max="11570" width="1.42578125" style="63" customWidth="1"/>
    <col min="11571" max="11573" width="5.140625" style="63" customWidth="1"/>
    <col min="11574" max="11574" width="1.42578125" style="63" customWidth="1"/>
    <col min="11575" max="11577" width="5.140625" style="63" customWidth="1"/>
    <col min="11578" max="11776" width="11.42578125" style="63"/>
    <col min="11777" max="11777" width="15.42578125" style="63" customWidth="1"/>
    <col min="11778" max="11778" width="7.28515625" style="63" bestFit="1" customWidth="1"/>
    <col min="11779" max="11780" width="6.5703125" style="63" bestFit="1" customWidth="1"/>
    <col min="11781" max="11781" width="1.42578125" style="63" customWidth="1"/>
    <col min="11782" max="11784" width="5.7109375" style="63" bestFit="1" customWidth="1"/>
    <col min="11785" max="11785" width="1.42578125" style="63" customWidth="1"/>
    <col min="11786" max="11788" width="5.7109375" style="63" bestFit="1" customWidth="1"/>
    <col min="11789" max="11789" width="1.42578125" style="63" customWidth="1"/>
    <col min="11790" max="11792" width="5.7109375" style="63" bestFit="1" customWidth="1"/>
    <col min="11793" max="11793" width="1.42578125" style="63" customWidth="1"/>
    <col min="11794" max="11796" width="5.7109375" style="63" bestFit="1" customWidth="1"/>
    <col min="11797" max="11797" width="1.42578125" style="63" customWidth="1"/>
    <col min="11798" max="11800" width="5.7109375" style="63" bestFit="1" customWidth="1"/>
    <col min="11801" max="11801" width="1.42578125" style="63" customWidth="1"/>
    <col min="11802" max="11804" width="5.7109375" style="63" bestFit="1" customWidth="1"/>
    <col min="11805" max="11805" width="11.42578125" style="63"/>
    <col min="11806" max="11806" width="13.28515625" style="63" customWidth="1"/>
    <col min="11807" max="11809" width="6.140625" style="63" customWidth="1"/>
    <col min="11810" max="11810" width="1.42578125" style="63" customWidth="1"/>
    <col min="11811" max="11813" width="5.140625" style="63" customWidth="1"/>
    <col min="11814" max="11814" width="1.42578125" style="63" customWidth="1"/>
    <col min="11815" max="11817" width="5.140625" style="63" customWidth="1"/>
    <col min="11818" max="11818" width="1.42578125" style="63" customWidth="1"/>
    <col min="11819" max="11821" width="5.140625" style="63" customWidth="1"/>
    <col min="11822" max="11822" width="1.42578125" style="63" customWidth="1"/>
    <col min="11823" max="11825" width="5.140625" style="63" customWidth="1"/>
    <col min="11826" max="11826" width="1.42578125" style="63" customWidth="1"/>
    <col min="11827" max="11829" width="5.140625" style="63" customWidth="1"/>
    <col min="11830" max="11830" width="1.42578125" style="63" customWidth="1"/>
    <col min="11831" max="11833" width="5.140625" style="63" customWidth="1"/>
    <col min="11834" max="12032" width="11.42578125" style="63"/>
    <col min="12033" max="12033" width="15.42578125" style="63" customWidth="1"/>
    <col min="12034" max="12034" width="7.28515625" style="63" bestFit="1" customWidth="1"/>
    <col min="12035" max="12036" width="6.5703125" style="63" bestFit="1" customWidth="1"/>
    <col min="12037" max="12037" width="1.42578125" style="63" customWidth="1"/>
    <col min="12038" max="12040" width="5.7109375" style="63" bestFit="1" customWidth="1"/>
    <col min="12041" max="12041" width="1.42578125" style="63" customWidth="1"/>
    <col min="12042" max="12044" width="5.7109375" style="63" bestFit="1" customWidth="1"/>
    <col min="12045" max="12045" width="1.42578125" style="63" customWidth="1"/>
    <col min="12046" max="12048" width="5.7109375" style="63" bestFit="1" customWidth="1"/>
    <col min="12049" max="12049" width="1.42578125" style="63" customWidth="1"/>
    <col min="12050" max="12052" width="5.7109375" style="63" bestFit="1" customWidth="1"/>
    <col min="12053" max="12053" width="1.42578125" style="63" customWidth="1"/>
    <col min="12054" max="12056" width="5.7109375" style="63" bestFit="1" customWidth="1"/>
    <col min="12057" max="12057" width="1.42578125" style="63" customWidth="1"/>
    <col min="12058" max="12060" width="5.7109375" style="63" bestFit="1" customWidth="1"/>
    <col min="12061" max="12061" width="11.42578125" style="63"/>
    <col min="12062" max="12062" width="13.28515625" style="63" customWidth="1"/>
    <col min="12063" max="12065" width="6.140625" style="63" customWidth="1"/>
    <col min="12066" max="12066" width="1.42578125" style="63" customWidth="1"/>
    <col min="12067" max="12069" width="5.140625" style="63" customWidth="1"/>
    <col min="12070" max="12070" width="1.42578125" style="63" customWidth="1"/>
    <col min="12071" max="12073" width="5.140625" style="63" customWidth="1"/>
    <col min="12074" max="12074" width="1.42578125" style="63" customWidth="1"/>
    <col min="12075" max="12077" width="5.140625" style="63" customWidth="1"/>
    <col min="12078" max="12078" width="1.42578125" style="63" customWidth="1"/>
    <col min="12079" max="12081" width="5.140625" style="63" customWidth="1"/>
    <col min="12082" max="12082" width="1.42578125" style="63" customWidth="1"/>
    <col min="12083" max="12085" width="5.140625" style="63" customWidth="1"/>
    <col min="12086" max="12086" width="1.42578125" style="63" customWidth="1"/>
    <col min="12087" max="12089" width="5.140625" style="63" customWidth="1"/>
    <col min="12090" max="12288" width="11.42578125" style="63"/>
    <col min="12289" max="12289" width="15.42578125" style="63" customWidth="1"/>
    <col min="12290" max="12290" width="7.28515625" style="63" bestFit="1" customWidth="1"/>
    <col min="12291" max="12292" width="6.5703125" style="63" bestFit="1" customWidth="1"/>
    <col min="12293" max="12293" width="1.42578125" style="63" customWidth="1"/>
    <col min="12294" max="12296" width="5.7109375" style="63" bestFit="1" customWidth="1"/>
    <col min="12297" max="12297" width="1.42578125" style="63" customWidth="1"/>
    <col min="12298" max="12300" width="5.7109375" style="63" bestFit="1" customWidth="1"/>
    <col min="12301" max="12301" width="1.42578125" style="63" customWidth="1"/>
    <col min="12302" max="12304" width="5.7109375" style="63" bestFit="1" customWidth="1"/>
    <col min="12305" max="12305" width="1.42578125" style="63" customWidth="1"/>
    <col min="12306" max="12308" width="5.7109375" style="63" bestFit="1" customWidth="1"/>
    <col min="12309" max="12309" width="1.42578125" style="63" customWidth="1"/>
    <col min="12310" max="12312" width="5.7109375" style="63" bestFit="1" customWidth="1"/>
    <col min="12313" max="12313" width="1.42578125" style="63" customWidth="1"/>
    <col min="12314" max="12316" width="5.7109375" style="63" bestFit="1" customWidth="1"/>
    <col min="12317" max="12317" width="11.42578125" style="63"/>
    <col min="12318" max="12318" width="13.28515625" style="63" customWidth="1"/>
    <col min="12319" max="12321" width="6.140625" style="63" customWidth="1"/>
    <col min="12322" max="12322" width="1.42578125" style="63" customWidth="1"/>
    <col min="12323" max="12325" width="5.140625" style="63" customWidth="1"/>
    <col min="12326" max="12326" width="1.42578125" style="63" customWidth="1"/>
    <col min="12327" max="12329" width="5.140625" style="63" customWidth="1"/>
    <col min="12330" max="12330" width="1.42578125" style="63" customWidth="1"/>
    <col min="12331" max="12333" width="5.140625" style="63" customWidth="1"/>
    <col min="12334" max="12334" width="1.42578125" style="63" customWidth="1"/>
    <col min="12335" max="12337" width="5.140625" style="63" customWidth="1"/>
    <col min="12338" max="12338" width="1.42578125" style="63" customWidth="1"/>
    <col min="12339" max="12341" width="5.140625" style="63" customWidth="1"/>
    <col min="12342" max="12342" width="1.42578125" style="63" customWidth="1"/>
    <col min="12343" max="12345" width="5.140625" style="63" customWidth="1"/>
    <col min="12346" max="12544" width="11.42578125" style="63"/>
    <col min="12545" max="12545" width="15.42578125" style="63" customWidth="1"/>
    <col min="12546" max="12546" width="7.28515625" style="63" bestFit="1" customWidth="1"/>
    <col min="12547" max="12548" width="6.5703125" style="63" bestFit="1" customWidth="1"/>
    <col min="12549" max="12549" width="1.42578125" style="63" customWidth="1"/>
    <col min="12550" max="12552" width="5.7109375" style="63" bestFit="1" customWidth="1"/>
    <col min="12553" max="12553" width="1.42578125" style="63" customWidth="1"/>
    <col min="12554" max="12556" width="5.7109375" style="63" bestFit="1" customWidth="1"/>
    <col min="12557" max="12557" width="1.42578125" style="63" customWidth="1"/>
    <col min="12558" max="12560" width="5.7109375" style="63" bestFit="1" customWidth="1"/>
    <col min="12561" max="12561" width="1.42578125" style="63" customWidth="1"/>
    <col min="12562" max="12564" width="5.7109375" style="63" bestFit="1" customWidth="1"/>
    <col min="12565" max="12565" width="1.42578125" style="63" customWidth="1"/>
    <col min="12566" max="12568" width="5.7109375" style="63" bestFit="1" customWidth="1"/>
    <col min="12569" max="12569" width="1.42578125" style="63" customWidth="1"/>
    <col min="12570" max="12572" width="5.7109375" style="63" bestFit="1" customWidth="1"/>
    <col min="12573" max="12573" width="11.42578125" style="63"/>
    <col min="12574" max="12574" width="13.28515625" style="63" customWidth="1"/>
    <col min="12575" max="12577" width="6.140625" style="63" customWidth="1"/>
    <col min="12578" max="12578" width="1.42578125" style="63" customWidth="1"/>
    <col min="12579" max="12581" width="5.140625" style="63" customWidth="1"/>
    <col min="12582" max="12582" width="1.42578125" style="63" customWidth="1"/>
    <col min="12583" max="12585" width="5.140625" style="63" customWidth="1"/>
    <col min="12586" max="12586" width="1.42578125" style="63" customWidth="1"/>
    <col min="12587" max="12589" width="5.140625" style="63" customWidth="1"/>
    <col min="12590" max="12590" width="1.42578125" style="63" customWidth="1"/>
    <col min="12591" max="12593" width="5.140625" style="63" customWidth="1"/>
    <col min="12594" max="12594" width="1.42578125" style="63" customWidth="1"/>
    <col min="12595" max="12597" width="5.140625" style="63" customWidth="1"/>
    <col min="12598" max="12598" width="1.42578125" style="63" customWidth="1"/>
    <col min="12599" max="12601" width="5.140625" style="63" customWidth="1"/>
    <col min="12602" max="12800" width="11.42578125" style="63"/>
    <col min="12801" max="12801" width="15.42578125" style="63" customWidth="1"/>
    <col min="12802" max="12802" width="7.28515625" style="63" bestFit="1" customWidth="1"/>
    <col min="12803" max="12804" width="6.5703125" style="63" bestFit="1" customWidth="1"/>
    <col min="12805" max="12805" width="1.42578125" style="63" customWidth="1"/>
    <col min="12806" max="12808" width="5.7109375" style="63" bestFit="1" customWidth="1"/>
    <col min="12809" max="12809" width="1.42578125" style="63" customWidth="1"/>
    <col min="12810" max="12812" width="5.7109375" style="63" bestFit="1" customWidth="1"/>
    <col min="12813" max="12813" width="1.42578125" style="63" customWidth="1"/>
    <col min="12814" max="12816" width="5.7109375" style="63" bestFit="1" customWidth="1"/>
    <col min="12817" max="12817" width="1.42578125" style="63" customWidth="1"/>
    <col min="12818" max="12820" width="5.7109375" style="63" bestFit="1" customWidth="1"/>
    <col min="12821" max="12821" width="1.42578125" style="63" customWidth="1"/>
    <col min="12822" max="12824" width="5.7109375" style="63" bestFit="1" customWidth="1"/>
    <col min="12825" max="12825" width="1.42578125" style="63" customWidth="1"/>
    <col min="12826" max="12828" width="5.7109375" style="63" bestFit="1" customWidth="1"/>
    <col min="12829" max="12829" width="11.42578125" style="63"/>
    <col min="12830" max="12830" width="13.28515625" style="63" customWidth="1"/>
    <col min="12831" max="12833" width="6.140625" style="63" customWidth="1"/>
    <col min="12834" max="12834" width="1.42578125" style="63" customWidth="1"/>
    <col min="12835" max="12837" width="5.140625" style="63" customWidth="1"/>
    <col min="12838" max="12838" width="1.42578125" style="63" customWidth="1"/>
    <col min="12839" max="12841" width="5.140625" style="63" customWidth="1"/>
    <col min="12842" max="12842" width="1.42578125" style="63" customWidth="1"/>
    <col min="12843" max="12845" width="5.140625" style="63" customWidth="1"/>
    <col min="12846" max="12846" width="1.42578125" style="63" customWidth="1"/>
    <col min="12847" max="12849" width="5.140625" style="63" customWidth="1"/>
    <col min="12850" max="12850" width="1.42578125" style="63" customWidth="1"/>
    <col min="12851" max="12853" width="5.140625" style="63" customWidth="1"/>
    <col min="12854" max="12854" width="1.42578125" style="63" customWidth="1"/>
    <col min="12855" max="12857" width="5.140625" style="63" customWidth="1"/>
    <col min="12858" max="13056" width="11.42578125" style="63"/>
    <col min="13057" max="13057" width="15.42578125" style="63" customWidth="1"/>
    <col min="13058" max="13058" width="7.28515625" style="63" bestFit="1" customWidth="1"/>
    <col min="13059" max="13060" width="6.5703125" style="63" bestFit="1" customWidth="1"/>
    <col min="13061" max="13061" width="1.42578125" style="63" customWidth="1"/>
    <col min="13062" max="13064" width="5.7109375" style="63" bestFit="1" customWidth="1"/>
    <col min="13065" max="13065" width="1.42578125" style="63" customWidth="1"/>
    <col min="13066" max="13068" width="5.7109375" style="63" bestFit="1" customWidth="1"/>
    <col min="13069" max="13069" width="1.42578125" style="63" customWidth="1"/>
    <col min="13070" max="13072" width="5.7109375" style="63" bestFit="1" customWidth="1"/>
    <col min="13073" max="13073" width="1.42578125" style="63" customWidth="1"/>
    <col min="13074" max="13076" width="5.7109375" style="63" bestFit="1" customWidth="1"/>
    <col min="13077" max="13077" width="1.42578125" style="63" customWidth="1"/>
    <col min="13078" max="13080" width="5.7109375" style="63" bestFit="1" customWidth="1"/>
    <col min="13081" max="13081" width="1.42578125" style="63" customWidth="1"/>
    <col min="13082" max="13084" width="5.7109375" style="63" bestFit="1" customWidth="1"/>
    <col min="13085" max="13085" width="11.42578125" style="63"/>
    <col min="13086" max="13086" width="13.28515625" style="63" customWidth="1"/>
    <col min="13087" max="13089" width="6.140625" style="63" customWidth="1"/>
    <col min="13090" max="13090" width="1.42578125" style="63" customWidth="1"/>
    <col min="13091" max="13093" width="5.140625" style="63" customWidth="1"/>
    <col min="13094" max="13094" width="1.42578125" style="63" customWidth="1"/>
    <col min="13095" max="13097" width="5.140625" style="63" customWidth="1"/>
    <col min="13098" max="13098" width="1.42578125" style="63" customWidth="1"/>
    <col min="13099" max="13101" width="5.140625" style="63" customWidth="1"/>
    <col min="13102" max="13102" width="1.42578125" style="63" customWidth="1"/>
    <col min="13103" max="13105" width="5.140625" style="63" customWidth="1"/>
    <col min="13106" max="13106" width="1.42578125" style="63" customWidth="1"/>
    <col min="13107" max="13109" width="5.140625" style="63" customWidth="1"/>
    <col min="13110" max="13110" width="1.42578125" style="63" customWidth="1"/>
    <col min="13111" max="13113" width="5.140625" style="63" customWidth="1"/>
    <col min="13114" max="13312" width="11.42578125" style="63"/>
    <col min="13313" max="13313" width="15.42578125" style="63" customWidth="1"/>
    <col min="13314" max="13314" width="7.28515625" style="63" bestFit="1" customWidth="1"/>
    <col min="13315" max="13316" width="6.5703125" style="63" bestFit="1" customWidth="1"/>
    <col min="13317" max="13317" width="1.42578125" style="63" customWidth="1"/>
    <col min="13318" max="13320" width="5.7109375" style="63" bestFit="1" customWidth="1"/>
    <col min="13321" max="13321" width="1.42578125" style="63" customWidth="1"/>
    <col min="13322" max="13324" width="5.7109375" style="63" bestFit="1" customWidth="1"/>
    <col min="13325" max="13325" width="1.42578125" style="63" customWidth="1"/>
    <col min="13326" max="13328" width="5.7109375" style="63" bestFit="1" customWidth="1"/>
    <col min="13329" max="13329" width="1.42578125" style="63" customWidth="1"/>
    <col min="13330" max="13332" width="5.7109375" style="63" bestFit="1" customWidth="1"/>
    <col min="13333" max="13333" width="1.42578125" style="63" customWidth="1"/>
    <col min="13334" max="13336" width="5.7109375" style="63" bestFit="1" customWidth="1"/>
    <col min="13337" max="13337" width="1.42578125" style="63" customWidth="1"/>
    <col min="13338" max="13340" width="5.7109375" style="63" bestFit="1" customWidth="1"/>
    <col min="13341" max="13341" width="11.42578125" style="63"/>
    <col min="13342" max="13342" width="13.28515625" style="63" customWidth="1"/>
    <col min="13343" max="13345" width="6.140625" style="63" customWidth="1"/>
    <col min="13346" max="13346" width="1.42578125" style="63" customWidth="1"/>
    <col min="13347" max="13349" width="5.140625" style="63" customWidth="1"/>
    <col min="13350" max="13350" width="1.42578125" style="63" customWidth="1"/>
    <col min="13351" max="13353" width="5.140625" style="63" customWidth="1"/>
    <col min="13354" max="13354" width="1.42578125" style="63" customWidth="1"/>
    <col min="13355" max="13357" width="5.140625" style="63" customWidth="1"/>
    <col min="13358" max="13358" width="1.42578125" style="63" customWidth="1"/>
    <col min="13359" max="13361" width="5.140625" style="63" customWidth="1"/>
    <col min="13362" max="13362" width="1.42578125" style="63" customWidth="1"/>
    <col min="13363" max="13365" width="5.140625" style="63" customWidth="1"/>
    <col min="13366" max="13366" width="1.42578125" style="63" customWidth="1"/>
    <col min="13367" max="13369" width="5.140625" style="63" customWidth="1"/>
    <col min="13370" max="13568" width="11.42578125" style="63"/>
    <col min="13569" max="13569" width="15.42578125" style="63" customWidth="1"/>
    <col min="13570" max="13570" width="7.28515625" style="63" bestFit="1" customWidth="1"/>
    <col min="13571" max="13572" width="6.5703125" style="63" bestFit="1" customWidth="1"/>
    <col min="13573" max="13573" width="1.42578125" style="63" customWidth="1"/>
    <col min="13574" max="13576" width="5.7109375" style="63" bestFit="1" customWidth="1"/>
    <col min="13577" max="13577" width="1.42578125" style="63" customWidth="1"/>
    <col min="13578" max="13580" width="5.7109375" style="63" bestFit="1" customWidth="1"/>
    <col min="13581" max="13581" width="1.42578125" style="63" customWidth="1"/>
    <col min="13582" max="13584" width="5.7109375" style="63" bestFit="1" customWidth="1"/>
    <col min="13585" max="13585" width="1.42578125" style="63" customWidth="1"/>
    <col min="13586" max="13588" width="5.7109375" style="63" bestFit="1" customWidth="1"/>
    <col min="13589" max="13589" width="1.42578125" style="63" customWidth="1"/>
    <col min="13590" max="13592" width="5.7109375" style="63" bestFit="1" customWidth="1"/>
    <col min="13593" max="13593" width="1.42578125" style="63" customWidth="1"/>
    <col min="13594" max="13596" width="5.7109375" style="63" bestFit="1" customWidth="1"/>
    <col min="13597" max="13597" width="11.42578125" style="63"/>
    <col min="13598" max="13598" width="13.28515625" style="63" customWidth="1"/>
    <col min="13599" max="13601" width="6.140625" style="63" customWidth="1"/>
    <col min="13602" max="13602" width="1.42578125" style="63" customWidth="1"/>
    <col min="13603" max="13605" width="5.140625" style="63" customWidth="1"/>
    <col min="13606" max="13606" width="1.42578125" style="63" customWidth="1"/>
    <col min="13607" max="13609" width="5.140625" style="63" customWidth="1"/>
    <col min="13610" max="13610" width="1.42578125" style="63" customWidth="1"/>
    <col min="13611" max="13613" width="5.140625" style="63" customWidth="1"/>
    <col min="13614" max="13614" width="1.42578125" style="63" customWidth="1"/>
    <col min="13615" max="13617" width="5.140625" style="63" customWidth="1"/>
    <col min="13618" max="13618" width="1.42578125" style="63" customWidth="1"/>
    <col min="13619" max="13621" width="5.140625" style="63" customWidth="1"/>
    <col min="13622" max="13622" width="1.42578125" style="63" customWidth="1"/>
    <col min="13623" max="13625" width="5.140625" style="63" customWidth="1"/>
    <col min="13626" max="13824" width="11.42578125" style="63"/>
    <col min="13825" max="13825" width="15.42578125" style="63" customWidth="1"/>
    <col min="13826" max="13826" width="7.28515625" style="63" bestFit="1" customWidth="1"/>
    <col min="13827" max="13828" width="6.5703125" style="63" bestFit="1" customWidth="1"/>
    <col min="13829" max="13829" width="1.42578125" style="63" customWidth="1"/>
    <col min="13830" max="13832" width="5.7109375" style="63" bestFit="1" customWidth="1"/>
    <col min="13833" max="13833" width="1.42578125" style="63" customWidth="1"/>
    <col min="13834" max="13836" width="5.7109375" style="63" bestFit="1" customWidth="1"/>
    <col min="13837" max="13837" width="1.42578125" style="63" customWidth="1"/>
    <col min="13838" max="13840" width="5.7109375" style="63" bestFit="1" customWidth="1"/>
    <col min="13841" max="13841" width="1.42578125" style="63" customWidth="1"/>
    <col min="13842" max="13844" width="5.7109375" style="63" bestFit="1" customWidth="1"/>
    <col min="13845" max="13845" width="1.42578125" style="63" customWidth="1"/>
    <col min="13846" max="13848" width="5.7109375" style="63" bestFit="1" customWidth="1"/>
    <col min="13849" max="13849" width="1.42578125" style="63" customWidth="1"/>
    <col min="13850" max="13852" width="5.7109375" style="63" bestFit="1" customWidth="1"/>
    <col min="13853" max="13853" width="11.42578125" style="63"/>
    <col min="13854" max="13854" width="13.28515625" style="63" customWidth="1"/>
    <col min="13855" max="13857" width="6.140625" style="63" customWidth="1"/>
    <col min="13858" max="13858" width="1.42578125" style="63" customWidth="1"/>
    <col min="13859" max="13861" width="5.140625" style="63" customWidth="1"/>
    <col min="13862" max="13862" width="1.42578125" style="63" customWidth="1"/>
    <col min="13863" max="13865" width="5.140625" style="63" customWidth="1"/>
    <col min="13866" max="13866" width="1.42578125" style="63" customWidth="1"/>
    <col min="13867" max="13869" width="5.140625" style="63" customWidth="1"/>
    <col min="13870" max="13870" width="1.42578125" style="63" customWidth="1"/>
    <col min="13871" max="13873" width="5.140625" style="63" customWidth="1"/>
    <col min="13874" max="13874" width="1.42578125" style="63" customWidth="1"/>
    <col min="13875" max="13877" width="5.140625" style="63" customWidth="1"/>
    <col min="13878" max="13878" width="1.42578125" style="63" customWidth="1"/>
    <col min="13879" max="13881" width="5.140625" style="63" customWidth="1"/>
    <col min="13882" max="14080" width="11.42578125" style="63"/>
    <col min="14081" max="14081" width="15.42578125" style="63" customWidth="1"/>
    <col min="14082" max="14082" width="7.28515625" style="63" bestFit="1" customWidth="1"/>
    <col min="14083" max="14084" width="6.5703125" style="63" bestFit="1" customWidth="1"/>
    <col min="14085" max="14085" width="1.42578125" style="63" customWidth="1"/>
    <col min="14086" max="14088" width="5.7109375" style="63" bestFit="1" customWidth="1"/>
    <col min="14089" max="14089" width="1.42578125" style="63" customWidth="1"/>
    <col min="14090" max="14092" width="5.7109375" style="63" bestFit="1" customWidth="1"/>
    <col min="14093" max="14093" width="1.42578125" style="63" customWidth="1"/>
    <col min="14094" max="14096" width="5.7109375" style="63" bestFit="1" customWidth="1"/>
    <col min="14097" max="14097" width="1.42578125" style="63" customWidth="1"/>
    <col min="14098" max="14100" width="5.7109375" style="63" bestFit="1" customWidth="1"/>
    <col min="14101" max="14101" width="1.42578125" style="63" customWidth="1"/>
    <col min="14102" max="14104" width="5.7109375" style="63" bestFit="1" customWidth="1"/>
    <col min="14105" max="14105" width="1.42578125" style="63" customWidth="1"/>
    <col min="14106" max="14108" width="5.7109375" style="63" bestFit="1" customWidth="1"/>
    <col min="14109" max="14109" width="11.42578125" style="63"/>
    <col min="14110" max="14110" width="13.28515625" style="63" customWidth="1"/>
    <col min="14111" max="14113" width="6.140625" style="63" customWidth="1"/>
    <col min="14114" max="14114" width="1.42578125" style="63" customWidth="1"/>
    <col min="14115" max="14117" width="5.140625" style="63" customWidth="1"/>
    <col min="14118" max="14118" width="1.42578125" style="63" customWidth="1"/>
    <col min="14119" max="14121" width="5.140625" style="63" customWidth="1"/>
    <col min="14122" max="14122" width="1.42578125" style="63" customWidth="1"/>
    <col min="14123" max="14125" width="5.140625" style="63" customWidth="1"/>
    <col min="14126" max="14126" width="1.42578125" style="63" customWidth="1"/>
    <col min="14127" max="14129" width="5.140625" style="63" customWidth="1"/>
    <col min="14130" max="14130" width="1.42578125" style="63" customWidth="1"/>
    <col min="14131" max="14133" width="5.140625" style="63" customWidth="1"/>
    <col min="14134" max="14134" width="1.42578125" style="63" customWidth="1"/>
    <col min="14135" max="14137" width="5.140625" style="63" customWidth="1"/>
    <col min="14138" max="14336" width="11.42578125" style="63"/>
    <col min="14337" max="14337" width="15.42578125" style="63" customWidth="1"/>
    <col min="14338" max="14338" width="7.28515625" style="63" bestFit="1" customWidth="1"/>
    <col min="14339" max="14340" width="6.5703125" style="63" bestFit="1" customWidth="1"/>
    <col min="14341" max="14341" width="1.42578125" style="63" customWidth="1"/>
    <col min="14342" max="14344" width="5.7109375" style="63" bestFit="1" customWidth="1"/>
    <col min="14345" max="14345" width="1.42578125" style="63" customWidth="1"/>
    <col min="14346" max="14348" width="5.7109375" style="63" bestFit="1" customWidth="1"/>
    <col min="14349" max="14349" width="1.42578125" style="63" customWidth="1"/>
    <col min="14350" max="14352" width="5.7109375" style="63" bestFit="1" customWidth="1"/>
    <col min="14353" max="14353" width="1.42578125" style="63" customWidth="1"/>
    <col min="14354" max="14356" width="5.7109375" style="63" bestFit="1" customWidth="1"/>
    <col min="14357" max="14357" width="1.42578125" style="63" customWidth="1"/>
    <col min="14358" max="14360" width="5.7109375" style="63" bestFit="1" customWidth="1"/>
    <col min="14361" max="14361" width="1.42578125" style="63" customWidth="1"/>
    <col min="14362" max="14364" width="5.7109375" style="63" bestFit="1" customWidth="1"/>
    <col min="14365" max="14365" width="11.42578125" style="63"/>
    <col min="14366" max="14366" width="13.28515625" style="63" customWidth="1"/>
    <col min="14367" max="14369" width="6.140625" style="63" customWidth="1"/>
    <col min="14370" max="14370" width="1.42578125" style="63" customWidth="1"/>
    <col min="14371" max="14373" width="5.140625" style="63" customWidth="1"/>
    <col min="14374" max="14374" width="1.42578125" style="63" customWidth="1"/>
    <col min="14375" max="14377" width="5.140625" style="63" customWidth="1"/>
    <col min="14378" max="14378" width="1.42578125" style="63" customWidth="1"/>
    <col min="14379" max="14381" width="5.140625" style="63" customWidth="1"/>
    <col min="14382" max="14382" width="1.42578125" style="63" customWidth="1"/>
    <col min="14383" max="14385" width="5.140625" style="63" customWidth="1"/>
    <col min="14386" max="14386" width="1.42578125" style="63" customWidth="1"/>
    <col min="14387" max="14389" width="5.140625" style="63" customWidth="1"/>
    <col min="14390" max="14390" width="1.42578125" style="63" customWidth="1"/>
    <col min="14391" max="14393" width="5.140625" style="63" customWidth="1"/>
    <col min="14394" max="14592" width="11.42578125" style="63"/>
    <col min="14593" max="14593" width="15.42578125" style="63" customWidth="1"/>
    <col min="14594" max="14594" width="7.28515625" style="63" bestFit="1" customWidth="1"/>
    <col min="14595" max="14596" width="6.5703125" style="63" bestFit="1" customWidth="1"/>
    <col min="14597" max="14597" width="1.42578125" style="63" customWidth="1"/>
    <col min="14598" max="14600" width="5.7109375" style="63" bestFit="1" customWidth="1"/>
    <col min="14601" max="14601" width="1.42578125" style="63" customWidth="1"/>
    <col min="14602" max="14604" width="5.7109375" style="63" bestFit="1" customWidth="1"/>
    <col min="14605" max="14605" width="1.42578125" style="63" customWidth="1"/>
    <col min="14606" max="14608" width="5.7109375" style="63" bestFit="1" customWidth="1"/>
    <col min="14609" max="14609" width="1.42578125" style="63" customWidth="1"/>
    <col min="14610" max="14612" width="5.7109375" style="63" bestFit="1" customWidth="1"/>
    <col min="14613" max="14613" width="1.42578125" style="63" customWidth="1"/>
    <col min="14614" max="14616" width="5.7109375" style="63" bestFit="1" customWidth="1"/>
    <col min="14617" max="14617" width="1.42578125" style="63" customWidth="1"/>
    <col min="14618" max="14620" width="5.7109375" style="63" bestFit="1" customWidth="1"/>
    <col min="14621" max="14621" width="11.42578125" style="63"/>
    <col min="14622" max="14622" width="13.28515625" style="63" customWidth="1"/>
    <col min="14623" max="14625" width="6.140625" style="63" customWidth="1"/>
    <col min="14626" max="14626" width="1.42578125" style="63" customWidth="1"/>
    <col min="14627" max="14629" width="5.140625" style="63" customWidth="1"/>
    <col min="14630" max="14630" width="1.42578125" style="63" customWidth="1"/>
    <col min="14631" max="14633" width="5.140625" style="63" customWidth="1"/>
    <col min="14634" max="14634" width="1.42578125" style="63" customWidth="1"/>
    <col min="14635" max="14637" width="5.140625" style="63" customWidth="1"/>
    <col min="14638" max="14638" width="1.42578125" style="63" customWidth="1"/>
    <col min="14639" max="14641" width="5.140625" style="63" customWidth="1"/>
    <col min="14642" max="14642" width="1.42578125" style="63" customWidth="1"/>
    <col min="14643" max="14645" width="5.140625" style="63" customWidth="1"/>
    <col min="14646" max="14646" width="1.42578125" style="63" customWidth="1"/>
    <col min="14647" max="14649" width="5.140625" style="63" customWidth="1"/>
    <col min="14650" max="14848" width="11.42578125" style="63"/>
    <col min="14849" max="14849" width="15.42578125" style="63" customWidth="1"/>
    <col min="14850" max="14850" width="7.28515625" style="63" bestFit="1" customWidth="1"/>
    <col min="14851" max="14852" width="6.5703125" style="63" bestFit="1" customWidth="1"/>
    <col min="14853" max="14853" width="1.42578125" style="63" customWidth="1"/>
    <col min="14854" max="14856" width="5.7109375" style="63" bestFit="1" customWidth="1"/>
    <col min="14857" max="14857" width="1.42578125" style="63" customWidth="1"/>
    <col min="14858" max="14860" width="5.7109375" style="63" bestFit="1" customWidth="1"/>
    <col min="14861" max="14861" width="1.42578125" style="63" customWidth="1"/>
    <col min="14862" max="14864" width="5.7109375" style="63" bestFit="1" customWidth="1"/>
    <col min="14865" max="14865" width="1.42578125" style="63" customWidth="1"/>
    <col min="14866" max="14868" width="5.7109375" style="63" bestFit="1" customWidth="1"/>
    <col min="14869" max="14869" width="1.42578125" style="63" customWidth="1"/>
    <col min="14870" max="14872" width="5.7109375" style="63" bestFit="1" customWidth="1"/>
    <col min="14873" max="14873" width="1.42578125" style="63" customWidth="1"/>
    <col min="14874" max="14876" width="5.7109375" style="63" bestFit="1" customWidth="1"/>
    <col min="14877" max="14877" width="11.42578125" style="63"/>
    <col min="14878" max="14878" width="13.28515625" style="63" customWidth="1"/>
    <col min="14879" max="14881" width="6.140625" style="63" customWidth="1"/>
    <col min="14882" max="14882" width="1.42578125" style="63" customWidth="1"/>
    <col min="14883" max="14885" width="5.140625" style="63" customWidth="1"/>
    <col min="14886" max="14886" width="1.42578125" style="63" customWidth="1"/>
    <col min="14887" max="14889" width="5.140625" style="63" customWidth="1"/>
    <col min="14890" max="14890" width="1.42578125" style="63" customWidth="1"/>
    <col min="14891" max="14893" width="5.140625" style="63" customWidth="1"/>
    <col min="14894" max="14894" width="1.42578125" style="63" customWidth="1"/>
    <col min="14895" max="14897" width="5.140625" style="63" customWidth="1"/>
    <col min="14898" max="14898" width="1.42578125" style="63" customWidth="1"/>
    <col min="14899" max="14901" width="5.140625" style="63" customWidth="1"/>
    <col min="14902" max="14902" width="1.42578125" style="63" customWidth="1"/>
    <col min="14903" max="14905" width="5.140625" style="63" customWidth="1"/>
    <col min="14906" max="15104" width="11.42578125" style="63"/>
    <col min="15105" max="15105" width="15.42578125" style="63" customWidth="1"/>
    <col min="15106" max="15106" width="7.28515625" style="63" bestFit="1" customWidth="1"/>
    <col min="15107" max="15108" width="6.5703125" style="63" bestFit="1" customWidth="1"/>
    <col min="15109" max="15109" width="1.42578125" style="63" customWidth="1"/>
    <col min="15110" max="15112" width="5.7109375" style="63" bestFit="1" customWidth="1"/>
    <col min="15113" max="15113" width="1.42578125" style="63" customWidth="1"/>
    <col min="15114" max="15116" width="5.7109375" style="63" bestFit="1" customWidth="1"/>
    <col min="15117" max="15117" width="1.42578125" style="63" customWidth="1"/>
    <col min="15118" max="15120" width="5.7109375" style="63" bestFit="1" customWidth="1"/>
    <col min="15121" max="15121" width="1.42578125" style="63" customWidth="1"/>
    <col min="15122" max="15124" width="5.7109375" style="63" bestFit="1" customWidth="1"/>
    <col min="15125" max="15125" width="1.42578125" style="63" customWidth="1"/>
    <col min="15126" max="15128" width="5.7109375" style="63" bestFit="1" customWidth="1"/>
    <col min="15129" max="15129" width="1.42578125" style="63" customWidth="1"/>
    <col min="15130" max="15132" width="5.7109375" style="63" bestFit="1" customWidth="1"/>
    <col min="15133" max="15133" width="11.42578125" style="63"/>
    <col min="15134" max="15134" width="13.28515625" style="63" customWidth="1"/>
    <col min="15135" max="15137" width="6.140625" style="63" customWidth="1"/>
    <col min="15138" max="15138" width="1.42578125" style="63" customWidth="1"/>
    <col min="15139" max="15141" width="5.140625" style="63" customWidth="1"/>
    <col min="15142" max="15142" width="1.42578125" style="63" customWidth="1"/>
    <col min="15143" max="15145" width="5.140625" style="63" customWidth="1"/>
    <col min="15146" max="15146" width="1.42578125" style="63" customWidth="1"/>
    <col min="15147" max="15149" width="5.140625" style="63" customWidth="1"/>
    <col min="15150" max="15150" width="1.42578125" style="63" customWidth="1"/>
    <col min="15151" max="15153" width="5.140625" style="63" customWidth="1"/>
    <col min="15154" max="15154" width="1.42578125" style="63" customWidth="1"/>
    <col min="15155" max="15157" width="5.140625" style="63" customWidth="1"/>
    <col min="15158" max="15158" width="1.42578125" style="63" customWidth="1"/>
    <col min="15159" max="15161" width="5.140625" style="63" customWidth="1"/>
    <col min="15162" max="15360" width="11.42578125" style="63"/>
    <col min="15361" max="15361" width="15.42578125" style="63" customWidth="1"/>
    <col min="15362" max="15362" width="7.28515625" style="63" bestFit="1" customWidth="1"/>
    <col min="15363" max="15364" width="6.5703125" style="63" bestFit="1" customWidth="1"/>
    <col min="15365" max="15365" width="1.42578125" style="63" customWidth="1"/>
    <col min="15366" max="15368" width="5.7109375" style="63" bestFit="1" customWidth="1"/>
    <col min="15369" max="15369" width="1.42578125" style="63" customWidth="1"/>
    <col min="15370" max="15372" width="5.7109375" style="63" bestFit="1" customWidth="1"/>
    <col min="15373" max="15373" width="1.42578125" style="63" customWidth="1"/>
    <col min="15374" max="15376" width="5.7109375" style="63" bestFit="1" customWidth="1"/>
    <col min="15377" max="15377" width="1.42578125" style="63" customWidth="1"/>
    <col min="15378" max="15380" width="5.7109375" style="63" bestFit="1" customWidth="1"/>
    <col min="15381" max="15381" width="1.42578125" style="63" customWidth="1"/>
    <col min="15382" max="15384" width="5.7109375" style="63" bestFit="1" customWidth="1"/>
    <col min="15385" max="15385" width="1.42578125" style="63" customWidth="1"/>
    <col min="15386" max="15388" width="5.7109375" style="63" bestFit="1" customWidth="1"/>
    <col min="15389" max="15389" width="11.42578125" style="63"/>
    <col min="15390" max="15390" width="13.28515625" style="63" customWidth="1"/>
    <col min="15391" max="15393" width="6.140625" style="63" customWidth="1"/>
    <col min="15394" max="15394" width="1.42578125" style="63" customWidth="1"/>
    <col min="15395" max="15397" width="5.140625" style="63" customWidth="1"/>
    <col min="15398" max="15398" width="1.42578125" style="63" customWidth="1"/>
    <col min="15399" max="15401" width="5.140625" style="63" customWidth="1"/>
    <col min="15402" max="15402" width="1.42578125" style="63" customWidth="1"/>
    <col min="15403" max="15405" width="5.140625" style="63" customWidth="1"/>
    <col min="15406" max="15406" width="1.42578125" style="63" customWidth="1"/>
    <col min="15407" max="15409" width="5.140625" style="63" customWidth="1"/>
    <col min="15410" max="15410" width="1.42578125" style="63" customWidth="1"/>
    <col min="15411" max="15413" width="5.140625" style="63" customWidth="1"/>
    <col min="15414" max="15414" width="1.42578125" style="63" customWidth="1"/>
    <col min="15415" max="15417" width="5.140625" style="63" customWidth="1"/>
    <col min="15418" max="15616" width="11.42578125" style="63"/>
    <col min="15617" max="15617" width="15.42578125" style="63" customWidth="1"/>
    <col min="15618" max="15618" width="7.28515625" style="63" bestFit="1" customWidth="1"/>
    <col min="15619" max="15620" width="6.5703125" style="63" bestFit="1" customWidth="1"/>
    <col min="15621" max="15621" width="1.42578125" style="63" customWidth="1"/>
    <col min="15622" max="15624" width="5.7109375" style="63" bestFit="1" customWidth="1"/>
    <col min="15625" max="15625" width="1.42578125" style="63" customWidth="1"/>
    <col min="15626" max="15628" width="5.7109375" style="63" bestFit="1" customWidth="1"/>
    <col min="15629" max="15629" width="1.42578125" style="63" customWidth="1"/>
    <col min="15630" max="15632" width="5.7109375" style="63" bestFit="1" customWidth="1"/>
    <col min="15633" max="15633" width="1.42578125" style="63" customWidth="1"/>
    <col min="15634" max="15636" width="5.7109375" style="63" bestFit="1" customWidth="1"/>
    <col min="15637" max="15637" width="1.42578125" style="63" customWidth="1"/>
    <col min="15638" max="15640" width="5.7109375" style="63" bestFit="1" customWidth="1"/>
    <col min="15641" max="15641" width="1.42578125" style="63" customWidth="1"/>
    <col min="15642" max="15644" width="5.7109375" style="63" bestFit="1" customWidth="1"/>
    <col min="15645" max="15645" width="11.42578125" style="63"/>
    <col min="15646" max="15646" width="13.28515625" style="63" customWidth="1"/>
    <col min="15647" max="15649" width="6.140625" style="63" customWidth="1"/>
    <col min="15650" max="15650" width="1.42578125" style="63" customWidth="1"/>
    <col min="15651" max="15653" width="5.140625" style="63" customWidth="1"/>
    <col min="15654" max="15654" width="1.42578125" style="63" customWidth="1"/>
    <col min="15655" max="15657" width="5.140625" style="63" customWidth="1"/>
    <col min="15658" max="15658" width="1.42578125" style="63" customWidth="1"/>
    <col min="15659" max="15661" width="5.140625" style="63" customWidth="1"/>
    <col min="15662" max="15662" width="1.42578125" style="63" customWidth="1"/>
    <col min="15663" max="15665" width="5.140625" style="63" customWidth="1"/>
    <col min="15666" max="15666" width="1.42578125" style="63" customWidth="1"/>
    <col min="15667" max="15669" width="5.140625" style="63" customWidth="1"/>
    <col min="15670" max="15670" width="1.42578125" style="63" customWidth="1"/>
    <col min="15671" max="15673" width="5.140625" style="63" customWidth="1"/>
    <col min="15674" max="15872" width="11.42578125" style="63"/>
    <col min="15873" max="15873" width="15.42578125" style="63" customWidth="1"/>
    <col min="15874" max="15874" width="7.28515625" style="63" bestFit="1" customWidth="1"/>
    <col min="15875" max="15876" width="6.5703125" style="63" bestFit="1" customWidth="1"/>
    <col min="15877" max="15877" width="1.42578125" style="63" customWidth="1"/>
    <col min="15878" max="15880" width="5.7109375" style="63" bestFit="1" customWidth="1"/>
    <col min="15881" max="15881" width="1.42578125" style="63" customWidth="1"/>
    <col min="15882" max="15884" width="5.7109375" style="63" bestFit="1" customWidth="1"/>
    <col min="15885" max="15885" width="1.42578125" style="63" customWidth="1"/>
    <col min="15886" max="15888" width="5.7109375" style="63" bestFit="1" customWidth="1"/>
    <col min="15889" max="15889" width="1.42578125" style="63" customWidth="1"/>
    <col min="15890" max="15892" width="5.7109375" style="63" bestFit="1" customWidth="1"/>
    <col min="15893" max="15893" width="1.42578125" style="63" customWidth="1"/>
    <col min="15894" max="15896" width="5.7109375" style="63" bestFit="1" customWidth="1"/>
    <col min="15897" max="15897" width="1.42578125" style="63" customWidth="1"/>
    <col min="15898" max="15900" width="5.7109375" style="63" bestFit="1" customWidth="1"/>
    <col min="15901" max="15901" width="11.42578125" style="63"/>
    <col min="15902" max="15902" width="13.28515625" style="63" customWidth="1"/>
    <col min="15903" max="15905" width="6.140625" style="63" customWidth="1"/>
    <col min="15906" max="15906" width="1.42578125" style="63" customWidth="1"/>
    <col min="15907" max="15909" width="5.140625" style="63" customWidth="1"/>
    <col min="15910" max="15910" width="1.42578125" style="63" customWidth="1"/>
    <col min="15911" max="15913" width="5.140625" style="63" customWidth="1"/>
    <col min="15914" max="15914" width="1.42578125" style="63" customWidth="1"/>
    <col min="15915" max="15917" width="5.140625" style="63" customWidth="1"/>
    <col min="15918" max="15918" width="1.42578125" style="63" customWidth="1"/>
    <col min="15919" max="15921" width="5.140625" style="63" customWidth="1"/>
    <col min="15922" max="15922" width="1.42578125" style="63" customWidth="1"/>
    <col min="15923" max="15925" width="5.140625" style="63" customWidth="1"/>
    <col min="15926" max="15926" width="1.42578125" style="63" customWidth="1"/>
    <col min="15927" max="15929" width="5.140625" style="63" customWidth="1"/>
    <col min="15930" max="16128" width="11.42578125" style="63"/>
    <col min="16129" max="16129" width="15.42578125" style="63" customWidth="1"/>
    <col min="16130" max="16130" width="7.28515625" style="63" bestFit="1" customWidth="1"/>
    <col min="16131" max="16132" width="6.5703125" style="63" bestFit="1" customWidth="1"/>
    <col min="16133" max="16133" width="1.42578125" style="63" customWidth="1"/>
    <col min="16134" max="16136" width="5.7109375" style="63" bestFit="1" customWidth="1"/>
    <col min="16137" max="16137" width="1.42578125" style="63" customWidth="1"/>
    <col min="16138" max="16140" width="5.7109375" style="63" bestFit="1" customWidth="1"/>
    <col min="16141" max="16141" width="1.42578125" style="63" customWidth="1"/>
    <col min="16142" max="16144" width="5.7109375" style="63" bestFit="1" customWidth="1"/>
    <col min="16145" max="16145" width="1.42578125" style="63" customWidth="1"/>
    <col min="16146" max="16148" width="5.7109375" style="63" bestFit="1" customWidth="1"/>
    <col min="16149" max="16149" width="1.42578125" style="63" customWidth="1"/>
    <col min="16150" max="16152" width="5.7109375" style="63" bestFit="1" customWidth="1"/>
    <col min="16153" max="16153" width="1.42578125" style="63" customWidth="1"/>
    <col min="16154" max="16156" width="5.7109375" style="63" bestFit="1" customWidth="1"/>
    <col min="16157" max="16157" width="11.42578125" style="63"/>
    <col min="16158" max="16158" width="13.28515625" style="63" customWidth="1"/>
    <col min="16159" max="16161" width="6.140625" style="63" customWidth="1"/>
    <col min="16162" max="16162" width="1.42578125" style="63" customWidth="1"/>
    <col min="16163" max="16165" width="5.140625" style="63" customWidth="1"/>
    <col min="16166" max="16166" width="1.42578125" style="63" customWidth="1"/>
    <col min="16167" max="16169" width="5.140625" style="63" customWidth="1"/>
    <col min="16170" max="16170" width="1.42578125" style="63" customWidth="1"/>
    <col min="16171" max="16173" width="5.140625" style="63" customWidth="1"/>
    <col min="16174" max="16174" width="1.42578125" style="63" customWidth="1"/>
    <col min="16175" max="16177" width="5.140625" style="63" customWidth="1"/>
    <col min="16178" max="16178" width="1.42578125" style="63" customWidth="1"/>
    <col min="16179" max="16181" width="5.140625" style="63" customWidth="1"/>
    <col min="16182" max="16182" width="1.42578125" style="63" customWidth="1"/>
    <col min="16183" max="16185" width="5.140625" style="63" customWidth="1"/>
    <col min="16186" max="16384" width="11.42578125" style="63"/>
  </cols>
  <sheetData>
    <row r="1" spans="1:62" s="49" customFormat="1" ht="15" x14ac:dyDescent="0.25">
      <c r="A1" s="229" t="s">
        <v>117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62" s="49" customFormat="1" ht="15" x14ac:dyDescent="0.25">
      <c r="A2" s="228" t="s">
        <v>63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</row>
    <row r="3" spans="1:62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</row>
    <row r="4" spans="1:62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</row>
    <row r="5" spans="1:62" s="49" customFormat="1" ht="15" x14ac:dyDescent="0.25">
      <c r="A5" s="229" t="s">
        <v>116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62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</row>
    <row r="7" spans="1:62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</row>
    <row r="8" spans="1:62" s="49" customFormat="1" ht="15" customHeight="1" x14ac:dyDescent="0.25">
      <c r="A8" s="234" t="s">
        <v>81</v>
      </c>
      <c r="B8" s="53" t="s">
        <v>21</v>
      </c>
      <c r="C8" s="53"/>
      <c r="D8" s="53"/>
      <c r="E8" s="54"/>
      <c r="F8" s="53" t="s">
        <v>23</v>
      </c>
      <c r="G8" s="53"/>
      <c r="H8" s="53"/>
      <c r="I8" s="54"/>
      <c r="J8" s="53" t="s">
        <v>24</v>
      </c>
      <c r="K8" s="53"/>
      <c r="L8" s="53"/>
      <c r="M8" s="54"/>
      <c r="N8" s="53" t="s">
        <v>25</v>
      </c>
      <c r="O8" s="53"/>
      <c r="P8" s="53"/>
      <c r="Q8" s="54"/>
      <c r="R8" s="53" t="s">
        <v>27</v>
      </c>
      <c r="S8" s="53"/>
      <c r="T8" s="53"/>
      <c r="U8" s="54"/>
      <c r="V8" s="53" t="s">
        <v>28</v>
      </c>
      <c r="W8" s="53"/>
      <c r="X8" s="53"/>
      <c r="Y8" s="54"/>
      <c r="Z8" s="53" t="s">
        <v>29</v>
      </c>
      <c r="AA8" s="53"/>
      <c r="AB8" s="53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</row>
    <row r="9" spans="1:62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56"/>
      <c r="Z9" s="55" t="s">
        <v>67</v>
      </c>
      <c r="AA9" s="55" t="s">
        <v>68</v>
      </c>
      <c r="AB9" s="55" t="s">
        <v>69</v>
      </c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</row>
    <row r="10" spans="1:62" x14ac:dyDescent="0.25">
      <c r="A10" s="88"/>
      <c r="B10" s="89"/>
      <c r="C10" s="89"/>
      <c r="D10" s="89"/>
      <c r="E10" s="90"/>
      <c r="F10" s="89"/>
      <c r="G10" s="89"/>
      <c r="H10" s="89"/>
      <c r="I10" s="90"/>
      <c r="J10" s="89"/>
      <c r="K10" s="89"/>
      <c r="L10" s="89"/>
      <c r="M10" s="90"/>
      <c r="N10" s="89"/>
      <c r="O10" s="89"/>
      <c r="P10" s="89"/>
      <c r="Q10" s="90"/>
      <c r="R10" s="89"/>
      <c r="S10" s="89"/>
      <c r="T10" s="89"/>
      <c r="U10" s="90"/>
      <c r="V10" s="89"/>
      <c r="W10" s="89"/>
      <c r="X10" s="89"/>
      <c r="Y10" s="90"/>
      <c r="Z10" s="89"/>
      <c r="AA10" s="89"/>
      <c r="AB10" s="89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</row>
    <row r="11" spans="1:62" s="94" customFormat="1" ht="13.5" x14ac:dyDescent="0.25">
      <c r="A11" s="92" t="s">
        <v>82</v>
      </c>
      <c r="B11" s="93">
        <f>SUM(B13:B39)</f>
        <v>403244</v>
      </c>
      <c r="C11" s="93">
        <f>SUM(C13:C39)</f>
        <v>206934</v>
      </c>
      <c r="D11" s="93">
        <f>SUM(D13:D39)</f>
        <v>196310</v>
      </c>
      <c r="E11" s="93"/>
      <c r="F11" s="93">
        <f>SUM(F13:F39)</f>
        <v>71967</v>
      </c>
      <c r="G11" s="93">
        <f>SUM(G13:G39)</f>
        <v>36765</v>
      </c>
      <c r="H11" s="93">
        <f>SUM(H13:H39)</f>
        <v>35202</v>
      </c>
      <c r="I11" s="93"/>
      <c r="J11" s="93">
        <f>SUM(J13:J39)</f>
        <v>66870</v>
      </c>
      <c r="K11" s="93">
        <f>SUM(K13:K39)</f>
        <v>34614</v>
      </c>
      <c r="L11" s="93">
        <f>SUM(L13:L39)</f>
        <v>32256</v>
      </c>
      <c r="M11" s="93"/>
      <c r="N11" s="93">
        <f>SUM(N13:N39)</f>
        <v>67635</v>
      </c>
      <c r="O11" s="93">
        <f>SUM(O13:O39)</f>
        <v>34861</v>
      </c>
      <c r="P11" s="93">
        <f>SUM(P13:P39)</f>
        <v>32774</v>
      </c>
      <c r="Q11" s="93"/>
      <c r="R11" s="93">
        <f>SUM(R13:R39)</f>
        <v>68266</v>
      </c>
      <c r="S11" s="93">
        <f>SUM(S13:S39)</f>
        <v>35109</v>
      </c>
      <c r="T11" s="93">
        <f>SUM(T13:T39)</f>
        <v>33157</v>
      </c>
      <c r="U11" s="93"/>
      <c r="V11" s="93">
        <f>SUM(V13:V39)</f>
        <v>65223</v>
      </c>
      <c r="W11" s="93">
        <f>SUM(W13:W39)</f>
        <v>33424</v>
      </c>
      <c r="X11" s="93">
        <f>SUM(X13:X39)</f>
        <v>31799</v>
      </c>
      <c r="Y11" s="93"/>
      <c r="Z11" s="93">
        <f>SUM(Z13:Z39)</f>
        <v>63283</v>
      </c>
      <c r="AA11" s="93">
        <f>SUM(AA13:AA39)</f>
        <v>32161</v>
      </c>
      <c r="AB11" s="93">
        <f>SUM(AB13:AB39)</f>
        <v>31122</v>
      </c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6"/>
      <c r="BG11" s="96"/>
      <c r="BH11" s="96"/>
      <c r="BI11" s="96"/>
      <c r="BJ11" s="96"/>
    </row>
    <row r="12" spans="1:62" x14ac:dyDescent="0.25"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</row>
    <row r="13" spans="1:62" x14ac:dyDescent="0.2">
      <c r="A13" s="62" t="s">
        <v>83</v>
      </c>
      <c r="B13" s="73">
        <v>22932</v>
      </c>
      <c r="C13" s="73">
        <v>11706</v>
      </c>
      <c r="D13" s="73">
        <v>11226</v>
      </c>
      <c r="E13" s="73"/>
      <c r="F13" s="73">
        <v>3930</v>
      </c>
      <c r="G13" s="73">
        <v>1987</v>
      </c>
      <c r="H13" s="73">
        <v>1943</v>
      </c>
      <c r="I13" s="73"/>
      <c r="J13" s="73">
        <v>3820</v>
      </c>
      <c r="K13" s="73">
        <v>1982</v>
      </c>
      <c r="L13" s="73">
        <v>1838</v>
      </c>
      <c r="M13" s="73"/>
      <c r="N13" s="73">
        <v>3890</v>
      </c>
      <c r="O13" s="73">
        <v>1978</v>
      </c>
      <c r="P13" s="73">
        <v>1912</v>
      </c>
      <c r="Q13" s="73"/>
      <c r="R13" s="73">
        <v>4023</v>
      </c>
      <c r="S13" s="73">
        <v>2084</v>
      </c>
      <c r="T13" s="73">
        <v>1939</v>
      </c>
      <c r="U13" s="73"/>
      <c r="V13" s="73">
        <v>3752</v>
      </c>
      <c r="W13" s="73">
        <v>1918</v>
      </c>
      <c r="X13" s="73">
        <v>1834</v>
      </c>
      <c r="Y13" s="73"/>
      <c r="Z13" s="73">
        <v>3517</v>
      </c>
      <c r="AA13" s="73">
        <v>1757</v>
      </c>
      <c r="AB13" s="73">
        <v>1760</v>
      </c>
      <c r="AC13" s="98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</row>
    <row r="14" spans="1:62" x14ac:dyDescent="0.2">
      <c r="A14" s="62" t="s">
        <v>84</v>
      </c>
      <c r="B14" s="73">
        <v>19519</v>
      </c>
      <c r="C14" s="73">
        <v>9958</v>
      </c>
      <c r="D14" s="73">
        <v>9561</v>
      </c>
      <c r="E14" s="73"/>
      <c r="F14" s="73">
        <v>3375</v>
      </c>
      <c r="G14" s="73">
        <v>1691</v>
      </c>
      <c r="H14" s="73">
        <v>1684</v>
      </c>
      <c r="I14" s="73"/>
      <c r="J14" s="73">
        <v>3244</v>
      </c>
      <c r="K14" s="73">
        <v>1688</v>
      </c>
      <c r="L14" s="73">
        <v>1556</v>
      </c>
      <c r="M14" s="73"/>
      <c r="N14" s="73">
        <v>3205</v>
      </c>
      <c r="O14" s="73">
        <v>1611</v>
      </c>
      <c r="P14" s="73">
        <v>1594</v>
      </c>
      <c r="Q14" s="73"/>
      <c r="R14" s="73">
        <v>3331</v>
      </c>
      <c r="S14" s="73">
        <v>1714</v>
      </c>
      <c r="T14" s="73">
        <v>1617</v>
      </c>
      <c r="U14" s="73"/>
      <c r="V14" s="73">
        <v>3233</v>
      </c>
      <c r="W14" s="73">
        <v>1662</v>
      </c>
      <c r="X14" s="73">
        <v>1571</v>
      </c>
      <c r="Y14" s="73"/>
      <c r="Z14" s="73">
        <v>3131</v>
      </c>
      <c r="AA14" s="73">
        <v>1592</v>
      </c>
      <c r="AB14" s="73">
        <v>1539</v>
      </c>
      <c r="AC14" s="98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</row>
    <row r="15" spans="1:62" x14ac:dyDescent="0.2">
      <c r="A15" s="62" t="s">
        <v>85</v>
      </c>
      <c r="B15" s="73">
        <v>19065</v>
      </c>
      <c r="C15" s="73">
        <v>9745</v>
      </c>
      <c r="D15" s="73">
        <v>9320</v>
      </c>
      <c r="E15" s="73"/>
      <c r="F15" s="73">
        <v>3388</v>
      </c>
      <c r="G15" s="73">
        <v>1774</v>
      </c>
      <c r="H15" s="73">
        <v>1614</v>
      </c>
      <c r="I15" s="73"/>
      <c r="J15" s="73">
        <v>3272</v>
      </c>
      <c r="K15" s="73">
        <v>1683</v>
      </c>
      <c r="L15" s="73">
        <v>1589</v>
      </c>
      <c r="M15" s="73"/>
      <c r="N15" s="73">
        <v>3215</v>
      </c>
      <c r="O15" s="73">
        <v>1656</v>
      </c>
      <c r="P15" s="73">
        <v>1559</v>
      </c>
      <c r="Q15" s="73"/>
      <c r="R15" s="73">
        <v>3191</v>
      </c>
      <c r="S15" s="73">
        <v>1636</v>
      </c>
      <c r="T15" s="73">
        <v>1555</v>
      </c>
      <c r="U15" s="73"/>
      <c r="V15" s="73">
        <v>2988</v>
      </c>
      <c r="W15" s="73">
        <v>1515</v>
      </c>
      <c r="X15" s="73">
        <v>1473</v>
      </c>
      <c r="Y15" s="73"/>
      <c r="Z15" s="73">
        <v>3011</v>
      </c>
      <c r="AA15" s="73">
        <v>1481</v>
      </c>
      <c r="AB15" s="73">
        <v>1530</v>
      </c>
      <c r="AC15" s="98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</row>
    <row r="16" spans="1:62" x14ac:dyDescent="0.2">
      <c r="A16" s="62" t="s">
        <v>86</v>
      </c>
      <c r="B16" s="73">
        <v>24388</v>
      </c>
      <c r="C16" s="73">
        <v>12444</v>
      </c>
      <c r="D16" s="73">
        <v>11944</v>
      </c>
      <c r="E16" s="73"/>
      <c r="F16" s="73">
        <v>4404</v>
      </c>
      <c r="G16" s="73">
        <v>2246</v>
      </c>
      <c r="H16" s="73">
        <v>2158</v>
      </c>
      <c r="I16" s="73"/>
      <c r="J16" s="73">
        <v>4015</v>
      </c>
      <c r="K16" s="73">
        <v>2020</v>
      </c>
      <c r="L16" s="73">
        <v>1995</v>
      </c>
      <c r="M16" s="73"/>
      <c r="N16" s="73">
        <v>4080</v>
      </c>
      <c r="O16" s="73">
        <v>2057</v>
      </c>
      <c r="P16" s="73">
        <v>2023</v>
      </c>
      <c r="Q16" s="73"/>
      <c r="R16" s="73">
        <v>4109</v>
      </c>
      <c r="S16" s="73">
        <v>2164</v>
      </c>
      <c r="T16" s="73">
        <v>1945</v>
      </c>
      <c r="U16" s="73"/>
      <c r="V16" s="73">
        <v>4013</v>
      </c>
      <c r="W16" s="73">
        <v>2019</v>
      </c>
      <c r="X16" s="73">
        <v>1994</v>
      </c>
      <c r="Y16" s="73"/>
      <c r="Z16" s="73">
        <v>3767</v>
      </c>
      <c r="AA16" s="73">
        <v>1938</v>
      </c>
      <c r="AB16" s="73">
        <v>1829</v>
      </c>
      <c r="AC16" s="98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</row>
    <row r="17" spans="1:57" x14ac:dyDescent="0.2">
      <c r="A17" s="62" t="s">
        <v>87</v>
      </c>
      <c r="B17" s="73">
        <v>5895</v>
      </c>
      <c r="C17" s="73">
        <v>3093</v>
      </c>
      <c r="D17" s="73">
        <v>2802</v>
      </c>
      <c r="E17" s="73"/>
      <c r="F17" s="73">
        <v>1047</v>
      </c>
      <c r="G17" s="73">
        <v>521</v>
      </c>
      <c r="H17" s="73">
        <v>526</v>
      </c>
      <c r="I17" s="73"/>
      <c r="J17" s="73">
        <v>950</v>
      </c>
      <c r="K17" s="73">
        <v>508</v>
      </c>
      <c r="L17" s="73">
        <v>442</v>
      </c>
      <c r="M17" s="73"/>
      <c r="N17" s="73">
        <v>961</v>
      </c>
      <c r="O17" s="73">
        <v>518</v>
      </c>
      <c r="P17" s="73">
        <v>443</v>
      </c>
      <c r="Q17" s="73"/>
      <c r="R17" s="73">
        <v>1043</v>
      </c>
      <c r="S17" s="73">
        <v>551</v>
      </c>
      <c r="T17" s="73">
        <v>492</v>
      </c>
      <c r="U17" s="73"/>
      <c r="V17" s="73">
        <v>957</v>
      </c>
      <c r="W17" s="73">
        <v>512</v>
      </c>
      <c r="X17" s="73">
        <v>445</v>
      </c>
      <c r="Y17" s="73"/>
      <c r="Z17" s="73">
        <v>937</v>
      </c>
      <c r="AA17" s="73">
        <v>483</v>
      </c>
      <c r="AB17" s="73">
        <v>454</v>
      </c>
      <c r="AC17" s="98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</row>
    <row r="18" spans="1:57" x14ac:dyDescent="0.2">
      <c r="A18" s="62" t="s">
        <v>88</v>
      </c>
      <c r="B18" s="73">
        <v>14346</v>
      </c>
      <c r="C18" s="73">
        <v>7271</v>
      </c>
      <c r="D18" s="73">
        <v>7075</v>
      </c>
      <c r="E18" s="73"/>
      <c r="F18" s="73">
        <v>2511</v>
      </c>
      <c r="G18" s="73">
        <v>1250</v>
      </c>
      <c r="H18" s="73">
        <v>1261</v>
      </c>
      <c r="I18" s="73"/>
      <c r="J18" s="73">
        <v>2357</v>
      </c>
      <c r="K18" s="73">
        <v>1167</v>
      </c>
      <c r="L18" s="73">
        <v>1190</v>
      </c>
      <c r="M18" s="73"/>
      <c r="N18" s="73">
        <v>2403</v>
      </c>
      <c r="O18" s="73">
        <v>1248</v>
      </c>
      <c r="P18" s="73">
        <v>1155</v>
      </c>
      <c r="Q18" s="73"/>
      <c r="R18" s="73">
        <v>2336</v>
      </c>
      <c r="S18" s="73">
        <v>1168</v>
      </c>
      <c r="T18" s="73">
        <v>1168</v>
      </c>
      <c r="U18" s="73"/>
      <c r="V18" s="73">
        <v>2428</v>
      </c>
      <c r="W18" s="73">
        <v>1268</v>
      </c>
      <c r="X18" s="73">
        <v>1160</v>
      </c>
      <c r="Y18" s="73"/>
      <c r="Z18" s="73">
        <v>2311</v>
      </c>
      <c r="AA18" s="73">
        <v>1170</v>
      </c>
      <c r="AB18" s="73">
        <v>1141</v>
      </c>
      <c r="AC18" s="98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1:57" x14ac:dyDescent="0.2">
      <c r="A19" s="62" t="s">
        <v>89</v>
      </c>
      <c r="B19" s="73">
        <v>3529</v>
      </c>
      <c r="C19" s="73">
        <v>1816</v>
      </c>
      <c r="D19" s="73">
        <v>1713</v>
      </c>
      <c r="E19" s="73"/>
      <c r="F19" s="73">
        <v>623</v>
      </c>
      <c r="G19" s="73">
        <v>299</v>
      </c>
      <c r="H19" s="73">
        <v>324</v>
      </c>
      <c r="I19" s="73"/>
      <c r="J19" s="73">
        <v>569</v>
      </c>
      <c r="K19" s="73">
        <v>300</v>
      </c>
      <c r="L19" s="73">
        <v>269</v>
      </c>
      <c r="M19" s="73"/>
      <c r="N19" s="73">
        <v>630</v>
      </c>
      <c r="O19" s="73">
        <v>326</v>
      </c>
      <c r="P19" s="73">
        <v>304</v>
      </c>
      <c r="Q19" s="73"/>
      <c r="R19" s="73">
        <v>575</v>
      </c>
      <c r="S19" s="73">
        <v>287</v>
      </c>
      <c r="T19" s="73">
        <v>288</v>
      </c>
      <c r="U19" s="73"/>
      <c r="V19" s="73">
        <v>566</v>
      </c>
      <c r="W19" s="73">
        <v>317</v>
      </c>
      <c r="X19" s="73">
        <v>249</v>
      </c>
      <c r="Y19" s="73"/>
      <c r="Z19" s="73">
        <v>566</v>
      </c>
      <c r="AA19" s="73">
        <v>287</v>
      </c>
      <c r="AB19" s="73">
        <v>279</v>
      </c>
      <c r="AC19" s="98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1:57" x14ac:dyDescent="0.2">
      <c r="A20" s="62" t="s">
        <v>90</v>
      </c>
      <c r="B20" s="73">
        <v>35942</v>
      </c>
      <c r="C20" s="73">
        <v>18455</v>
      </c>
      <c r="D20" s="73">
        <v>17487</v>
      </c>
      <c r="E20" s="73"/>
      <c r="F20" s="73">
        <v>6127</v>
      </c>
      <c r="G20" s="73">
        <v>3153</v>
      </c>
      <c r="H20" s="73">
        <v>2974</v>
      </c>
      <c r="I20" s="73"/>
      <c r="J20" s="73">
        <v>5979</v>
      </c>
      <c r="K20" s="73">
        <v>3112</v>
      </c>
      <c r="L20" s="73">
        <v>2867</v>
      </c>
      <c r="M20" s="73"/>
      <c r="N20" s="73">
        <v>6017</v>
      </c>
      <c r="O20" s="73">
        <v>3098</v>
      </c>
      <c r="P20" s="73">
        <v>2919</v>
      </c>
      <c r="Q20" s="73"/>
      <c r="R20" s="73">
        <v>6205</v>
      </c>
      <c r="S20" s="73">
        <v>3197</v>
      </c>
      <c r="T20" s="73">
        <v>3008</v>
      </c>
      <c r="U20" s="73"/>
      <c r="V20" s="73">
        <v>5820</v>
      </c>
      <c r="W20" s="73">
        <v>2987</v>
      </c>
      <c r="X20" s="73">
        <v>2833</v>
      </c>
      <c r="Y20" s="73"/>
      <c r="Z20" s="73">
        <v>5794</v>
      </c>
      <c r="AA20" s="73">
        <v>2908</v>
      </c>
      <c r="AB20" s="73">
        <v>2886</v>
      </c>
      <c r="AC20" s="98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</row>
    <row r="21" spans="1:57" x14ac:dyDescent="0.2">
      <c r="A21" s="62" t="s">
        <v>91</v>
      </c>
      <c r="B21" s="73">
        <v>17218</v>
      </c>
      <c r="C21" s="73">
        <v>8888</v>
      </c>
      <c r="D21" s="73">
        <v>8330</v>
      </c>
      <c r="E21" s="73"/>
      <c r="F21" s="73">
        <v>3052</v>
      </c>
      <c r="G21" s="73">
        <v>1555</v>
      </c>
      <c r="H21" s="73">
        <v>1497</v>
      </c>
      <c r="I21" s="73"/>
      <c r="J21" s="73">
        <v>2795</v>
      </c>
      <c r="K21" s="73">
        <v>1457</v>
      </c>
      <c r="L21" s="73">
        <v>1338</v>
      </c>
      <c r="M21" s="73"/>
      <c r="N21" s="73">
        <v>2881</v>
      </c>
      <c r="O21" s="73">
        <v>1507</v>
      </c>
      <c r="P21" s="73">
        <v>1374</v>
      </c>
      <c r="Q21" s="73"/>
      <c r="R21" s="73">
        <v>2953</v>
      </c>
      <c r="S21" s="73">
        <v>1525</v>
      </c>
      <c r="T21" s="73">
        <v>1428</v>
      </c>
      <c r="U21" s="73"/>
      <c r="V21" s="73">
        <v>2734</v>
      </c>
      <c r="W21" s="73">
        <v>1410</v>
      </c>
      <c r="X21" s="73">
        <v>1324</v>
      </c>
      <c r="Y21" s="73"/>
      <c r="Z21" s="73">
        <v>2803</v>
      </c>
      <c r="AA21" s="73">
        <v>1434</v>
      </c>
      <c r="AB21" s="73">
        <v>1369</v>
      </c>
      <c r="AC21" s="98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</row>
    <row r="22" spans="1:57" x14ac:dyDescent="0.2">
      <c r="A22" s="62" t="s">
        <v>92</v>
      </c>
      <c r="B22" s="73">
        <v>25161</v>
      </c>
      <c r="C22" s="73">
        <v>13020</v>
      </c>
      <c r="D22" s="73">
        <v>12141</v>
      </c>
      <c r="E22" s="73"/>
      <c r="F22" s="73">
        <v>4802</v>
      </c>
      <c r="G22" s="73">
        <v>2470</v>
      </c>
      <c r="H22" s="73">
        <v>2332</v>
      </c>
      <c r="I22" s="73"/>
      <c r="J22" s="73">
        <v>4306</v>
      </c>
      <c r="K22" s="73">
        <v>2246</v>
      </c>
      <c r="L22" s="73">
        <v>2060</v>
      </c>
      <c r="M22" s="73"/>
      <c r="N22" s="73">
        <v>4207</v>
      </c>
      <c r="O22" s="73">
        <v>2202</v>
      </c>
      <c r="P22" s="73">
        <v>2005</v>
      </c>
      <c r="Q22" s="73"/>
      <c r="R22" s="73">
        <v>4084</v>
      </c>
      <c r="S22" s="73">
        <v>2103</v>
      </c>
      <c r="T22" s="73">
        <v>1981</v>
      </c>
      <c r="U22" s="73"/>
      <c r="V22" s="73">
        <v>3965</v>
      </c>
      <c r="W22" s="73">
        <v>2019</v>
      </c>
      <c r="X22" s="73">
        <v>1946</v>
      </c>
      <c r="Y22" s="73"/>
      <c r="Z22" s="73">
        <v>3797</v>
      </c>
      <c r="AA22" s="73">
        <v>1980</v>
      </c>
      <c r="AB22" s="73">
        <v>1817</v>
      </c>
      <c r="AC22" s="98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</row>
    <row r="23" spans="1:57" x14ac:dyDescent="0.2">
      <c r="A23" s="62" t="s">
        <v>93</v>
      </c>
      <c r="B23" s="73">
        <v>8684</v>
      </c>
      <c r="C23" s="73">
        <v>4449</v>
      </c>
      <c r="D23" s="73">
        <v>4235</v>
      </c>
      <c r="E23" s="73"/>
      <c r="F23" s="73">
        <v>1537</v>
      </c>
      <c r="G23" s="73">
        <v>774</v>
      </c>
      <c r="H23" s="73">
        <v>763</v>
      </c>
      <c r="I23" s="73"/>
      <c r="J23" s="73">
        <v>1408</v>
      </c>
      <c r="K23" s="73">
        <v>737</v>
      </c>
      <c r="L23" s="73">
        <v>671</v>
      </c>
      <c r="M23" s="73"/>
      <c r="N23" s="73">
        <v>1585</v>
      </c>
      <c r="O23" s="73">
        <v>841</v>
      </c>
      <c r="P23" s="73">
        <v>744</v>
      </c>
      <c r="Q23" s="73"/>
      <c r="R23" s="73">
        <v>1496</v>
      </c>
      <c r="S23" s="73">
        <v>749</v>
      </c>
      <c r="T23" s="73">
        <v>747</v>
      </c>
      <c r="U23" s="73"/>
      <c r="V23" s="73">
        <v>1305</v>
      </c>
      <c r="W23" s="73">
        <v>689</v>
      </c>
      <c r="X23" s="73">
        <v>616</v>
      </c>
      <c r="Y23" s="73"/>
      <c r="Z23" s="73">
        <v>1353</v>
      </c>
      <c r="AA23" s="73">
        <v>659</v>
      </c>
      <c r="AB23" s="73">
        <v>694</v>
      </c>
      <c r="AC23" s="98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</row>
    <row r="24" spans="1:57" x14ac:dyDescent="0.2">
      <c r="A24" s="99" t="s">
        <v>94</v>
      </c>
      <c r="B24" s="73">
        <v>33568</v>
      </c>
      <c r="C24" s="73">
        <v>17319</v>
      </c>
      <c r="D24" s="73">
        <v>16249</v>
      </c>
      <c r="E24" s="73"/>
      <c r="F24" s="73">
        <v>5662</v>
      </c>
      <c r="G24" s="73">
        <v>2971</v>
      </c>
      <c r="H24" s="73">
        <v>2691</v>
      </c>
      <c r="I24" s="73"/>
      <c r="J24" s="73">
        <v>5475</v>
      </c>
      <c r="K24" s="73">
        <v>2884</v>
      </c>
      <c r="L24" s="73">
        <v>2591</v>
      </c>
      <c r="M24" s="73"/>
      <c r="N24" s="73">
        <v>5588</v>
      </c>
      <c r="O24" s="73">
        <v>2859</v>
      </c>
      <c r="P24" s="73">
        <v>2729</v>
      </c>
      <c r="Q24" s="73"/>
      <c r="R24" s="73">
        <v>5630</v>
      </c>
      <c r="S24" s="73">
        <v>2848</v>
      </c>
      <c r="T24" s="73">
        <v>2782</v>
      </c>
      <c r="U24" s="73"/>
      <c r="V24" s="73">
        <v>5646</v>
      </c>
      <c r="W24" s="73">
        <v>2908</v>
      </c>
      <c r="X24" s="73">
        <v>2738</v>
      </c>
      <c r="Y24" s="73"/>
      <c r="Z24" s="73">
        <v>5567</v>
      </c>
      <c r="AA24" s="73">
        <v>2849</v>
      </c>
      <c r="AB24" s="73">
        <v>2718</v>
      </c>
      <c r="AC24" s="98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</row>
    <row r="25" spans="1:57" x14ac:dyDescent="0.2">
      <c r="A25" s="62" t="s">
        <v>95</v>
      </c>
      <c r="B25" s="73">
        <v>8905</v>
      </c>
      <c r="C25" s="73">
        <v>4504</v>
      </c>
      <c r="D25" s="73">
        <v>4401</v>
      </c>
      <c r="E25" s="73"/>
      <c r="F25" s="73">
        <v>1519</v>
      </c>
      <c r="G25" s="73">
        <v>768</v>
      </c>
      <c r="H25" s="73">
        <v>751</v>
      </c>
      <c r="I25" s="73"/>
      <c r="J25" s="73">
        <v>1541</v>
      </c>
      <c r="K25" s="73">
        <v>791</v>
      </c>
      <c r="L25" s="73">
        <v>750</v>
      </c>
      <c r="M25" s="73"/>
      <c r="N25" s="73">
        <v>1488</v>
      </c>
      <c r="O25" s="73">
        <v>738</v>
      </c>
      <c r="P25" s="73">
        <v>750</v>
      </c>
      <c r="Q25" s="73"/>
      <c r="R25" s="73">
        <v>1524</v>
      </c>
      <c r="S25" s="73">
        <v>770</v>
      </c>
      <c r="T25" s="73">
        <v>754</v>
      </c>
      <c r="U25" s="73"/>
      <c r="V25" s="73">
        <v>1481</v>
      </c>
      <c r="W25" s="73">
        <v>726</v>
      </c>
      <c r="X25" s="73">
        <v>755</v>
      </c>
      <c r="Y25" s="73"/>
      <c r="Z25" s="73">
        <v>1352</v>
      </c>
      <c r="AA25" s="73">
        <v>711</v>
      </c>
      <c r="AB25" s="73">
        <v>641</v>
      </c>
      <c r="AC25" s="98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</row>
    <row r="26" spans="1:57" x14ac:dyDescent="0.2">
      <c r="A26" s="62" t="s">
        <v>96</v>
      </c>
      <c r="B26" s="73">
        <v>27643</v>
      </c>
      <c r="C26" s="73">
        <v>13969</v>
      </c>
      <c r="D26" s="73">
        <v>13674</v>
      </c>
      <c r="E26" s="73"/>
      <c r="F26" s="73">
        <v>4727</v>
      </c>
      <c r="G26" s="73">
        <v>2396</v>
      </c>
      <c r="H26" s="73">
        <v>2331</v>
      </c>
      <c r="I26" s="73"/>
      <c r="J26" s="73">
        <v>4506</v>
      </c>
      <c r="K26" s="73">
        <v>2263</v>
      </c>
      <c r="L26" s="73">
        <v>2243</v>
      </c>
      <c r="M26" s="73"/>
      <c r="N26" s="73">
        <v>4726</v>
      </c>
      <c r="O26" s="73">
        <v>2366</v>
      </c>
      <c r="P26" s="73">
        <v>2360</v>
      </c>
      <c r="Q26" s="73"/>
      <c r="R26" s="73">
        <v>4579</v>
      </c>
      <c r="S26" s="73">
        <v>2299</v>
      </c>
      <c r="T26" s="73">
        <v>2280</v>
      </c>
      <c r="U26" s="73"/>
      <c r="V26" s="73">
        <v>4524</v>
      </c>
      <c r="W26" s="73">
        <v>2320</v>
      </c>
      <c r="X26" s="73">
        <v>2204</v>
      </c>
      <c r="Y26" s="73"/>
      <c r="Z26" s="73">
        <v>4581</v>
      </c>
      <c r="AA26" s="73">
        <v>2325</v>
      </c>
      <c r="AB26" s="73">
        <v>2256</v>
      </c>
      <c r="AC26" s="98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</row>
    <row r="27" spans="1:57" x14ac:dyDescent="0.2">
      <c r="A27" s="62" t="s">
        <v>97</v>
      </c>
      <c r="B27" s="73">
        <v>7988</v>
      </c>
      <c r="C27" s="73">
        <v>4051</v>
      </c>
      <c r="D27" s="73">
        <v>3937</v>
      </c>
      <c r="E27" s="73"/>
      <c r="F27" s="73">
        <v>1488</v>
      </c>
      <c r="G27" s="73">
        <v>728</v>
      </c>
      <c r="H27" s="73">
        <v>760</v>
      </c>
      <c r="I27" s="73"/>
      <c r="J27" s="73">
        <v>1324</v>
      </c>
      <c r="K27" s="73">
        <v>711</v>
      </c>
      <c r="L27" s="73">
        <v>613</v>
      </c>
      <c r="M27" s="73"/>
      <c r="N27" s="73">
        <v>1326</v>
      </c>
      <c r="O27" s="73">
        <v>688</v>
      </c>
      <c r="P27" s="73">
        <v>638</v>
      </c>
      <c r="Q27" s="73"/>
      <c r="R27" s="73">
        <v>1322</v>
      </c>
      <c r="S27" s="73">
        <v>660</v>
      </c>
      <c r="T27" s="73">
        <v>662</v>
      </c>
      <c r="U27" s="73"/>
      <c r="V27" s="73">
        <v>1328</v>
      </c>
      <c r="W27" s="73">
        <v>654</v>
      </c>
      <c r="X27" s="73">
        <v>674</v>
      </c>
      <c r="Y27" s="73"/>
      <c r="Z27" s="73">
        <v>1200</v>
      </c>
      <c r="AA27" s="73">
        <v>610</v>
      </c>
      <c r="AB27" s="73">
        <v>590</v>
      </c>
      <c r="AC27" s="98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</row>
    <row r="28" spans="1:57" x14ac:dyDescent="0.2">
      <c r="A28" s="62" t="s">
        <v>98</v>
      </c>
      <c r="B28" s="73">
        <v>12132</v>
      </c>
      <c r="C28" s="73">
        <v>6227</v>
      </c>
      <c r="D28" s="73">
        <v>5905</v>
      </c>
      <c r="E28" s="73"/>
      <c r="F28" s="73">
        <v>2203</v>
      </c>
      <c r="G28" s="73">
        <v>1128</v>
      </c>
      <c r="H28" s="73">
        <v>1075</v>
      </c>
      <c r="I28" s="73"/>
      <c r="J28" s="73">
        <v>2040</v>
      </c>
      <c r="K28" s="73">
        <v>1086</v>
      </c>
      <c r="L28" s="73">
        <v>954</v>
      </c>
      <c r="M28" s="73"/>
      <c r="N28" s="73">
        <v>2014</v>
      </c>
      <c r="O28" s="73">
        <v>1072</v>
      </c>
      <c r="P28" s="73">
        <v>942</v>
      </c>
      <c r="Q28" s="73"/>
      <c r="R28" s="73">
        <v>2068</v>
      </c>
      <c r="S28" s="73">
        <v>1049</v>
      </c>
      <c r="T28" s="73">
        <v>1019</v>
      </c>
      <c r="U28" s="73"/>
      <c r="V28" s="73">
        <v>1977</v>
      </c>
      <c r="W28" s="73">
        <v>949</v>
      </c>
      <c r="X28" s="73">
        <v>1028</v>
      </c>
      <c r="Y28" s="73"/>
      <c r="Z28" s="73">
        <v>1830</v>
      </c>
      <c r="AA28" s="73">
        <v>943</v>
      </c>
      <c r="AB28" s="73">
        <v>887</v>
      </c>
      <c r="AC28" s="98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</row>
    <row r="29" spans="1:57" x14ac:dyDescent="0.2">
      <c r="A29" s="62" t="s">
        <v>99</v>
      </c>
      <c r="B29" s="73">
        <v>6710</v>
      </c>
      <c r="C29" s="73">
        <v>3521</v>
      </c>
      <c r="D29" s="73">
        <v>3189</v>
      </c>
      <c r="E29" s="73"/>
      <c r="F29" s="73">
        <v>1249</v>
      </c>
      <c r="G29" s="73">
        <v>664</v>
      </c>
      <c r="H29" s="73">
        <v>585</v>
      </c>
      <c r="I29" s="73"/>
      <c r="J29" s="73">
        <v>1068</v>
      </c>
      <c r="K29" s="73">
        <v>546</v>
      </c>
      <c r="L29" s="73">
        <v>522</v>
      </c>
      <c r="M29" s="73"/>
      <c r="N29" s="73">
        <v>1112</v>
      </c>
      <c r="O29" s="73">
        <v>572</v>
      </c>
      <c r="P29" s="73">
        <v>540</v>
      </c>
      <c r="Q29" s="73"/>
      <c r="R29" s="73">
        <v>1166</v>
      </c>
      <c r="S29" s="73">
        <v>608</v>
      </c>
      <c r="T29" s="73">
        <v>558</v>
      </c>
      <c r="U29" s="73"/>
      <c r="V29" s="73">
        <v>1051</v>
      </c>
      <c r="W29" s="73">
        <v>561</v>
      </c>
      <c r="X29" s="73">
        <v>490</v>
      </c>
      <c r="Y29" s="73"/>
      <c r="Z29" s="73">
        <v>1064</v>
      </c>
      <c r="AA29" s="73">
        <v>570</v>
      </c>
      <c r="AB29" s="73">
        <v>494</v>
      </c>
      <c r="AC29" s="98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</row>
    <row r="30" spans="1:57" x14ac:dyDescent="0.2">
      <c r="A30" s="62" t="s">
        <v>100</v>
      </c>
      <c r="B30" s="73">
        <v>9898</v>
      </c>
      <c r="C30" s="73">
        <v>5128</v>
      </c>
      <c r="D30" s="73">
        <v>4770</v>
      </c>
      <c r="E30" s="73"/>
      <c r="F30" s="73">
        <v>1821</v>
      </c>
      <c r="G30" s="73">
        <v>899</v>
      </c>
      <c r="H30" s="73">
        <v>922</v>
      </c>
      <c r="I30" s="73"/>
      <c r="J30" s="73">
        <v>1599</v>
      </c>
      <c r="K30" s="73">
        <v>821</v>
      </c>
      <c r="L30" s="73">
        <v>778</v>
      </c>
      <c r="M30" s="73"/>
      <c r="N30" s="73">
        <v>1644</v>
      </c>
      <c r="O30" s="73">
        <v>905</v>
      </c>
      <c r="P30" s="73">
        <v>739</v>
      </c>
      <c r="Q30" s="73"/>
      <c r="R30" s="73">
        <v>1678</v>
      </c>
      <c r="S30" s="73">
        <v>876</v>
      </c>
      <c r="T30" s="73">
        <v>802</v>
      </c>
      <c r="U30" s="73"/>
      <c r="V30" s="73">
        <v>1632</v>
      </c>
      <c r="W30" s="73">
        <v>834</v>
      </c>
      <c r="X30" s="73">
        <v>798</v>
      </c>
      <c r="Y30" s="73"/>
      <c r="Z30" s="73">
        <v>1524</v>
      </c>
      <c r="AA30" s="73">
        <v>793</v>
      </c>
      <c r="AB30" s="73">
        <v>731</v>
      </c>
      <c r="AC30" s="98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1:57" x14ac:dyDescent="0.2">
      <c r="A31" s="62" t="s">
        <v>101</v>
      </c>
      <c r="B31" s="73">
        <v>6398</v>
      </c>
      <c r="C31" s="73">
        <v>3287</v>
      </c>
      <c r="D31" s="73">
        <v>3111</v>
      </c>
      <c r="E31" s="73"/>
      <c r="F31" s="73">
        <v>1141</v>
      </c>
      <c r="G31" s="73">
        <v>556</v>
      </c>
      <c r="H31" s="73">
        <v>585</v>
      </c>
      <c r="I31" s="73"/>
      <c r="J31" s="73">
        <v>1019</v>
      </c>
      <c r="K31" s="73">
        <v>542</v>
      </c>
      <c r="L31" s="73">
        <v>477</v>
      </c>
      <c r="M31" s="73"/>
      <c r="N31" s="73">
        <v>1098</v>
      </c>
      <c r="O31" s="73">
        <v>554</v>
      </c>
      <c r="P31" s="73">
        <v>544</v>
      </c>
      <c r="Q31" s="73"/>
      <c r="R31" s="73">
        <v>1097</v>
      </c>
      <c r="S31" s="73">
        <v>559</v>
      </c>
      <c r="T31" s="73">
        <v>538</v>
      </c>
      <c r="U31" s="73"/>
      <c r="V31" s="73">
        <v>1017</v>
      </c>
      <c r="W31" s="73">
        <v>528</v>
      </c>
      <c r="X31" s="73">
        <v>489</v>
      </c>
      <c r="Y31" s="73"/>
      <c r="Z31" s="73">
        <v>1026</v>
      </c>
      <c r="AA31" s="73">
        <v>548</v>
      </c>
      <c r="AB31" s="73">
        <v>478</v>
      </c>
      <c r="AC31" s="98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</row>
    <row r="32" spans="1:57" x14ac:dyDescent="0.2">
      <c r="A32" s="62" t="s">
        <v>102</v>
      </c>
      <c r="B32" s="73">
        <v>13176</v>
      </c>
      <c r="C32" s="73">
        <v>6769</v>
      </c>
      <c r="D32" s="73">
        <v>6407</v>
      </c>
      <c r="E32" s="73"/>
      <c r="F32" s="73">
        <v>2383</v>
      </c>
      <c r="G32" s="73">
        <v>1222</v>
      </c>
      <c r="H32" s="73">
        <v>1161</v>
      </c>
      <c r="I32" s="73"/>
      <c r="J32" s="73">
        <v>2177</v>
      </c>
      <c r="K32" s="73">
        <v>1113</v>
      </c>
      <c r="L32" s="73">
        <v>1064</v>
      </c>
      <c r="M32" s="73"/>
      <c r="N32" s="73">
        <v>2216</v>
      </c>
      <c r="O32" s="73">
        <v>1121</v>
      </c>
      <c r="P32" s="73">
        <v>1095</v>
      </c>
      <c r="Q32" s="73"/>
      <c r="R32" s="73">
        <v>2353</v>
      </c>
      <c r="S32" s="73">
        <v>1218</v>
      </c>
      <c r="T32" s="73">
        <v>1135</v>
      </c>
      <c r="U32" s="73"/>
      <c r="V32" s="73">
        <v>2024</v>
      </c>
      <c r="W32" s="73">
        <v>1038</v>
      </c>
      <c r="X32" s="73">
        <v>986</v>
      </c>
      <c r="Y32" s="73"/>
      <c r="Z32" s="73">
        <v>2023</v>
      </c>
      <c r="AA32" s="73">
        <v>1057</v>
      </c>
      <c r="AB32" s="73">
        <v>966</v>
      </c>
      <c r="AC32" s="98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</row>
    <row r="33" spans="1:57" x14ac:dyDescent="0.2">
      <c r="A33" s="62" t="s">
        <v>103</v>
      </c>
      <c r="B33" s="73">
        <v>13877</v>
      </c>
      <c r="C33" s="73">
        <v>7163</v>
      </c>
      <c r="D33" s="73">
        <v>6714</v>
      </c>
      <c r="E33" s="73"/>
      <c r="F33" s="73">
        <v>2595</v>
      </c>
      <c r="G33" s="73">
        <v>1338</v>
      </c>
      <c r="H33" s="73">
        <v>1257</v>
      </c>
      <c r="I33" s="73"/>
      <c r="J33" s="73">
        <v>2253</v>
      </c>
      <c r="K33" s="73">
        <v>1207</v>
      </c>
      <c r="L33" s="73">
        <v>1046</v>
      </c>
      <c r="M33" s="73"/>
      <c r="N33" s="73">
        <v>2265</v>
      </c>
      <c r="O33" s="73">
        <v>1176</v>
      </c>
      <c r="P33" s="73">
        <v>1089</v>
      </c>
      <c r="Q33" s="73"/>
      <c r="R33" s="73">
        <v>2367</v>
      </c>
      <c r="S33" s="73">
        <v>1217</v>
      </c>
      <c r="T33" s="73">
        <v>1150</v>
      </c>
      <c r="U33" s="73"/>
      <c r="V33" s="73">
        <v>2207</v>
      </c>
      <c r="W33" s="73">
        <v>1166</v>
      </c>
      <c r="X33" s="73">
        <v>1041</v>
      </c>
      <c r="Y33" s="73"/>
      <c r="Z33" s="73">
        <v>2190</v>
      </c>
      <c r="AA33" s="73">
        <v>1059</v>
      </c>
      <c r="AB33" s="73">
        <v>1131</v>
      </c>
      <c r="AC33" s="98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</row>
    <row r="34" spans="1:57" x14ac:dyDescent="0.2">
      <c r="A34" s="62" t="s">
        <v>104</v>
      </c>
      <c r="B34" s="73">
        <v>7427</v>
      </c>
      <c r="C34" s="73">
        <v>3852</v>
      </c>
      <c r="D34" s="73">
        <v>3575</v>
      </c>
      <c r="E34" s="73"/>
      <c r="F34" s="73">
        <v>1376</v>
      </c>
      <c r="G34" s="73">
        <v>699</v>
      </c>
      <c r="H34" s="73">
        <v>677</v>
      </c>
      <c r="I34" s="73"/>
      <c r="J34" s="73">
        <v>1278</v>
      </c>
      <c r="K34" s="73">
        <v>670</v>
      </c>
      <c r="L34" s="73">
        <v>608</v>
      </c>
      <c r="M34" s="73"/>
      <c r="N34" s="73">
        <v>1308</v>
      </c>
      <c r="O34" s="73">
        <v>684</v>
      </c>
      <c r="P34" s="73">
        <v>624</v>
      </c>
      <c r="Q34" s="73"/>
      <c r="R34" s="73">
        <v>1207</v>
      </c>
      <c r="S34" s="73">
        <v>659</v>
      </c>
      <c r="T34" s="73">
        <v>548</v>
      </c>
      <c r="U34" s="73"/>
      <c r="V34" s="73">
        <v>1150</v>
      </c>
      <c r="W34" s="73">
        <v>596</v>
      </c>
      <c r="X34" s="73">
        <v>554</v>
      </c>
      <c r="Y34" s="73"/>
      <c r="Z34" s="73">
        <v>1108</v>
      </c>
      <c r="AA34" s="73">
        <v>544</v>
      </c>
      <c r="AB34" s="73">
        <v>564</v>
      </c>
      <c r="AC34" s="98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</row>
    <row r="35" spans="1:57" x14ac:dyDescent="0.2">
      <c r="A35" s="62" t="s">
        <v>105</v>
      </c>
      <c r="B35" s="73">
        <v>8520</v>
      </c>
      <c r="C35" s="73">
        <v>4421</v>
      </c>
      <c r="D35" s="73">
        <v>4099</v>
      </c>
      <c r="E35" s="73"/>
      <c r="F35" s="73">
        <v>1627</v>
      </c>
      <c r="G35" s="73">
        <v>842</v>
      </c>
      <c r="H35" s="73">
        <v>785</v>
      </c>
      <c r="I35" s="73"/>
      <c r="J35" s="73">
        <v>1444</v>
      </c>
      <c r="K35" s="73">
        <v>752</v>
      </c>
      <c r="L35" s="73">
        <v>692</v>
      </c>
      <c r="M35" s="73"/>
      <c r="N35" s="73">
        <v>1397</v>
      </c>
      <c r="O35" s="73">
        <v>730</v>
      </c>
      <c r="P35" s="73">
        <v>667</v>
      </c>
      <c r="Q35" s="73"/>
      <c r="R35" s="73">
        <v>1397</v>
      </c>
      <c r="S35" s="73">
        <v>719</v>
      </c>
      <c r="T35" s="73">
        <v>678</v>
      </c>
      <c r="U35" s="73"/>
      <c r="V35" s="73">
        <v>1324</v>
      </c>
      <c r="W35" s="73">
        <v>691</v>
      </c>
      <c r="X35" s="73">
        <v>633</v>
      </c>
      <c r="Y35" s="73"/>
      <c r="Z35" s="73">
        <v>1331</v>
      </c>
      <c r="AA35" s="73">
        <v>687</v>
      </c>
      <c r="AB35" s="73">
        <v>644</v>
      </c>
      <c r="AC35" s="98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</row>
    <row r="36" spans="1:57" x14ac:dyDescent="0.2">
      <c r="A36" s="62" t="s">
        <v>106</v>
      </c>
      <c r="B36" s="73">
        <v>2766</v>
      </c>
      <c r="C36" s="73">
        <v>1493</v>
      </c>
      <c r="D36" s="73">
        <v>1273</v>
      </c>
      <c r="E36" s="73"/>
      <c r="F36" s="73">
        <v>499</v>
      </c>
      <c r="G36" s="73">
        <v>259</v>
      </c>
      <c r="H36" s="73">
        <v>240</v>
      </c>
      <c r="I36" s="73"/>
      <c r="J36" s="73">
        <v>405</v>
      </c>
      <c r="K36" s="73">
        <v>214</v>
      </c>
      <c r="L36" s="73">
        <v>191</v>
      </c>
      <c r="M36" s="73"/>
      <c r="N36" s="73">
        <v>456</v>
      </c>
      <c r="O36" s="73">
        <v>245</v>
      </c>
      <c r="P36" s="73">
        <v>211</v>
      </c>
      <c r="Q36" s="73"/>
      <c r="R36" s="73">
        <v>509</v>
      </c>
      <c r="S36" s="73">
        <v>283</v>
      </c>
      <c r="T36" s="73">
        <v>226</v>
      </c>
      <c r="U36" s="73"/>
      <c r="V36" s="73">
        <v>474</v>
      </c>
      <c r="W36" s="73">
        <v>267</v>
      </c>
      <c r="X36" s="73">
        <v>207</v>
      </c>
      <c r="Y36" s="73"/>
      <c r="Z36" s="73">
        <v>423</v>
      </c>
      <c r="AA36" s="73">
        <v>225</v>
      </c>
      <c r="AB36" s="73">
        <v>198</v>
      </c>
      <c r="AC36" s="98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</row>
    <row r="37" spans="1:57" x14ac:dyDescent="0.2">
      <c r="A37" s="62" t="s">
        <v>107</v>
      </c>
      <c r="B37" s="73">
        <v>24500</v>
      </c>
      <c r="C37" s="73">
        <v>12576</v>
      </c>
      <c r="D37" s="73">
        <v>11924</v>
      </c>
      <c r="E37" s="73"/>
      <c r="F37" s="73">
        <v>4670</v>
      </c>
      <c r="G37" s="73">
        <v>2424</v>
      </c>
      <c r="H37" s="73">
        <v>2246</v>
      </c>
      <c r="I37" s="73"/>
      <c r="J37" s="73">
        <v>4040</v>
      </c>
      <c r="K37" s="73">
        <v>2070</v>
      </c>
      <c r="L37" s="73">
        <v>1970</v>
      </c>
      <c r="M37" s="73"/>
      <c r="N37" s="73">
        <v>4094</v>
      </c>
      <c r="O37" s="73">
        <v>2121</v>
      </c>
      <c r="P37" s="73">
        <v>1973</v>
      </c>
      <c r="Q37" s="73"/>
      <c r="R37" s="73">
        <v>4101</v>
      </c>
      <c r="S37" s="73">
        <v>2152</v>
      </c>
      <c r="T37" s="73">
        <v>1949</v>
      </c>
      <c r="U37" s="73"/>
      <c r="V37" s="73">
        <v>3933</v>
      </c>
      <c r="W37" s="73">
        <v>1980</v>
      </c>
      <c r="X37" s="73">
        <v>1953</v>
      </c>
      <c r="Y37" s="73"/>
      <c r="Z37" s="73">
        <v>3662</v>
      </c>
      <c r="AA37" s="73">
        <v>1829</v>
      </c>
      <c r="AB37" s="73">
        <v>1833</v>
      </c>
      <c r="AC37" s="98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</row>
    <row r="38" spans="1:57" x14ac:dyDescent="0.2">
      <c r="A38" s="62" t="s">
        <v>108</v>
      </c>
      <c r="B38" s="73">
        <v>19885</v>
      </c>
      <c r="C38" s="73">
        <v>10182</v>
      </c>
      <c r="D38" s="73">
        <v>9703</v>
      </c>
      <c r="E38" s="73"/>
      <c r="F38" s="73">
        <v>3628</v>
      </c>
      <c r="G38" s="73">
        <v>1848</v>
      </c>
      <c r="H38" s="73">
        <v>1780</v>
      </c>
      <c r="I38" s="73"/>
      <c r="J38" s="73">
        <v>3422</v>
      </c>
      <c r="K38" s="73">
        <v>1759</v>
      </c>
      <c r="L38" s="73">
        <v>1663</v>
      </c>
      <c r="M38" s="73"/>
      <c r="N38" s="73">
        <v>3258</v>
      </c>
      <c r="O38" s="73">
        <v>1695</v>
      </c>
      <c r="P38" s="73">
        <v>1563</v>
      </c>
      <c r="Q38" s="73"/>
      <c r="R38" s="73">
        <v>3395</v>
      </c>
      <c r="S38" s="73">
        <v>1741</v>
      </c>
      <c r="T38" s="73">
        <v>1654</v>
      </c>
      <c r="U38" s="73"/>
      <c r="V38" s="73">
        <v>3202</v>
      </c>
      <c r="W38" s="73">
        <v>1633</v>
      </c>
      <c r="X38" s="73">
        <v>1569</v>
      </c>
      <c r="Y38" s="73"/>
      <c r="Z38" s="73">
        <v>2980</v>
      </c>
      <c r="AA38" s="73">
        <v>1506</v>
      </c>
      <c r="AB38" s="73">
        <v>1474</v>
      </c>
      <c r="AC38" s="98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</row>
    <row r="39" spans="1:57" ht="13.5" thickBot="1" x14ac:dyDescent="0.25">
      <c r="A39" s="100" t="s">
        <v>109</v>
      </c>
      <c r="B39" s="73">
        <v>3172</v>
      </c>
      <c r="C39" s="73">
        <v>1627</v>
      </c>
      <c r="D39" s="73">
        <v>1545</v>
      </c>
      <c r="E39" s="73"/>
      <c r="F39" s="73">
        <v>583</v>
      </c>
      <c r="G39" s="73">
        <v>303</v>
      </c>
      <c r="H39" s="73">
        <v>280</v>
      </c>
      <c r="I39" s="73"/>
      <c r="J39" s="73">
        <v>564</v>
      </c>
      <c r="K39" s="73">
        <v>285</v>
      </c>
      <c r="L39" s="73">
        <v>279</v>
      </c>
      <c r="M39" s="73"/>
      <c r="N39" s="73">
        <v>571</v>
      </c>
      <c r="O39" s="73">
        <v>293</v>
      </c>
      <c r="P39" s="73">
        <v>278</v>
      </c>
      <c r="Q39" s="73"/>
      <c r="R39" s="73">
        <v>527</v>
      </c>
      <c r="S39" s="73">
        <v>273</v>
      </c>
      <c r="T39" s="73">
        <v>254</v>
      </c>
      <c r="U39" s="73"/>
      <c r="V39" s="73">
        <v>492</v>
      </c>
      <c r="W39" s="73">
        <v>257</v>
      </c>
      <c r="X39" s="73">
        <v>235</v>
      </c>
      <c r="Y39" s="73"/>
      <c r="Z39" s="73">
        <v>435</v>
      </c>
      <c r="AA39" s="73">
        <v>216</v>
      </c>
      <c r="AB39" s="73">
        <v>219</v>
      </c>
      <c r="AC39" s="98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</row>
    <row r="40" spans="1:57" x14ac:dyDescent="0.25">
      <c r="A40" s="233" t="s">
        <v>75</v>
      </c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</row>
    <row r="41" spans="1:57" x14ac:dyDescent="0.25">
      <c r="A41" s="227" t="s">
        <v>14</v>
      </c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</row>
    <row r="44" spans="1:57" s="49" customFormat="1" ht="15" x14ac:dyDescent="0.25">
      <c r="A44" s="229" t="s">
        <v>120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9"/>
      <c r="AD44" s="219" t="s">
        <v>221</v>
      </c>
      <c r="AE44" s="219"/>
      <c r="AF44" s="9"/>
    </row>
    <row r="45" spans="1:57" s="49" customFormat="1" ht="15" x14ac:dyDescent="0.25">
      <c r="A45" s="228" t="s">
        <v>77</v>
      </c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9"/>
      <c r="AD45" s="219"/>
      <c r="AE45" s="219"/>
      <c r="AF45"/>
    </row>
    <row r="46" spans="1:57" s="49" customFormat="1" ht="15" x14ac:dyDescent="0.25">
      <c r="A46" s="229" t="s">
        <v>64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</row>
    <row r="47" spans="1:57" s="49" customFormat="1" ht="15" x14ac:dyDescent="0.25">
      <c r="A47" s="228" t="s">
        <v>79</v>
      </c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</row>
    <row r="48" spans="1:57" s="49" customFormat="1" ht="15" x14ac:dyDescent="0.25">
      <c r="A48" s="229" t="s">
        <v>116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</row>
    <row r="49" spans="1:28" s="49" customFormat="1" ht="15" x14ac:dyDescent="0.25">
      <c r="A49" s="228" t="s">
        <v>320</v>
      </c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</row>
    <row r="50" spans="1:28" s="49" customFormat="1" ht="15.75" thickBot="1" x14ac:dyDescent="0.3">
      <c r="A50" s="52"/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s="49" customFormat="1" ht="15" customHeight="1" x14ac:dyDescent="0.25">
      <c r="A51" s="234" t="s">
        <v>81</v>
      </c>
      <c r="B51" s="53" t="s">
        <v>21</v>
      </c>
      <c r="C51" s="53"/>
      <c r="D51" s="53"/>
      <c r="E51" s="54"/>
      <c r="F51" s="53" t="s">
        <v>23</v>
      </c>
      <c r="G51" s="53"/>
      <c r="H51" s="53"/>
      <c r="I51" s="54"/>
      <c r="J51" s="53" t="s">
        <v>24</v>
      </c>
      <c r="K51" s="53"/>
      <c r="L51" s="53"/>
      <c r="M51" s="54"/>
      <c r="N51" s="53" t="s">
        <v>25</v>
      </c>
      <c r="O51" s="53"/>
      <c r="P51" s="53"/>
      <c r="Q51" s="54"/>
      <c r="R51" s="53" t="s">
        <v>27</v>
      </c>
      <c r="S51" s="53"/>
      <c r="T51" s="53"/>
      <c r="U51" s="54"/>
      <c r="V51" s="53" t="s">
        <v>28</v>
      </c>
      <c r="W51" s="53"/>
      <c r="X51" s="53"/>
      <c r="Y51" s="54"/>
      <c r="Z51" s="53" t="s">
        <v>29</v>
      </c>
      <c r="AA51" s="53"/>
      <c r="AB51" s="53"/>
    </row>
    <row r="52" spans="1:28" s="49" customFormat="1" ht="15.75" thickBot="1" x14ac:dyDescent="0.3">
      <c r="A52" s="235"/>
      <c r="B52" s="55" t="s">
        <v>67</v>
      </c>
      <c r="C52" s="55" t="s">
        <v>68</v>
      </c>
      <c r="D52" s="55" t="s">
        <v>69</v>
      </c>
      <c r="E52" s="56"/>
      <c r="F52" s="55" t="s">
        <v>67</v>
      </c>
      <c r="G52" s="55" t="s">
        <v>68</v>
      </c>
      <c r="H52" s="55" t="s">
        <v>69</v>
      </c>
      <c r="I52" s="56"/>
      <c r="J52" s="55" t="s">
        <v>67</v>
      </c>
      <c r="K52" s="55" t="s">
        <v>68</v>
      </c>
      <c r="L52" s="55" t="s">
        <v>69</v>
      </c>
      <c r="M52" s="56"/>
      <c r="N52" s="55" t="s">
        <v>67</v>
      </c>
      <c r="O52" s="55" t="s">
        <v>68</v>
      </c>
      <c r="P52" s="55" t="s">
        <v>69</v>
      </c>
      <c r="Q52" s="56"/>
      <c r="R52" s="55" t="s">
        <v>67</v>
      </c>
      <c r="S52" s="55" t="s">
        <v>68</v>
      </c>
      <c r="T52" s="55" t="s">
        <v>69</v>
      </c>
      <c r="U52" s="56"/>
      <c r="V52" s="55" t="s">
        <v>67</v>
      </c>
      <c r="W52" s="55" t="s">
        <v>68</v>
      </c>
      <c r="X52" s="55" t="s">
        <v>69</v>
      </c>
      <c r="Y52" s="56"/>
      <c r="Z52" s="55" t="s">
        <v>67</v>
      </c>
      <c r="AA52" s="55" t="s">
        <v>68</v>
      </c>
      <c r="AB52" s="55" t="s">
        <v>69</v>
      </c>
    </row>
    <row r="53" spans="1:28" x14ac:dyDescent="0.25">
      <c r="A53" s="88"/>
      <c r="B53" s="89"/>
      <c r="C53" s="89"/>
      <c r="D53" s="89"/>
      <c r="E53" s="90"/>
      <c r="F53" s="89"/>
      <c r="G53" s="89"/>
      <c r="H53" s="89"/>
      <c r="I53" s="90"/>
      <c r="J53" s="89"/>
      <c r="K53" s="89"/>
      <c r="L53" s="89"/>
      <c r="M53" s="90"/>
      <c r="N53" s="89"/>
      <c r="O53" s="89"/>
      <c r="P53" s="89"/>
      <c r="Q53" s="90"/>
      <c r="R53" s="89"/>
      <c r="S53" s="89"/>
      <c r="T53" s="89"/>
      <c r="U53" s="90"/>
      <c r="V53" s="89"/>
      <c r="W53" s="89"/>
      <c r="X53" s="89"/>
      <c r="Y53" s="90"/>
      <c r="Z53" s="89"/>
      <c r="AA53" s="89"/>
      <c r="AB53" s="89"/>
    </row>
    <row r="54" spans="1:28" ht="13.5" x14ac:dyDescent="0.25">
      <c r="A54" s="92" t="s">
        <v>82</v>
      </c>
      <c r="B54" s="101">
        <f>SUM(B56:B82)</f>
        <v>5438</v>
      </c>
      <c r="C54" s="101">
        <f>SUM(C56:C82)</f>
        <v>3249</v>
      </c>
      <c r="D54" s="101">
        <f>SUM(D56:D82)</f>
        <v>2189</v>
      </c>
      <c r="E54" s="101"/>
      <c r="F54" s="101">
        <f>SUM(F56:F82)</f>
        <v>295</v>
      </c>
      <c r="G54" s="101">
        <f>SUM(G56:G82)</f>
        <v>170</v>
      </c>
      <c r="H54" s="101">
        <f>SUM(H56:H82)</f>
        <v>125</v>
      </c>
      <c r="I54" s="101"/>
      <c r="J54" s="101">
        <f>SUM(J56:J82)</f>
        <v>3078</v>
      </c>
      <c r="K54" s="101">
        <f>SUM(K56:K82)</f>
        <v>1856</v>
      </c>
      <c r="L54" s="101">
        <f>SUM(L56:L82)</f>
        <v>1222</v>
      </c>
      <c r="M54" s="101"/>
      <c r="N54" s="101">
        <f>SUM(N56:N82)</f>
        <v>798</v>
      </c>
      <c r="O54" s="101">
        <f>SUM(O56:O82)</f>
        <v>479</v>
      </c>
      <c r="P54" s="101">
        <f>SUM(P56:P82)</f>
        <v>319</v>
      </c>
      <c r="Q54" s="101"/>
      <c r="R54" s="101">
        <f>SUM(R56:R82)</f>
        <v>734</v>
      </c>
      <c r="S54" s="101">
        <f>SUM(S56:S82)</f>
        <v>434</v>
      </c>
      <c r="T54" s="101">
        <f>SUM(T56:T82)</f>
        <v>300</v>
      </c>
      <c r="U54" s="101"/>
      <c r="V54" s="101">
        <f>SUM(V56:V82)</f>
        <v>402</v>
      </c>
      <c r="W54" s="101">
        <f>SUM(W56:W82)</f>
        <v>234</v>
      </c>
      <c r="X54" s="101">
        <f>SUM(X56:X82)</f>
        <v>168</v>
      </c>
      <c r="Y54" s="101"/>
      <c r="Z54" s="101">
        <f>SUM(Z56:Z82)</f>
        <v>131</v>
      </c>
      <c r="AA54" s="101">
        <f>SUM(AA56:AA82)</f>
        <v>76</v>
      </c>
      <c r="AB54" s="101">
        <f>SUM(AB56:AB82)</f>
        <v>55</v>
      </c>
    </row>
    <row r="55" spans="1:28" x14ac:dyDescent="0.25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</row>
    <row r="56" spans="1:28" x14ac:dyDescent="0.2">
      <c r="A56" s="62" t="s">
        <v>83</v>
      </c>
      <c r="B56" s="73">
        <v>378</v>
      </c>
      <c r="C56" s="73">
        <v>210</v>
      </c>
      <c r="D56" s="73">
        <v>168</v>
      </c>
      <c r="E56" s="73"/>
      <c r="F56" s="73">
        <v>23</v>
      </c>
      <c r="G56" s="73">
        <v>15</v>
      </c>
      <c r="H56" s="73">
        <v>8</v>
      </c>
      <c r="I56" s="73"/>
      <c r="J56" s="73">
        <v>212</v>
      </c>
      <c r="K56" s="73">
        <v>118</v>
      </c>
      <c r="L56" s="73">
        <v>94</v>
      </c>
      <c r="M56" s="73"/>
      <c r="N56" s="73">
        <v>54</v>
      </c>
      <c r="O56" s="73">
        <v>33</v>
      </c>
      <c r="P56" s="73">
        <v>21</v>
      </c>
      <c r="Q56" s="73"/>
      <c r="R56" s="73">
        <v>62</v>
      </c>
      <c r="S56" s="73">
        <v>32</v>
      </c>
      <c r="T56" s="73">
        <v>30</v>
      </c>
      <c r="U56" s="73"/>
      <c r="V56" s="73">
        <v>23</v>
      </c>
      <c r="W56" s="73">
        <v>12</v>
      </c>
      <c r="X56" s="73">
        <v>11</v>
      </c>
      <c r="Y56" s="73"/>
      <c r="Z56" s="73">
        <v>4</v>
      </c>
      <c r="AA56" s="73">
        <v>0</v>
      </c>
      <c r="AB56" s="73">
        <v>4</v>
      </c>
    </row>
    <row r="57" spans="1:28" x14ac:dyDescent="0.2">
      <c r="A57" s="62" t="s">
        <v>84</v>
      </c>
      <c r="B57" s="73">
        <v>226</v>
      </c>
      <c r="C57" s="73">
        <v>131</v>
      </c>
      <c r="D57" s="73">
        <v>95</v>
      </c>
      <c r="E57" s="73"/>
      <c r="F57" s="73">
        <v>6</v>
      </c>
      <c r="G57" s="73">
        <v>2</v>
      </c>
      <c r="H57" s="73">
        <v>4</v>
      </c>
      <c r="I57" s="73"/>
      <c r="J57" s="73">
        <v>143</v>
      </c>
      <c r="K57" s="73">
        <v>84</v>
      </c>
      <c r="L57" s="73">
        <v>59</v>
      </c>
      <c r="M57" s="73"/>
      <c r="N57" s="73">
        <v>25</v>
      </c>
      <c r="O57" s="73">
        <v>13</v>
      </c>
      <c r="P57" s="73">
        <v>12</v>
      </c>
      <c r="Q57" s="73"/>
      <c r="R57" s="73">
        <v>40</v>
      </c>
      <c r="S57" s="73">
        <v>26</v>
      </c>
      <c r="T57" s="73">
        <v>14</v>
      </c>
      <c r="U57" s="73"/>
      <c r="V57" s="73">
        <v>11</v>
      </c>
      <c r="W57" s="73">
        <v>5</v>
      </c>
      <c r="X57" s="73">
        <v>6</v>
      </c>
      <c r="Y57" s="73"/>
      <c r="Z57" s="73">
        <v>1</v>
      </c>
      <c r="AA57" s="73">
        <v>1</v>
      </c>
      <c r="AB57" s="73">
        <v>0</v>
      </c>
    </row>
    <row r="58" spans="1:28" x14ac:dyDescent="0.2">
      <c r="A58" s="62" t="s">
        <v>85</v>
      </c>
      <c r="B58" s="73">
        <v>559</v>
      </c>
      <c r="C58" s="73">
        <v>334</v>
      </c>
      <c r="D58" s="73">
        <v>225</v>
      </c>
      <c r="E58" s="73"/>
      <c r="F58" s="73">
        <v>49</v>
      </c>
      <c r="G58" s="73">
        <v>30</v>
      </c>
      <c r="H58" s="73">
        <v>19</v>
      </c>
      <c r="I58" s="73"/>
      <c r="J58" s="73">
        <v>302</v>
      </c>
      <c r="K58" s="73">
        <v>186</v>
      </c>
      <c r="L58" s="73">
        <v>116</v>
      </c>
      <c r="M58" s="73"/>
      <c r="N58" s="73">
        <v>91</v>
      </c>
      <c r="O58" s="73">
        <v>55</v>
      </c>
      <c r="P58" s="73">
        <v>36</v>
      </c>
      <c r="Q58" s="73"/>
      <c r="R58" s="73">
        <v>65</v>
      </c>
      <c r="S58" s="73">
        <v>34</v>
      </c>
      <c r="T58" s="73">
        <v>31</v>
      </c>
      <c r="U58" s="73"/>
      <c r="V58" s="73">
        <v>49</v>
      </c>
      <c r="W58" s="73">
        <v>27</v>
      </c>
      <c r="X58" s="73">
        <v>22</v>
      </c>
      <c r="Y58" s="73"/>
      <c r="Z58" s="73">
        <v>3</v>
      </c>
      <c r="AA58" s="73">
        <v>2</v>
      </c>
      <c r="AB58" s="73">
        <v>1</v>
      </c>
    </row>
    <row r="59" spans="1:28" x14ac:dyDescent="0.2">
      <c r="A59" s="62" t="s">
        <v>86</v>
      </c>
      <c r="B59" s="73">
        <v>254</v>
      </c>
      <c r="C59" s="73">
        <v>136</v>
      </c>
      <c r="D59" s="73">
        <v>118</v>
      </c>
      <c r="E59" s="73"/>
      <c r="F59" s="73">
        <v>36</v>
      </c>
      <c r="G59" s="73">
        <v>19</v>
      </c>
      <c r="H59" s="73">
        <v>17</v>
      </c>
      <c r="I59" s="73"/>
      <c r="J59" s="73">
        <v>126</v>
      </c>
      <c r="K59" s="73">
        <v>68</v>
      </c>
      <c r="L59" s="73">
        <v>58</v>
      </c>
      <c r="M59" s="73"/>
      <c r="N59" s="73">
        <v>39</v>
      </c>
      <c r="O59" s="73">
        <v>19</v>
      </c>
      <c r="P59" s="73">
        <v>20</v>
      </c>
      <c r="Q59" s="73"/>
      <c r="R59" s="73">
        <v>37</v>
      </c>
      <c r="S59" s="73">
        <v>22</v>
      </c>
      <c r="T59" s="73">
        <v>15</v>
      </c>
      <c r="U59" s="73"/>
      <c r="V59" s="73">
        <v>10</v>
      </c>
      <c r="W59" s="73">
        <v>7</v>
      </c>
      <c r="X59" s="73">
        <v>3</v>
      </c>
      <c r="Y59" s="73"/>
      <c r="Z59" s="73">
        <v>6</v>
      </c>
      <c r="AA59" s="73">
        <v>1</v>
      </c>
      <c r="AB59" s="73">
        <v>5</v>
      </c>
    </row>
    <row r="60" spans="1:28" x14ac:dyDescent="0.2">
      <c r="A60" s="62" t="s">
        <v>87</v>
      </c>
      <c r="B60" s="73">
        <v>70</v>
      </c>
      <c r="C60" s="73">
        <v>41</v>
      </c>
      <c r="D60" s="73">
        <v>29</v>
      </c>
      <c r="E60" s="73"/>
      <c r="F60" s="73">
        <v>2</v>
      </c>
      <c r="G60" s="73">
        <v>1</v>
      </c>
      <c r="H60" s="73">
        <v>1</v>
      </c>
      <c r="I60" s="73"/>
      <c r="J60" s="73">
        <v>45</v>
      </c>
      <c r="K60" s="73">
        <v>29</v>
      </c>
      <c r="L60" s="73">
        <v>16</v>
      </c>
      <c r="M60" s="73"/>
      <c r="N60" s="73">
        <v>5</v>
      </c>
      <c r="O60" s="73">
        <v>5</v>
      </c>
      <c r="P60" s="73">
        <v>0</v>
      </c>
      <c r="Q60" s="73"/>
      <c r="R60" s="73">
        <v>9</v>
      </c>
      <c r="S60" s="73">
        <v>3</v>
      </c>
      <c r="T60" s="73">
        <v>6</v>
      </c>
      <c r="U60" s="73"/>
      <c r="V60" s="73">
        <v>9</v>
      </c>
      <c r="W60" s="73">
        <v>3</v>
      </c>
      <c r="X60" s="73">
        <v>6</v>
      </c>
      <c r="Y60" s="73"/>
      <c r="Z60" s="73">
        <v>0</v>
      </c>
      <c r="AA60" s="73">
        <v>0</v>
      </c>
      <c r="AB60" s="73">
        <v>0</v>
      </c>
    </row>
    <row r="61" spans="1:28" x14ac:dyDescent="0.2">
      <c r="A61" s="62" t="s">
        <v>88</v>
      </c>
      <c r="B61" s="73">
        <v>169</v>
      </c>
      <c r="C61" s="73">
        <v>115</v>
      </c>
      <c r="D61" s="73">
        <v>54</v>
      </c>
      <c r="E61" s="73"/>
      <c r="F61" s="73">
        <v>12</v>
      </c>
      <c r="G61" s="73">
        <v>9</v>
      </c>
      <c r="H61" s="73">
        <v>3</v>
      </c>
      <c r="I61" s="73"/>
      <c r="J61" s="73">
        <v>97</v>
      </c>
      <c r="K61" s="73">
        <v>59</v>
      </c>
      <c r="L61" s="73">
        <v>38</v>
      </c>
      <c r="M61" s="73"/>
      <c r="N61" s="73">
        <v>24</v>
      </c>
      <c r="O61" s="73">
        <v>16</v>
      </c>
      <c r="P61" s="73">
        <v>8</v>
      </c>
      <c r="Q61" s="73"/>
      <c r="R61" s="73">
        <v>24</v>
      </c>
      <c r="S61" s="73">
        <v>20</v>
      </c>
      <c r="T61" s="73">
        <v>4</v>
      </c>
      <c r="U61" s="73"/>
      <c r="V61" s="73">
        <v>12</v>
      </c>
      <c r="W61" s="73">
        <v>11</v>
      </c>
      <c r="X61" s="73">
        <v>1</v>
      </c>
      <c r="Y61" s="73"/>
      <c r="Z61" s="73">
        <v>0</v>
      </c>
      <c r="AA61" s="73">
        <v>0</v>
      </c>
      <c r="AB61" s="73">
        <v>0</v>
      </c>
    </row>
    <row r="62" spans="1:28" x14ac:dyDescent="0.2">
      <c r="A62" s="62" t="s">
        <v>89</v>
      </c>
      <c r="B62" s="73">
        <v>15</v>
      </c>
      <c r="C62" s="73">
        <v>9</v>
      </c>
      <c r="D62" s="73">
        <v>6</v>
      </c>
      <c r="E62" s="73"/>
      <c r="F62" s="73">
        <v>6</v>
      </c>
      <c r="G62" s="73">
        <v>2</v>
      </c>
      <c r="H62" s="73">
        <v>4</v>
      </c>
      <c r="I62" s="73"/>
      <c r="J62" s="73">
        <v>5</v>
      </c>
      <c r="K62" s="73">
        <v>4</v>
      </c>
      <c r="L62" s="73">
        <v>1</v>
      </c>
      <c r="M62" s="73"/>
      <c r="N62" s="73">
        <v>3</v>
      </c>
      <c r="O62" s="73">
        <v>2</v>
      </c>
      <c r="P62" s="73">
        <v>1</v>
      </c>
      <c r="Q62" s="73"/>
      <c r="R62" s="73">
        <v>1</v>
      </c>
      <c r="S62" s="73">
        <v>1</v>
      </c>
      <c r="T62" s="73">
        <v>0</v>
      </c>
      <c r="U62" s="73"/>
      <c r="V62" s="73">
        <v>0</v>
      </c>
      <c r="W62" s="73">
        <v>0</v>
      </c>
      <c r="X62" s="73">
        <v>0</v>
      </c>
      <c r="Y62" s="73"/>
      <c r="Z62" s="73">
        <v>0</v>
      </c>
      <c r="AA62" s="73">
        <v>0</v>
      </c>
      <c r="AB62" s="73">
        <v>0</v>
      </c>
    </row>
    <row r="63" spans="1:28" x14ac:dyDescent="0.2">
      <c r="A63" s="62" t="s">
        <v>90</v>
      </c>
      <c r="B63" s="73">
        <v>545</v>
      </c>
      <c r="C63" s="73">
        <v>324</v>
      </c>
      <c r="D63" s="73">
        <v>221</v>
      </c>
      <c r="E63" s="73"/>
      <c r="F63" s="73">
        <v>16</v>
      </c>
      <c r="G63" s="73">
        <v>7</v>
      </c>
      <c r="H63" s="73">
        <v>9</v>
      </c>
      <c r="I63" s="73"/>
      <c r="J63" s="73">
        <v>331</v>
      </c>
      <c r="K63" s="73">
        <v>199</v>
      </c>
      <c r="L63" s="73">
        <v>132</v>
      </c>
      <c r="M63" s="73"/>
      <c r="N63" s="73">
        <v>72</v>
      </c>
      <c r="O63" s="73">
        <v>43</v>
      </c>
      <c r="P63" s="73">
        <v>29</v>
      </c>
      <c r="Q63" s="73"/>
      <c r="R63" s="73">
        <v>76</v>
      </c>
      <c r="S63" s="73">
        <v>38</v>
      </c>
      <c r="T63" s="73">
        <v>38</v>
      </c>
      <c r="U63" s="73"/>
      <c r="V63" s="73">
        <v>30</v>
      </c>
      <c r="W63" s="73">
        <v>24</v>
      </c>
      <c r="X63" s="73">
        <v>6</v>
      </c>
      <c r="Y63" s="73"/>
      <c r="Z63" s="73">
        <v>20</v>
      </c>
      <c r="AA63" s="73">
        <v>13</v>
      </c>
      <c r="AB63" s="73">
        <v>7</v>
      </c>
    </row>
    <row r="64" spans="1:28" x14ac:dyDescent="0.2">
      <c r="A64" s="62" t="s">
        <v>91</v>
      </c>
      <c r="B64" s="73">
        <v>144</v>
      </c>
      <c r="C64" s="73">
        <v>85</v>
      </c>
      <c r="D64" s="73">
        <v>59</v>
      </c>
      <c r="E64" s="73"/>
      <c r="F64" s="73">
        <v>3</v>
      </c>
      <c r="G64" s="73">
        <v>3</v>
      </c>
      <c r="H64" s="73">
        <v>0</v>
      </c>
      <c r="I64" s="73"/>
      <c r="J64" s="73">
        <v>96</v>
      </c>
      <c r="K64" s="73">
        <v>56</v>
      </c>
      <c r="L64" s="73">
        <v>40</v>
      </c>
      <c r="M64" s="73"/>
      <c r="N64" s="73">
        <v>15</v>
      </c>
      <c r="O64" s="73">
        <v>10</v>
      </c>
      <c r="P64" s="73">
        <v>5</v>
      </c>
      <c r="Q64" s="73"/>
      <c r="R64" s="73">
        <v>22</v>
      </c>
      <c r="S64" s="73">
        <v>10</v>
      </c>
      <c r="T64" s="73">
        <v>12</v>
      </c>
      <c r="U64" s="73"/>
      <c r="V64" s="73">
        <v>7</v>
      </c>
      <c r="W64" s="73">
        <v>5</v>
      </c>
      <c r="X64" s="73">
        <v>2</v>
      </c>
      <c r="Y64" s="73"/>
      <c r="Z64" s="73">
        <v>1</v>
      </c>
      <c r="AA64" s="73">
        <v>1</v>
      </c>
      <c r="AB64" s="73">
        <v>0</v>
      </c>
    </row>
    <row r="65" spans="1:28" x14ac:dyDescent="0.2">
      <c r="A65" s="62" t="s">
        <v>92</v>
      </c>
      <c r="B65" s="73">
        <v>394</v>
      </c>
      <c r="C65" s="73">
        <v>240</v>
      </c>
      <c r="D65" s="73">
        <v>154</v>
      </c>
      <c r="E65" s="73"/>
      <c r="F65" s="73">
        <v>35</v>
      </c>
      <c r="G65" s="73">
        <v>25</v>
      </c>
      <c r="H65" s="73">
        <v>10</v>
      </c>
      <c r="I65" s="73"/>
      <c r="J65" s="73">
        <v>238</v>
      </c>
      <c r="K65" s="73">
        <v>146</v>
      </c>
      <c r="L65" s="73">
        <v>92</v>
      </c>
      <c r="M65" s="73"/>
      <c r="N65" s="73">
        <v>50</v>
      </c>
      <c r="O65" s="73">
        <v>32</v>
      </c>
      <c r="P65" s="73">
        <v>18</v>
      </c>
      <c r="Q65" s="73"/>
      <c r="R65" s="73">
        <v>38</v>
      </c>
      <c r="S65" s="73">
        <v>22</v>
      </c>
      <c r="T65" s="73">
        <v>16</v>
      </c>
      <c r="U65" s="73"/>
      <c r="V65" s="73">
        <v>26</v>
      </c>
      <c r="W65" s="73">
        <v>11</v>
      </c>
      <c r="X65" s="73">
        <v>15</v>
      </c>
      <c r="Y65" s="73"/>
      <c r="Z65" s="73">
        <v>7</v>
      </c>
      <c r="AA65" s="73">
        <v>4</v>
      </c>
      <c r="AB65" s="73">
        <v>3</v>
      </c>
    </row>
    <row r="66" spans="1:28" x14ac:dyDescent="0.2">
      <c r="A66" s="62" t="s">
        <v>93</v>
      </c>
      <c r="B66" s="73">
        <v>112</v>
      </c>
      <c r="C66" s="73">
        <v>73</v>
      </c>
      <c r="D66" s="73">
        <v>39</v>
      </c>
      <c r="E66" s="73"/>
      <c r="F66" s="73">
        <v>3</v>
      </c>
      <c r="G66" s="73">
        <v>0</v>
      </c>
      <c r="H66" s="73">
        <v>3</v>
      </c>
      <c r="I66" s="73"/>
      <c r="J66" s="73">
        <v>49</v>
      </c>
      <c r="K66" s="73">
        <v>30</v>
      </c>
      <c r="L66" s="73">
        <v>19</v>
      </c>
      <c r="M66" s="73"/>
      <c r="N66" s="73">
        <v>17</v>
      </c>
      <c r="O66" s="73">
        <v>14</v>
      </c>
      <c r="P66" s="73">
        <v>3</v>
      </c>
      <c r="Q66" s="73"/>
      <c r="R66" s="73">
        <v>22</v>
      </c>
      <c r="S66" s="73">
        <v>16</v>
      </c>
      <c r="T66" s="73">
        <v>6</v>
      </c>
      <c r="U66" s="73"/>
      <c r="V66" s="73">
        <v>11</v>
      </c>
      <c r="W66" s="73">
        <v>6</v>
      </c>
      <c r="X66" s="73">
        <v>5</v>
      </c>
      <c r="Y66" s="73"/>
      <c r="Z66" s="73">
        <v>10</v>
      </c>
      <c r="AA66" s="73">
        <v>7</v>
      </c>
      <c r="AB66" s="73">
        <v>3</v>
      </c>
    </row>
    <row r="67" spans="1:28" x14ac:dyDescent="0.2">
      <c r="A67" s="99" t="s">
        <v>94</v>
      </c>
      <c r="B67" s="73">
        <v>495</v>
      </c>
      <c r="C67" s="73">
        <v>282</v>
      </c>
      <c r="D67" s="73">
        <v>213</v>
      </c>
      <c r="E67" s="73"/>
      <c r="F67" s="73">
        <v>3</v>
      </c>
      <c r="G67" s="73">
        <v>2</v>
      </c>
      <c r="H67" s="73">
        <v>1</v>
      </c>
      <c r="I67" s="73"/>
      <c r="J67" s="73">
        <v>294</v>
      </c>
      <c r="K67" s="73">
        <v>170</v>
      </c>
      <c r="L67" s="73">
        <v>124</v>
      </c>
      <c r="M67" s="73"/>
      <c r="N67" s="73">
        <v>53</v>
      </c>
      <c r="O67" s="73">
        <v>29</v>
      </c>
      <c r="P67" s="73">
        <v>24</v>
      </c>
      <c r="Q67" s="73"/>
      <c r="R67" s="73">
        <v>78</v>
      </c>
      <c r="S67" s="73">
        <v>48</v>
      </c>
      <c r="T67" s="73">
        <v>30</v>
      </c>
      <c r="U67" s="73"/>
      <c r="V67" s="73">
        <v>60</v>
      </c>
      <c r="W67" s="73">
        <v>29</v>
      </c>
      <c r="X67" s="73">
        <v>31</v>
      </c>
      <c r="Y67" s="73"/>
      <c r="Z67" s="73">
        <v>7</v>
      </c>
      <c r="AA67" s="73">
        <v>4</v>
      </c>
      <c r="AB67" s="73">
        <v>3</v>
      </c>
    </row>
    <row r="68" spans="1:28" x14ac:dyDescent="0.2">
      <c r="A68" s="62" t="s">
        <v>95</v>
      </c>
      <c r="B68" s="73">
        <v>158</v>
      </c>
      <c r="C68" s="73">
        <v>101</v>
      </c>
      <c r="D68" s="73">
        <v>57</v>
      </c>
      <c r="E68" s="73"/>
      <c r="F68" s="73">
        <v>15</v>
      </c>
      <c r="G68" s="73">
        <v>10</v>
      </c>
      <c r="H68" s="73">
        <v>5</v>
      </c>
      <c r="I68" s="73"/>
      <c r="J68" s="73">
        <v>65</v>
      </c>
      <c r="K68" s="73">
        <v>39</v>
      </c>
      <c r="L68" s="73">
        <v>26</v>
      </c>
      <c r="M68" s="73"/>
      <c r="N68" s="73">
        <v>31</v>
      </c>
      <c r="O68" s="73">
        <v>20</v>
      </c>
      <c r="P68" s="73">
        <v>11</v>
      </c>
      <c r="Q68" s="73"/>
      <c r="R68" s="73">
        <v>21</v>
      </c>
      <c r="S68" s="73">
        <v>15</v>
      </c>
      <c r="T68" s="73">
        <v>6</v>
      </c>
      <c r="U68" s="73"/>
      <c r="V68" s="73">
        <v>13</v>
      </c>
      <c r="W68" s="73">
        <v>9</v>
      </c>
      <c r="X68" s="73">
        <v>4</v>
      </c>
      <c r="Y68" s="73"/>
      <c r="Z68" s="73">
        <v>13</v>
      </c>
      <c r="AA68" s="73">
        <v>8</v>
      </c>
      <c r="AB68" s="73">
        <v>5</v>
      </c>
    </row>
    <row r="69" spans="1:28" x14ac:dyDescent="0.2">
      <c r="A69" s="62" t="s">
        <v>96</v>
      </c>
      <c r="B69" s="73">
        <v>282</v>
      </c>
      <c r="C69" s="73">
        <v>163</v>
      </c>
      <c r="D69" s="73">
        <v>119</v>
      </c>
      <c r="E69" s="73"/>
      <c r="F69" s="73">
        <v>3</v>
      </c>
      <c r="G69" s="73">
        <v>2</v>
      </c>
      <c r="H69" s="73">
        <v>1</v>
      </c>
      <c r="I69" s="73"/>
      <c r="J69" s="73">
        <v>193</v>
      </c>
      <c r="K69" s="73">
        <v>110</v>
      </c>
      <c r="L69" s="73">
        <v>83</v>
      </c>
      <c r="M69" s="73"/>
      <c r="N69" s="73">
        <v>35</v>
      </c>
      <c r="O69" s="73">
        <v>19</v>
      </c>
      <c r="P69" s="73">
        <v>16</v>
      </c>
      <c r="Q69" s="73"/>
      <c r="R69" s="73">
        <v>35</v>
      </c>
      <c r="S69" s="73">
        <v>20</v>
      </c>
      <c r="T69" s="73">
        <v>15</v>
      </c>
      <c r="U69" s="73"/>
      <c r="V69" s="73">
        <v>11</v>
      </c>
      <c r="W69" s="73">
        <v>7</v>
      </c>
      <c r="X69" s="73">
        <v>4</v>
      </c>
      <c r="Y69" s="73"/>
      <c r="Z69" s="73">
        <v>5</v>
      </c>
      <c r="AA69" s="73">
        <v>5</v>
      </c>
      <c r="AB69" s="73">
        <v>0</v>
      </c>
    </row>
    <row r="70" spans="1:28" x14ac:dyDescent="0.2">
      <c r="A70" s="62" t="s">
        <v>97</v>
      </c>
      <c r="B70" s="73">
        <v>153</v>
      </c>
      <c r="C70" s="73">
        <v>95</v>
      </c>
      <c r="D70" s="73">
        <v>58</v>
      </c>
      <c r="E70" s="73"/>
      <c r="F70" s="73">
        <v>19</v>
      </c>
      <c r="G70" s="73">
        <v>12</v>
      </c>
      <c r="H70" s="73">
        <v>7</v>
      </c>
      <c r="I70" s="73"/>
      <c r="J70" s="73">
        <v>93</v>
      </c>
      <c r="K70" s="73">
        <v>61</v>
      </c>
      <c r="L70" s="73">
        <v>32</v>
      </c>
      <c r="M70" s="73"/>
      <c r="N70" s="73">
        <v>18</v>
      </c>
      <c r="O70" s="73">
        <v>10</v>
      </c>
      <c r="P70" s="73">
        <v>8</v>
      </c>
      <c r="Q70" s="73"/>
      <c r="R70" s="73">
        <v>20</v>
      </c>
      <c r="S70" s="73">
        <v>11</v>
      </c>
      <c r="T70" s="73">
        <v>9</v>
      </c>
      <c r="U70" s="73"/>
      <c r="V70" s="73">
        <v>3</v>
      </c>
      <c r="W70" s="73">
        <v>1</v>
      </c>
      <c r="X70" s="73">
        <v>2</v>
      </c>
      <c r="Y70" s="73"/>
      <c r="Z70" s="73">
        <v>0</v>
      </c>
      <c r="AA70" s="73">
        <v>0</v>
      </c>
      <c r="AB70" s="73">
        <v>0</v>
      </c>
    </row>
    <row r="71" spans="1:28" x14ac:dyDescent="0.2">
      <c r="A71" s="62" t="s">
        <v>98</v>
      </c>
      <c r="B71" s="73">
        <v>129</v>
      </c>
      <c r="C71" s="73">
        <v>86</v>
      </c>
      <c r="D71" s="73">
        <v>43</v>
      </c>
      <c r="E71" s="73"/>
      <c r="F71" s="73">
        <v>2</v>
      </c>
      <c r="G71" s="73">
        <v>0</v>
      </c>
      <c r="H71" s="73">
        <v>2</v>
      </c>
      <c r="I71" s="73"/>
      <c r="J71" s="73">
        <v>68</v>
      </c>
      <c r="K71" s="73">
        <v>44</v>
      </c>
      <c r="L71" s="73">
        <v>24</v>
      </c>
      <c r="M71" s="73"/>
      <c r="N71" s="73">
        <v>18</v>
      </c>
      <c r="O71" s="73">
        <v>15</v>
      </c>
      <c r="P71" s="73">
        <v>3</v>
      </c>
      <c r="Q71" s="73"/>
      <c r="R71" s="73">
        <v>19</v>
      </c>
      <c r="S71" s="73">
        <v>11</v>
      </c>
      <c r="T71" s="73">
        <v>8</v>
      </c>
      <c r="U71" s="73"/>
      <c r="V71" s="73">
        <v>18</v>
      </c>
      <c r="W71" s="73">
        <v>13</v>
      </c>
      <c r="X71" s="73">
        <v>5</v>
      </c>
      <c r="Y71" s="73"/>
      <c r="Z71" s="73">
        <v>4</v>
      </c>
      <c r="AA71" s="73">
        <v>3</v>
      </c>
      <c r="AB71" s="73">
        <v>1</v>
      </c>
    </row>
    <row r="72" spans="1:28" x14ac:dyDescent="0.2">
      <c r="A72" s="62" t="s">
        <v>99</v>
      </c>
      <c r="B72" s="73">
        <v>25</v>
      </c>
      <c r="C72" s="73">
        <v>15</v>
      </c>
      <c r="D72" s="73">
        <v>10</v>
      </c>
      <c r="E72" s="73"/>
      <c r="F72" s="73">
        <v>3</v>
      </c>
      <c r="G72" s="73">
        <v>1</v>
      </c>
      <c r="H72" s="73">
        <v>2</v>
      </c>
      <c r="I72" s="73"/>
      <c r="J72" s="73">
        <v>8</v>
      </c>
      <c r="K72" s="73">
        <v>7</v>
      </c>
      <c r="L72" s="73">
        <v>1</v>
      </c>
      <c r="M72" s="73"/>
      <c r="N72" s="73">
        <v>7</v>
      </c>
      <c r="O72" s="73">
        <v>5</v>
      </c>
      <c r="P72" s="73">
        <v>2</v>
      </c>
      <c r="Q72" s="73"/>
      <c r="R72" s="73">
        <v>5</v>
      </c>
      <c r="S72" s="73">
        <v>2</v>
      </c>
      <c r="T72" s="73">
        <v>3</v>
      </c>
      <c r="U72" s="73"/>
      <c r="V72" s="73">
        <v>0</v>
      </c>
      <c r="W72" s="73">
        <v>0</v>
      </c>
      <c r="X72" s="73">
        <v>0</v>
      </c>
      <c r="Y72" s="73"/>
      <c r="Z72" s="73">
        <v>2</v>
      </c>
      <c r="AA72" s="73">
        <v>0</v>
      </c>
      <c r="AB72" s="73">
        <v>2</v>
      </c>
    </row>
    <row r="73" spans="1:28" x14ac:dyDescent="0.2">
      <c r="A73" s="62" t="s">
        <v>100</v>
      </c>
      <c r="B73" s="73">
        <v>83</v>
      </c>
      <c r="C73" s="73">
        <v>55</v>
      </c>
      <c r="D73" s="73">
        <v>28</v>
      </c>
      <c r="E73" s="73"/>
      <c r="F73" s="73">
        <v>5</v>
      </c>
      <c r="G73" s="73">
        <v>2</v>
      </c>
      <c r="H73" s="73">
        <v>3</v>
      </c>
      <c r="I73" s="73"/>
      <c r="J73" s="73">
        <v>35</v>
      </c>
      <c r="K73" s="73">
        <v>25</v>
      </c>
      <c r="L73" s="73">
        <v>10</v>
      </c>
      <c r="M73" s="73"/>
      <c r="N73" s="73">
        <v>19</v>
      </c>
      <c r="O73" s="73">
        <v>12</v>
      </c>
      <c r="P73" s="73">
        <v>7</v>
      </c>
      <c r="Q73" s="73"/>
      <c r="R73" s="73">
        <v>14</v>
      </c>
      <c r="S73" s="73">
        <v>8</v>
      </c>
      <c r="T73" s="73">
        <v>6</v>
      </c>
      <c r="U73" s="73"/>
      <c r="V73" s="73">
        <v>7</v>
      </c>
      <c r="W73" s="73">
        <v>5</v>
      </c>
      <c r="X73" s="73">
        <v>2</v>
      </c>
      <c r="Y73" s="73"/>
      <c r="Z73" s="73">
        <v>3</v>
      </c>
      <c r="AA73" s="73">
        <v>3</v>
      </c>
      <c r="AB73" s="73">
        <v>0</v>
      </c>
    </row>
    <row r="74" spans="1:28" x14ac:dyDescent="0.2">
      <c r="A74" s="62" t="s">
        <v>101</v>
      </c>
      <c r="B74" s="73">
        <v>71</v>
      </c>
      <c r="C74" s="73">
        <v>42</v>
      </c>
      <c r="D74" s="73">
        <v>29</v>
      </c>
      <c r="E74" s="73"/>
      <c r="F74" s="73">
        <v>1</v>
      </c>
      <c r="G74" s="73">
        <v>1</v>
      </c>
      <c r="H74" s="73">
        <v>0</v>
      </c>
      <c r="I74" s="73"/>
      <c r="J74" s="73">
        <v>41</v>
      </c>
      <c r="K74" s="73">
        <v>26</v>
      </c>
      <c r="L74" s="73">
        <v>15</v>
      </c>
      <c r="M74" s="73"/>
      <c r="N74" s="73">
        <v>14</v>
      </c>
      <c r="O74" s="73">
        <v>8</v>
      </c>
      <c r="P74" s="73">
        <v>6</v>
      </c>
      <c r="Q74" s="73"/>
      <c r="R74" s="73">
        <v>9</v>
      </c>
      <c r="S74" s="73">
        <v>3</v>
      </c>
      <c r="T74" s="73">
        <v>6</v>
      </c>
      <c r="U74" s="73"/>
      <c r="V74" s="73">
        <v>5</v>
      </c>
      <c r="W74" s="73">
        <v>4</v>
      </c>
      <c r="X74" s="73">
        <v>1</v>
      </c>
      <c r="Y74" s="73"/>
      <c r="Z74" s="73">
        <v>1</v>
      </c>
      <c r="AA74" s="73">
        <v>0</v>
      </c>
      <c r="AB74" s="73">
        <v>1</v>
      </c>
    </row>
    <row r="75" spans="1:28" x14ac:dyDescent="0.2">
      <c r="A75" s="62" t="s">
        <v>102</v>
      </c>
      <c r="B75" s="73">
        <v>166</v>
      </c>
      <c r="C75" s="73">
        <v>99</v>
      </c>
      <c r="D75" s="73">
        <v>67</v>
      </c>
      <c r="E75" s="73"/>
      <c r="F75" s="73">
        <v>12</v>
      </c>
      <c r="G75" s="73">
        <v>7</v>
      </c>
      <c r="H75" s="73">
        <v>5</v>
      </c>
      <c r="I75" s="73"/>
      <c r="J75" s="73">
        <v>97</v>
      </c>
      <c r="K75" s="73">
        <v>64</v>
      </c>
      <c r="L75" s="73">
        <v>33</v>
      </c>
      <c r="M75" s="73"/>
      <c r="N75" s="73">
        <v>16</v>
      </c>
      <c r="O75" s="73">
        <v>10</v>
      </c>
      <c r="P75" s="73">
        <v>6</v>
      </c>
      <c r="Q75" s="73"/>
      <c r="R75" s="73">
        <v>19</v>
      </c>
      <c r="S75" s="73">
        <v>8</v>
      </c>
      <c r="T75" s="73">
        <v>11</v>
      </c>
      <c r="U75" s="73"/>
      <c r="V75" s="73">
        <v>10</v>
      </c>
      <c r="W75" s="73">
        <v>4</v>
      </c>
      <c r="X75" s="73">
        <v>6</v>
      </c>
      <c r="Y75" s="73"/>
      <c r="Z75" s="73">
        <v>12</v>
      </c>
      <c r="AA75" s="73">
        <v>6</v>
      </c>
      <c r="AB75" s="73">
        <v>6</v>
      </c>
    </row>
    <row r="76" spans="1:28" x14ac:dyDescent="0.2">
      <c r="A76" s="62" t="s">
        <v>103</v>
      </c>
      <c r="B76" s="73">
        <v>263</v>
      </c>
      <c r="C76" s="73">
        <v>156</v>
      </c>
      <c r="D76" s="73">
        <v>107</v>
      </c>
      <c r="E76" s="73"/>
      <c r="F76" s="73">
        <v>5</v>
      </c>
      <c r="G76" s="73">
        <v>0</v>
      </c>
      <c r="H76" s="73">
        <v>5</v>
      </c>
      <c r="I76" s="73"/>
      <c r="J76" s="73">
        <v>148</v>
      </c>
      <c r="K76" s="73">
        <v>95</v>
      </c>
      <c r="L76" s="73">
        <v>53</v>
      </c>
      <c r="M76" s="73"/>
      <c r="N76" s="73">
        <v>67</v>
      </c>
      <c r="O76" s="73">
        <v>37</v>
      </c>
      <c r="P76" s="73">
        <v>30</v>
      </c>
      <c r="Q76" s="73"/>
      <c r="R76" s="73">
        <v>27</v>
      </c>
      <c r="S76" s="73">
        <v>18</v>
      </c>
      <c r="T76" s="73">
        <v>9</v>
      </c>
      <c r="U76" s="73"/>
      <c r="V76" s="73">
        <v>13</v>
      </c>
      <c r="W76" s="73">
        <v>6</v>
      </c>
      <c r="X76" s="73">
        <v>7</v>
      </c>
      <c r="Y76" s="73"/>
      <c r="Z76" s="73">
        <v>3</v>
      </c>
      <c r="AA76" s="73">
        <v>0</v>
      </c>
      <c r="AB76" s="73">
        <v>3</v>
      </c>
    </row>
    <row r="77" spans="1:28" x14ac:dyDescent="0.2">
      <c r="A77" s="62" t="s">
        <v>104</v>
      </c>
      <c r="B77" s="73">
        <v>78</v>
      </c>
      <c r="C77" s="73">
        <v>51</v>
      </c>
      <c r="D77" s="73">
        <v>27</v>
      </c>
      <c r="E77" s="73"/>
      <c r="F77" s="73">
        <v>2</v>
      </c>
      <c r="G77" s="73">
        <v>2</v>
      </c>
      <c r="H77" s="73">
        <v>0</v>
      </c>
      <c r="I77" s="73"/>
      <c r="J77" s="73">
        <v>60</v>
      </c>
      <c r="K77" s="73">
        <v>41</v>
      </c>
      <c r="L77" s="73">
        <v>19</v>
      </c>
      <c r="M77" s="73"/>
      <c r="N77" s="73">
        <v>10</v>
      </c>
      <c r="O77" s="73">
        <v>6</v>
      </c>
      <c r="P77" s="73">
        <v>4</v>
      </c>
      <c r="Q77" s="73"/>
      <c r="R77" s="73">
        <v>3</v>
      </c>
      <c r="S77" s="73">
        <v>1</v>
      </c>
      <c r="T77" s="73">
        <v>2</v>
      </c>
      <c r="U77" s="73"/>
      <c r="V77" s="73">
        <v>1</v>
      </c>
      <c r="W77" s="73">
        <v>0</v>
      </c>
      <c r="X77" s="73">
        <v>1</v>
      </c>
      <c r="Y77" s="73"/>
      <c r="Z77" s="73">
        <v>2</v>
      </c>
      <c r="AA77" s="73">
        <v>1</v>
      </c>
      <c r="AB77" s="73">
        <v>1</v>
      </c>
    </row>
    <row r="78" spans="1:28" x14ac:dyDescent="0.2">
      <c r="A78" s="62" t="s">
        <v>105</v>
      </c>
      <c r="B78" s="73">
        <v>100</v>
      </c>
      <c r="C78" s="73">
        <v>52</v>
      </c>
      <c r="D78" s="73">
        <v>48</v>
      </c>
      <c r="E78" s="73"/>
      <c r="F78" s="73">
        <v>7</v>
      </c>
      <c r="G78" s="73">
        <v>5</v>
      </c>
      <c r="H78" s="73">
        <v>2</v>
      </c>
      <c r="I78" s="73"/>
      <c r="J78" s="73">
        <v>63</v>
      </c>
      <c r="K78" s="73">
        <v>31</v>
      </c>
      <c r="L78" s="73">
        <v>32</v>
      </c>
      <c r="M78" s="73"/>
      <c r="N78" s="73">
        <v>11</v>
      </c>
      <c r="O78" s="73">
        <v>5</v>
      </c>
      <c r="P78" s="73">
        <v>6</v>
      </c>
      <c r="Q78" s="73"/>
      <c r="R78" s="73">
        <v>11</v>
      </c>
      <c r="S78" s="73">
        <v>8</v>
      </c>
      <c r="T78" s="73">
        <v>3</v>
      </c>
      <c r="U78" s="73"/>
      <c r="V78" s="73">
        <v>6</v>
      </c>
      <c r="W78" s="73">
        <v>1</v>
      </c>
      <c r="X78" s="73">
        <v>5</v>
      </c>
      <c r="Y78" s="73"/>
      <c r="Z78" s="73">
        <v>2</v>
      </c>
      <c r="AA78" s="73">
        <v>2</v>
      </c>
      <c r="AB78" s="73">
        <v>0</v>
      </c>
    </row>
    <row r="79" spans="1:28" x14ac:dyDescent="0.2">
      <c r="A79" s="62" t="s">
        <v>106</v>
      </c>
      <c r="B79" s="73">
        <v>16</v>
      </c>
      <c r="C79" s="73">
        <v>11</v>
      </c>
      <c r="D79" s="73">
        <v>5</v>
      </c>
      <c r="E79" s="73"/>
      <c r="F79" s="73">
        <v>0</v>
      </c>
      <c r="G79" s="73">
        <v>0</v>
      </c>
      <c r="H79" s="73">
        <v>0</v>
      </c>
      <c r="I79" s="73"/>
      <c r="J79" s="73">
        <v>7</v>
      </c>
      <c r="K79" s="73">
        <v>4</v>
      </c>
      <c r="L79" s="73">
        <v>3</v>
      </c>
      <c r="M79" s="73"/>
      <c r="N79" s="73">
        <v>5</v>
      </c>
      <c r="O79" s="73">
        <v>5</v>
      </c>
      <c r="P79" s="73">
        <v>0</v>
      </c>
      <c r="Q79" s="73"/>
      <c r="R79" s="73">
        <v>1</v>
      </c>
      <c r="S79" s="73">
        <v>1</v>
      </c>
      <c r="T79" s="73">
        <v>0</v>
      </c>
      <c r="U79" s="73"/>
      <c r="V79" s="73">
        <v>3</v>
      </c>
      <c r="W79" s="73">
        <v>1</v>
      </c>
      <c r="X79" s="73">
        <v>2</v>
      </c>
      <c r="Y79" s="73"/>
      <c r="Z79" s="73">
        <v>0</v>
      </c>
      <c r="AA79" s="73">
        <v>0</v>
      </c>
      <c r="AB79" s="73">
        <v>0</v>
      </c>
    </row>
    <row r="80" spans="1:28" x14ac:dyDescent="0.2">
      <c r="A80" s="62" t="s">
        <v>107</v>
      </c>
      <c r="B80" s="73">
        <v>244</v>
      </c>
      <c r="C80" s="73">
        <v>166</v>
      </c>
      <c r="D80" s="73">
        <v>78</v>
      </c>
      <c r="E80" s="73"/>
      <c r="F80" s="73">
        <v>9</v>
      </c>
      <c r="G80" s="73">
        <v>4</v>
      </c>
      <c r="H80" s="73">
        <v>5</v>
      </c>
      <c r="I80" s="73"/>
      <c r="J80" s="73">
        <v>124</v>
      </c>
      <c r="K80" s="73">
        <v>82</v>
      </c>
      <c r="L80" s="73">
        <v>42</v>
      </c>
      <c r="M80" s="73"/>
      <c r="N80" s="73">
        <v>41</v>
      </c>
      <c r="O80" s="73">
        <v>25</v>
      </c>
      <c r="P80" s="73">
        <v>16</v>
      </c>
      <c r="Q80" s="73"/>
      <c r="R80" s="73">
        <v>40</v>
      </c>
      <c r="S80" s="73">
        <v>32</v>
      </c>
      <c r="T80" s="73">
        <v>8</v>
      </c>
      <c r="U80" s="73"/>
      <c r="V80" s="73">
        <v>23</v>
      </c>
      <c r="W80" s="73">
        <v>19</v>
      </c>
      <c r="X80" s="73">
        <v>4</v>
      </c>
      <c r="Y80" s="73"/>
      <c r="Z80" s="73">
        <v>7</v>
      </c>
      <c r="AA80" s="73">
        <v>4</v>
      </c>
      <c r="AB80" s="73">
        <v>3</v>
      </c>
    </row>
    <row r="81" spans="1:32" x14ac:dyDescent="0.2">
      <c r="A81" s="62" t="s">
        <v>108</v>
      </c>
      <c r="B81" s="73">
        <v>127</v>
      </c>
      <c r="C81" s="73">
        <v>78</v>
      </c>
      <c r="D81" s="73">
        <v>49</v>
      </c>
      <c r="E81" s="73"/>
      <c r="F81" s="73">
        <v>2</v>
      </c>
      <c r="G81" s="73">
        <v>1</v>
      </c>
      <c r="H81" s="73">
        <v>1</v>
      </c>
      <c r="I81" s="73"/>
      <c r="J81" s="73">
        <v>82</v>
      </c>
      <c r="K81" s="73">
        <v>48</v>
      </c>
      <c r="L81" s="73">
        <v>34</v>
      </c>
      <c r="M81" s="73"/>
      <c r="N81" s="73">
        <v>22</v>
      </c>
      <c r="O81" s="73">
        <v>14</v>
      </c>
      <c r="P81" s="73">
        <v>8</v>
      </c>
      <c r="Q81" s="73"/>
      <c r="R81" s="73">
        <v>12</v>
      </c>
      <c r="S81" s="73">
        <v>7</v>
      </c>
      <c r="T81" s="73">
        <v>5</v>
      </c>
      <c r="U81" s="73"/>
      <c r="V81" s="73">
        <v>7</v>
      </c>
      <c r="W81" s="73">
        <v>6</v>
      </c>
      <c r="X81" s="73">
        <v>1</v>
      </c>
      <c r="Y81" s="73"/>
      <c r="Z81" s="73">
        <v>2</v>
      </c>
      <c r="AA81" s="73">
        <v>2</v>
      </c>
      <c r="AB81" s="73">
        <v>0</v>
      </c>
    </row>
    <row r="82" spans="1:32" ht="13.5" thickBot="1" x14ac:dyDescent="0.25">
      <c r="A82" s="100" t="s">
        <v>109</v>
      </c>
      <c r="B82" s="73">
        <v>182</v>
      </c>
      <c r="C82" s="73">
        <v>99</v>
      </c>
      <c r="D82" s="73">
        <v>83</v>
      </c>
      <c r="E82" s="73"/>
      <c r="F82" s="73">
        <v>16</v>
      </c>
      <c r="G82" s="73">
        <v>8</v>
      </c>
      <c r="H82" s="73">
        <v>8</v>
      </c>
      <c r="I82" s="73"/>
      <c r="J82" s="73">
        <v>56</v>
      </c>
      <c r="K82" s="73">
        <v>30</v>
      </c>
      <c r="L82" s="73">
        <v>26</v>
      </c>
      <c r="M82" s="73"/>
      <c r="N82" s="73">
        <v>36</v>
      </c>
      <c r="O82" s="73">
        <v>17</v>
      </c>
      <c r="P82" s="73">
        <v>19</v>
      </c>
      <c r="Q82" s="73"/>
      <c r="R82" s="73">
        <v>24</v>
      </c>
      <c r="S82" s="73">
        <v>17</v>
      </c>
      <c r="T82" s="73">
        <v>7</v>
      </c>
      <c r="U82" s="73"/>
      <c r="V82" s="73">
        <v>34</v>
      </c>
      <c r="W82" s="73">
        <v>18</v>
      </c>
      <c r="X82" s="73">
        <v>16</v>
      </c>
      <c r="Y82" s="73"/>
      <c r="Z82" s="73">
        <v>16</v>
      </c>
      <c r="AA82" s="73">
        <v>9</v>
      </c>
      <c r="AB82" s="73">
        <v>7</v>
      </c>
    </row>
    <row r="83" spans="1:32" x14ac:dyDescent="0.25">
      <c r="A83" s="233" t="s">
        <v>75</v>
      </c>
      <c r="B83" s="233"/>
      <c r="C83" s="233"/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</row>
    <row r="84" spans="1:32" x14ac:dyDescent="0.25">
      <c r="A84" s="227" t="s">
        <v>14</v>
      </c>
      <c r="B84" s="227"/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</row>
    <row r="88" spans="1:32" s="49" customFormat="1" ht="15" x14ac:dyDescent="0.25">
      <c r="A88" s="229" t="s">
        <v>119</v>
      </c>
      <c r="B88" s="229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9"/>
      <c r="AD88" s="219" t="s">
        <v>221</v>
      </c>
      <c r="AE88" s="219"/>
      <c r="AF88" s="9"/>
    </row>
    <row r="89" spans="1:32" s="49" customFormat="1" ht="15" x14ac:dyDescent="0.25">
      <c r="A89" s="228" t="s">
        <v>112</v>
      </c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9"/>
      <c r="AD89" s="219"/>
      <c r="AE89" s="219"/>
      <c r="AF89"/>
    </row>
    <row r="90" spans="1:32" s="49" customFormat="1" ht="15" x14ac:dyDescent="0.25">
      <c r="A90" s="229" t="s">
        <v>64</v>
      </c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</row>
    <row r="91" spans="1:32" s="49" customFormat="1" ht="15" x14ac:dyDescent="0.25">
      <c r="A91" s="228" t="s">
        <v>79</v>
      </c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</row>
    <row r="92" spans="1:32" s="49" customFormat="1" ht="15" x14ac:dyDescent="0.25">
      <c r="A92" s="229" t="s">
        <v>116</v>
      </c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</row>
    <row r="93" spans="1:32" s="49" customFormat="1" ht="15" x14ac:dyDescent="0.25">
      <c r="A93" s="228" t="s">
        <v>320</v>
      </c>
      <c r="B93" s="228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</row>
    <row r="94" spans="1:32" s="49" customFormat="1" ht="15.75" thickBot="1" x14ac:dyDescent="0.3">
      <c r="A94" s="52"/>
      <c r="B94" s="51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32" s="49" customFormat="1" ht="15" customHeight="1" x14ac:dyDescent="0.25">
      <c r="A95" s="234" t="s">
        <v>81</v>
      </c>
      <c r="B95" s="53" t="s">
        <v>21</v>
      </c>
      <c r="C95" s="53"/>
      <c r="D95" s="53"/>
      <c r="E95" s="54"/>
      <c r="F95" s="53" t="s">
        <v>23</v>
      </c>
      <c r="G95" s="53"/>
      <c r="H95" s="53"/>
      <c r="I95" s="54"/>
      <c r="J95" s="53" t="s">
        <v>24</v>
      </c>
      <c r="K95" s="53"/>
      <c r="L95" s="53"/>
      <c r="M95" s="54"/>
      <c r="N95" s="53" t="s">
        <v>25</v>
      </c>
      <c r="O95" s="53"/>
      <c r="P95" s="53"/>
      <c r="Q95" s="54"/>
      <c r="R95" s="53" t="s">
        <v>27</v>
      </c>
      <c r="S95" s="53"/>
      <c r="T95" s="53"/>
      <c r="U95" s="54"/>
      <c r="V95" s="53" t="s">
        <v>28</v>
      </c>
      <c r="W95" s="53"/>
      <c r="X95" s="53"/>
      <c r="Y95" s="54"/>
      <c r="Z95" s="53" t="s">
        <v>29</v>
      </c>
      <c r="AA95" s="53"/>
      <c r="AB95" s="53"/>
    </row>
    <row r="96" spans="1:32" s="49" customFormat="1" ht="15.75" thickBot="1" x14ac:dyDescent="0.3">
      <c r="A96" s="235"/>
      <c r="B96" s="55" t="s">
        <v>67</v>
      </c>
      <c r="C96" s="55" t="s">
        <v>68</v>
      </c>
      <c r="D96" s="55" t="s">
        <v>69</v>
      </c>
      <c r="E96" s="56"/>
      <c r="F96" s="55" t="s">
        <v>67</v>
      </c>
      <c r="G96" s="55" t="s">
        <v>68</v>
      </c>
      <c r="H96" s="55" t="s">
        <v>69</v>
      </c>
      <c r="I96" s="56"/>
      <c r="J96" s="55" t="s">
        <v>67</v>
      </c>
      <c r="K96" s="55" t="s">
        <v>68</v>
      </c>
      <c r="L96" s="55" t="s">
        <v>69</v>
      </c>
      <c r="M96" s="56"/>
      <c r="N96" s="55" t="s">
        <v>67</v>
      </c>
      <c r="O96" s="55" t="s">
        <v>68</v>
      </c>
      <c r="P96" s="55" t="s">
        <v>69</v>
      </c>
      <c r="Q96" s="56"/>
      <c r="R96" s="55" t="s">
        <v>67</v>
      </c>
      <c r="S96" s="55" t="s">
        <v>68</v>
      </c>
      <c r="T96" s="55" t="s">
        <v>69</v>
      </c>
      <c r="U96" s="56"/>
      <c r="V96" s="55" t="s">
        <v>67</v>
      </c>
      <c r="W96" s="55" t="s">
        <v>68</v>
      </c>
      <c r="X96" s="55" t="s">
        <v>69</v>
      </c>
      <c r="Y96" s="56"/>
      <c r="Z96" s="55" t="s">
        <v>67</v>
      </c>
      <c r="AA96" s="55" t="s">
        <v>68</v>
      </c>
      <c r="AB96" s="55" t="s">
        <v>69</v>
      </c>
    </row>
    <row r="97" spans="1:28" x14ac:dyDescent="0.25">
      <c r="A97" s="88"/>
      <c r="B97" s="89"/>
      <c r="C97" s="89"/>
      <c r="D97" s="89"/>
      <c r="E97" s="90"/>
      <c r="F97" s="89"/>
      <c r="G97" s="89"/>
      <c r="H97" s="89"/>
      <c r="I97" s="90"/>
      <c r="J97" s="89"/>
      <c r="K97" s="89"/>
      <c r="L97" s="89"/>
      <c r="M97" s="90"/>
      <c r="N97" s="89"/>
      <c r="O97" s="89"/>
      <c r="P97" s="89"/>
      <c r="Q97" s="90"/>
      <c r="R97" s="89"/>
      <c r="S97" s="89"/>
      <c r="T97" s="89"/>
      <c r="U97" s="90"/>
      <c r="V97" s="89"/>
      <c r="W97" s="89"/>
      <c r="X97" s="89"/>
      <c r="Y97" s="90"/>
      <c r="Z97" s="89"/>
      <c r="AA97" s="89"/>
      <c r="AB97" s="89"/>
    </row>
    <row r="98" spans="1:28" ht="13.5" x14ac:dyDescent="0.25">
      <c r="A98" s="92" t="s">
        <v>82</v>
      </c>
      <c r="B98" s="77">
        <f>+B11/(B11+B54)*100</f>
        <v>98.669381083580873</v>
      </c>
      <c r="C98" s="77">
        <f>+C11/(C11+C54)*100</f>
        <v>98.454204193488522</v>
      </c>
      <c r="D98" s="77">
        <f>+D11/(D11+D54)*100</f>
        <v>98.897223663595284</v>
      </c>
      <c r="E98" s="103"/>
      <c r="F98" s="77">
        <f>+F11/(F11+F54)*100</f>
        <v>99.591763305748529</v>
      </c>
      <c r="G98" s="77">
        <f>+G11/(G11+G54)*100</f>
        <v>99.539731961554082</v>
      </c>
      <c r="H98" s="77">
        <f>+H11/(H11+H54)*100</f>
        <v>99.646162991479599</v>
      </c>
      <c r="I98" s="103"/>
      <c r="J98" s="77">
        <f>+J11/(J11+J54)*100</f>
        <v>95.599588265568713</v>
      </c>
      <c r="K98" s="77">
        <f>+K11/(K11+K54)*100</f>
        <v>94.910885659446123</v>
      </c>
      <c r="L98" s="77">
        <f>+L11/(L11+L54)*100</f>
        <v>96.349841687078083</v>
      </c>
      <c r="M98" s="103"/>
      <c r="N98" s="77">
        <f>+N11/(N11+N54)*100</f>
        <v>98.833895927403447</v>
      </c>
      <c r="O98" s="77">
        <f>+O11/(O11+O54)*100</f>
        <v>98.644595359366164</v>
      </c>
      <c r="P98" s="77">
        <f>+P11/(P11+P54)*100</f>
        <v>99.036049919922647</v>
      </c>
      <c r="Q98" s="103"/>
      <c r="R98" s="77">
        <f>+R11/(R11+R54)*100</f>
        <v>98.936231884057975</v>
      </c>
      <c r="S98" s="77">
        <f>+S11/(S11+S54)*100</f>
        <v>98.7789438145345</v>
      </c>
      <c r="T98" s="77">
        <f>+T11/(T11+T54)*100</f>
        <v>99.103326658098453</v>
      </c>
      <c r="U98" s="103"/>
      <c r="V98" s="77">
        <f>+V11/(V11+V54)*100</f>
        <v>99.387428571428572</v>
      </c>
      <c r="W98" s="77">
        <f>+W11/(W11+W54)*100</f>
        <v>99.304771525343156</v>
      </c>
      <c r="X98" s="77">
        <f>+X11/(X11+X54)*100</f>
        <v>99.474458034848439</v>
      </c>
      <c r="Y98" s="103"/>
      <c r="Z98" s="77">
        <f>+Z11/(Z11+Z54)*100</f>
        <v>99.793421011133191</v>
      </c>
      <c r="AA98" s="77">
        <f>+AA11/(AA11+AA54)*100</f>
        <v>99.764246052672391</v>
      </c>
      <c r="AB98" s="77">
        <f>+AB11/(AB11+AB54)*100</f>
        <v>99.823587901337532</v>
      </c>
    </row>
    <row r="99" spans="1:28" x14ac:dyDescent="0.25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x14ac:dyDescent="0.25">
      <c r="A100" s="62" t="s">
        <v>83</v>
      </c>
      <c r="B100" s="77">
        <f>+B13/(B13+B56)*100</f>
        <v>98.378378378378386</v>
      </c>
      <c r="C100" s="77">
        <f>+C13/(C13+C56)*100</f>
        <v>98.237663645518637</v>
      </c>
      <c r="D100" s="77">
        <f>+D13/(D13+D56)*100</f>
        <v>98.525539757767248</v>
      </c>
      <c r="E100" s="103"/>
      <c r="F100" s="77">
        <f>+F13/(F13+F56)*100</f>
        <v>99.418163420187199</v>
      </c>
      <c r="G100" s="77">
        <f>+G13/(G13+G56)*100</f>
        <v>99.250749250749251</v>
      </c>
      <c r="H100" s="77">
        <f>+H13/(H13+H56)*100</f>
        <v>99.589953869810358</v>
      </c>
      <c r="I100" s="104"/>
      <c r="J100" s="77">
        <f>+J13/(J13+J56)*100</f>
        <v>94.742063492063494</v>
      </c>
      <c r="K100" s="77">
        <f>+K13/(K13+K56)*100</f>
        <v>94.38095238095238</v>
      </c>
      <c r="L100" s="77">
        <f>+L13/(L13+L56)*100</f>
        <v>95.134575569358176</v>
      </c>
      <c r="M100" s="104"/>
      <c r="N100" s="77">
        <f>+N13/(N13+N56)*100</f>
        <v>98.630831643002026</v>
      </c>
      <c r="O100" s="77">
        <f>+O13/(O13+O56)*100</f>
        <v>98.359025360517165</v>
      </c>
      <c r="P100" s="77">
        <f>+P13/(P13+P56)*100</f>
        <v>98.913605794102438</v>
      </c>
      <c r="Q100" s="104"/>
      <c r="R100" s="77">
        <f>+R13/(R13+R56)*100</f>
        <v>98.482252141982869</v>
      </c>
      <c r="S100" s="77">
        <f>+S13/(S13+S56)*100</f>
        <v>98.48771266540642</v>
      </c>
      <c r="T100" s="77">
        <f>+T13/(T13+T56)*100</f>
        <v>98.476383951244287</v>
      </c>
      <c r="U100" s="104"/>
      <c r="V100" s="77">
        <f>+V13/(V13+V56)*100</f>
        <v>99.390728476821195</v>
      </c>
      <c r="W100" s="77">
        <f>+W13/(W13+W56)*100</f>
        <v>99.37823834196891</v>
      </c>
      <c r="X100" s="77">
        <f>+X13/(X13+X56)*100</f>
        <v>99.403794037940372</v>
      </c>
      <c r="Y100" s="103"/>
      <c r="Z100" s="77">
        <f>+Z13/(Z13+Z56)*100</f>
        <v>99.886395910252773</v>
      </c>
      <c r="AA100" s="77">
        <f>+AA13/(AA13+AA56)*100</f>
        <v>100</v>
      </c>
      <c r="AB100" s="77">
        <f>+AB13/(AB13+AB56)*100</f>
        <v>99.773242630385482</v>
      </c>
    </row>
    <row r="101" spans="1:28" x14ac:dyDescent="0.25">
      <c r="A101" s="62" t="s">
        <v>84</v>
      </c>
      <c r="B101" s="77">
        <f t="shared" ref="B101:D116" si="0">+B14/(B14+B57)*100</f>
        <v>98.85540643200811</v>
      </c>
      <c r="C101" s="77">
        <f t="shared" si="0"/>
        <v>98.701556150262661</v>
      </c>
      <c r="D101" s="77">
        <f t="shared" si="0"/>
        <v>99.016155758077886</v>
      </c>
      <c r="E101" s="103"/>
      <c r="F101" s="77">
        <f t="shared" ref="F101:H116" si="1">+F14/(F14+F57)*100</f>
        <v>99.822537710736469</v>
      </c>
      <c r="G101" s="77">
        <f t="shared" si="1"/>
        <v>99.881866509155344</v>
      </c>
      <c r="H101" s="77">
        <f t="shared" si="1"/>
        <v>99.76303317535546</v>
      </c>
      <c r="I101" s="104"/>
      <c r="J101" s="77">
        <f t="shared" ref="J101:L116" si="2">+J14/(J14+J57)*100</f>
        <v>95.777974608798345</v>
      </c>
      <c r="K101" s="77">
        <f t="shared" si="2"/>
        <v>95.259593679458249</v>
      </c>
      <c r="L101" s="77">
        <f t="shared" si="2"/>
        <v>96.346749226006196</v>
      </c>
      <c r="M101" s="104"/>
      <c r="N101" s="77">
        <f t="shared" ref="N101:P116" si="3">+N14/(N14+N57)*100</f>
        <v>99.226006191950461</v>
      </c>
      <c r="O101" s="77">
        <f t="shared" si="3"/>
        <v>99.199507389162562</v>
      </c>
      <c r="P101" s="77">
        <f t="shared" si="3"/>
        <v>99.25280199252802</v>
      </c>
      <c r="Q101" s="104"/>
      <c r="R101" s="77">
        <f t="shared" ref="R101:T116" si="4">+R14/(R14+R57)*100</f>
        <v>98.81340848412934</v>
      </c>
      <c r="S101" s="77">
        <f t="shared" si="4"/>
        <v>98.505747126436788</v>
      </c>
      <c r="T101" s="77">
        <f t="shared" si="4"/>
        <v>99.141630901287556</v>
      </c>
      <c r="U101" s="104"/>
      <c r="V101" s="77">
        <f t="shared" ref="V101:X116" si="5">+V14/(V14+V57)*100</f>
        <v>99.660912453760787</v>
      </c>
      <c r="W101" s="77">
        <f t="shared" si="5"/>
        <v>99.700059988002394</v>
      </c>
      <c r="X101" s="77">
        <f t="shared" si="5"/>
        <v>99.619530754597335</v>
      </c>
      <c r="Y101" s="103"/>
      <c r="Z101" s="77">
        <f t="shared" ref="Z101:AB116" si="6">+Z14/(Z14+Z57)*100</f>
        <v>99.968071519795657</v>
      </c>
      <c r="AA101" s="77">
        <f t="shared" si="6"/>
        <v>99.937225360954173</v>
      </c>
      <c r="AB101" s="77">
        <f t="shared" si="6"/>
        <v>100</v>
      </c>
    </row>
    <row r="102" spans="1:28" x14ac:dyDescent="0.25">
      <c r="A102" s="62" t="s">
        <v>85</v>
      </c>
      <c r="B102" s="77">
        <f t="shared" si="0"/>
        <v>97.151447207501022</v>
      </c>
      <c r="C102" s="77">
        <f t="shared" si="0"/>
        <v>96.686179184442906</v>
      </c>
      <c r="D102" s="77">
        <f t="shared" si="0"/>
        <v>97.642744892613933</v>
      </c>
      <c r="E102" s="103"/>
      <c r="F102" s="77">
        <f t="shared" si="1"/>
        <v>98.574338085539708</v>
      </c>
      <c r="G102" s="77">
        <f t="shared" si="1"/>
        <v>98.337028824833709</v>
      </c>
      <c r="H102" s="77">
        <f t="shared" si="1"/>
        <v>98.836497244335575</v>
      </c>
      <c r="I102" s="104"/>
      <c r="J102" s="77">
        <f t="shared" si="2"/>
        <v>91.550083939563507</v>
      </c>
      <c r="K102" s="77">
        <f t="shared" si="2"/>
        <v>90.048154093097907</v>
      </c>
      <c r="L102" s="77">
        <f t="shared" si="2"/>
        <v>93.196480938416428</v>
      </c>
      <c r="M102" s="104"/>
      <c r="N102" s="77">
        <f t="shared" si="3"/>
        <v>97.247428917120388</v>
      </c>
      <c r="O102" s="77">
        <f t="shared" si="3"/>
        <v>96.785505552308592</v>
      </c>
      <c r="P102" s="77">
        <f t="shared" si="3"/>
        <v>97.742946708463947</v>
      </c>
      <c r="Q102" s="104"/>
      <c r="R102" s="77">
        <f t="shared" si="4"/>
        <v>98.003685503685503</v>
      </c>
      <c r="S102" s="77">
        <f t="shared" si="4"/>
        <v>97.964071856287433</v>
      </c>
      <c r="T102" s="77">
        <f t="shared" si="4"/>
        <v>98.045397225725097</v>
      </c>
      <c r="U102" s="104"/>
      <c r="V102" s="77">
        <f t="shared" si="5"/>
        <v>98.386565689825488</v>
      </c>
      <c r="W102" s="77">
        <f t="shared" si="5"/>
        <v>98.249027237354085</v>
      </c>
      <c r="X102" s="77">
        <f t="shared" si="5"/>
        <v>98.528428093645488</v>
      </c>
      <c r="Y102" s="103"/>
      <c r="Z102" s="77">
        <f t="shared" si="6"/>
        <v>99.900464499004642</v>
      </c>
      <c r="AA102" s="77">
        <f t="shared" si="6"/>
        <v>99.865138233310859</v>
      </c>
      <c r="AB102" s="77">
        <f t="shared" si="6"/>
        <v>99.934683213585899</v>
      </c>
    </row>
    <row r="103" spans="1:28" x14ac:dyDescent="0.25">
      <c r="A103" s="62" t="s">
        <v>86</v>
      </c>
      <c r="B103" s="77">
        <f t="shared" si="0"/>
        <v>98.969239509780053</v>
      </c>
      <c r="C103" s="77">
        <f t="shared" si="0"/>
        <v>98.918918918918919</v>
      </c>
      <c r="D103" s="77">
        <f t="shared" si="0"/>
        <v>99.021721107610688</v>
      </c>
      <c r="E103" s="103"/>
      <c r="F103" s="77">
        <f t="shared" si="1"/>
        <v>99.189189189189193</v>
      </c>
      <c r="G103" s="77">
        <f t="shared" si="1"/>
        <v>99.161147902869757</v>
      </c>
      <c r="H103" s="77">
        <f t="shared" si="1"/>
        <v>99.218390804597703</v>
      </c>
      <c r="I103" s="104"/>
      <c r="J103" s="77">
        <f t="shared" si="2"/>
        <v>96.957256701279874</v>
      </c>
      <c r="K103" s="77">
        <f t="shared" si="2"/>
        <v>96.743295019157088</v>
      </c>
      <c r="L103" s="77">
        <f t="shared" si="2"/>
        <v>97.174866049683402</v>
      </c>
      <c r="M103" s="104"/>
      <c r="N103" s="77">
        <f t="shared" si="3"/>
        <v>99.053168244719586</v>
      </c>
      <c r="O103" s="77">
        <f t="shared" si="3"/>
        <v>99.084778420038532</v>
      </c>
      <c r="P103" s="77">
        <f t="shared" si="3"/>
        <v>99.02104747919725</v>
      </c>
      <c r="Q103" s="104"/>
      <c r="R103" s="77">
        <f t="shared" si="4"/>
        <v>99.107573564881818</v>
      </c>
      <c r="S103" s="77">
        <f t="shared" si="4"/>
        <v>98.993595608417195</v>
      </c>
      <c r="T103" s="77">
        <f t="shared" si="4"/>
        <v>99.234693877551024</v>
      </c>
      <c r="U103" s="104"/>
      <c r="V103" s="77">
        <f t="shared" si="5"/>
        <v>99.751429281630621</v>
      </c>
      <c r="W103" s="77">
        <f t="shared" si="5"/>
        <v>99.65449160908193</v>
      </c>
      <c r="X103" s="77">
        <f t="shared" si="5"/>
        <v>99.849774661992981</v>
      </c>
      <c r="Y103" s="103"/>
      <c r="Z103" s="77">
        <f t="shared" si="6"/>
        <v>99.840975351179424</v>
      </c>
      <c r="AA103" s="77">
        <f t="shared" si="6"/>
        <v>99.948427024239294</v>
      </c>
      <c r="AB103" s="77">
        <f t="shared" si="6"/>
        <v>99.727371864776444</v>
      </c>
    </row>
    <row r="104" spans="1:28" x14ac:dyDescent="0.25">
      <c r="A104" s="62" t="s">
        <v>87</v>
      </c>
      <c r="B104" s="77">
        <f t="shared" si="0"/>
        <v>98.826487845766977</v>
      </c>
      <c r="C104" s="77">
        <f t="shared" si="0"/>
        <v>98.691767708998086</v>
      </c>
      <c r="D104" s="77">
        <f t="shared" si="0"/>
        <v>98.975626986930408</v>
      </c>
      <c r="E104" s="103"/>
      <c r="F104" s="77">
        <f t="shared" si="1"/>
        <v>99.80934223069589</v>
      </c>
      <c r="G104" s="77">
        <f t="shared" si="1"/>
        <v>99.808429118773944</v>
      </c>
      <c r="H104" s="77">
        <f t="shared" si="1"/>
        <v>99.81024667931689</v>
      </c>
      <c r="I104" s="104"/>
      <c r="J104" s="77">
        <f t="shared" si="2"/>
        <v>95.477386934673376</v>
      </c>
      <c r="K104" s="77">
        <f t="shared" si="2"/>
        <v>94.599627560521412</v>
      </c>
      <c r="L104" s="77">
        <f t="shared" si="2"/>
        <v>96.506550218340621</v>
      </c>
      <c r="M104" s="104"/>
      <c r="N104" s="77">
        <f t="shared" si="3"/>
        <v>99.482401656314707</v>
      </c>
      <c r="O104" s="77">
        <f t="shared" si="3"/>
        <v>99.043977055449332</v>
      </c>
      <c r="P104" s="77">
        <f t="shared" si="3"/>
        <v>100</v>
      </c>
      <c r="Q104" s="104"/>
      <c r="R104" s="77">
        <f t="shared" si="4"/>
        <v>99.144486692015207</v>
      </c>
      <c r="S104" s="77">
        <f t="shared" si="4"/>
        <v>99.458483754512642</v>
      </c>
      <c r="T104" s="77">
        <f t="shared" si="4"/>
        <v>98.795180722891558</v>
      </c>
      <c r="U104" s="104"/>
      <c r="V104" s="77">
        <f t="shared" si="5"/>
        <v>99.068322981366464</v>
      </c>
      <c r="W104" s="77">
        <f t="shared" si="5"/>
        <v>99.417475728155338</v>
      </c>
      <c r="X104" s="77">
        <f t="shared" si="5"/>
        <v>98.669623059866964</v>
      </c>
      <c r="Y104" s="103"/>
      <c r="Z104" s="77">
        <f t="shared" si="6"/>
        <v>100</v>
      </c>
      <c r="AA104" s="77">
        <f t="shared" si="6"/>
        <v>100</v>
      </c>
      <c r="AB104" s="77">
        <f t="shared" si="6"/>
        <v>100</v>
      </c>
    </row>
    <row r="105" spans="1:28" x14ac:dyDescent="0.25">
      <c r="A105" s="62" t="s">
        <v>88</v>
      </c>
      <c r="B105" s="77">
        <f t="shared" si="0"/>
        <v>98.835687220117123</v>
      </c>
      <c r="C105" s="77">
        <f t="shared" si="0"/>
        <v>98.443000270782562</v>
      </c>
      <c r="D105" s="77">
        <f t="shared" si="0"/>
        <v>99.242530509187816</v>
      </c>
      <c r="E105" s="103"/>
      <c r="F105" s="77">
        <f t="shared" si="1"/>
        <v>99.524375743162892</v>
      </c>
      <c r="G105" s="77">
        <f t="shared" si="1"/>
        <v>99.285146942017477</v>
      </c>
      <c r="H105" s="77">
        <f t="shared" si="1"/>
        <v>99.762658227848107</v>
      </c>
      <c r="I105" s="104"/>
      <c r="J105" s="77">
        <f t="shared" si="2"/>
        <v>96.047269763651173</v>
      </c>
      <c r="K105" s="77">
        <f t="shared" si="2"/>
        <v>95.187601957585642</v>
      </c>
      <c r="L105" s="77">
        <f t="shared" si="2"/>
        <v>96.90553745928338</v>
      </c>
      <c r="M105" s="104"/>
      <c r="N105" s="77">
        <f t="shared" si="3"/>
        <v>99.011124845488254</v>
      </c>
      <c r="O105" s="77">
        <f t="shared" si="3"/>
        <v>98.734177215189874</v>
      </c>
      <c r="P105" s="77">
        <f t="shared" si="3"/>
        <v>99.312123817712816</v>
      </c>
      <c r="Q105" s="104"/>
      <c r="R105" s="77">
        <f t="shared" si="4"/>
        <v>98.983050847457633</v>
      </c>
      <c r="S105" s="77">
        <f t="shared" si="4"/>
        <v>98.316498316498311</v>
      </c>
      <c r="T105" s="77">
        <f t="shared" si="4"/>
        <v>99.658703071672349</v>
      </c>
      <c r="U105" s="104"/>
      <c r="V105" s="77">
        <f t="shared" si="5"/>
        <v>99.508196721311464</v>
      </c>
      <c r="W105" s="77">
        <f t="shared" si="5"/>
        <v>99.139953088350268</v>
      </c>
      <c r="X105" s="77">
        <f t="shared" si="5"/>
        <v>99.913867355727831</v>
      </c>
      <c r="Y105" s="103"/>
      <c r="Z105" s="77">
        <f t="shared" si="6"/>
        <v>100</v>
      </c>
      <c r="AA105" s="77">
        <f t="shared" si="6"/>
        <v>100</v>
      </c>
      <c r="AB105" s="77">
        <f t="shared" si="6"/>
        <v>100</v>
      </c>
    </row>
    <row r="106" spans="1:28" x14ac:dyDescent="0.25">
      <c r="A106" s="62" t="s">
        <v>89</v>
      </c>
      <c r="B106" s="77">
        <f t="shared" si="0"/>
        <v>99.576749435665917</v>
      </c>
      <c r="C106" s="77">
        <f t="shared" si="0"/>
        <v>99.506849315068493</v>
      </c>
      <c r="D106" s="77">
        <f t="shared" si="0"/>
        <v>99.650959860383949</v>
      </c>
      <c r="E106" s="103"/>
      <c r="F106" s="77">
        <f t="shared" si="1"/>
        <v>99.046104928457865</v>
      </c>
      <c r="G106" s="77">
        <f t="shared" si="1"/>
        <v>99.33554817275747</v>
      </c>
      <c r="H106" s="77">
        <f t="shared" si="1"/>
        <v>98.780487804878049</v>
      </c>
      <c r="I106" s="104"/>
      <c r="J106" s="77">
        <f t="shared" si="2"/>
        <v>99.128919860627178</v>
      </c>
      <c r="K106" s="77">
        <f t="shared" si="2"/>
        <v>98.68421052631578</v>
      </c>
      <c r="L106" s="77">
        <f t="shared" si="2"/>
        <v>99.629629629629633</v>
      </c>
      <c r="M106" s="104"/>
      <c r="N106" s="77">
        <f t="shared" si="3"/>
        <v>99.526066350710892</v>
      </c>
      <c r="O106" s="77">
        <f t="shared" si="3"/>
        <v>99.390243902439025</v>
      </c>
      <c r="P106" s="77">
        <f t="shared" si="3"/>
        <v>99.672131147540995</v>
      </c>
      <c r="Q106" s="104"/>
      <c r="R106" s="77">
        <f t="shared" si="4"/>
        <v>99.826388888888886</v>
      </c>
      <c r="S106" s="77">
        <f t="shared" si="4"/>
        <v>99.652777777777786</v>
      </c>
      <c r="T106" s="77">
        <f t="shared" si="4"/>
        <v>100</v>
      </c>
      <c r="U106" s="104"/>
      <c r="V106" s="77">
        <f t="shared" si="5"/>
        <v>100</v>
      </c>
      <c r="W106" s="77">
        <f t="shared" si="5"/>
        <v>100</v>
      </c>
      <c r="X106" s="77">
        <f t="shared" si="5"/>
        <v>100</v>
      </c>
      <c r="Y106" s="103"/>
      <c r="Z106" s="77">
        <f t="shared" si="6"/>
        <v>100</v>
      </c>
      <c r="AA106" s="77">
        <f t="shared" si="6"/>
        <v>100</v>
      </c>
      <c r="AB106" s="77">
        <f t="shared" si="6"/>
        <v>100</v>
      </c>
    </row>
    <row r="107" spans="1:28" x14ac:dyDescent="0.25">
      <c r="A107" s="62" t="s">
        <v>90</v>
      </c>
      <c r="B107" s="77">
        <f t="shared" si="0"/>
        <v>98.506317318496997</v>
      </c>
      <c r="C107" s="77">
        <f t="shared" si="0"/>
        <v>98.274668512700359</v>
      </c>
      <c r="D107" s="77">
        <f t="shared" si="0"/>
        <v>98.751976507793088</v>
      </c>
      <c r="E107" s="103"/>
      <c r="F107" s="77">
        <f t="shared" si="1"/>
        <v>99.739540940908356</v>
      </c>
      <c r="G107" s="77">
        <f t="shared" si="1"/>
        <v>99.778481012658233</v>
      </c>
      <c r="H107" s="77">
        <f t="shared" si="1"/>
        <v>99.698290311766684</v>
      </c>
      <c r="I107" s="104"/>
      <c r="J107" s="77">
        <f t="shared" si="2"/>
        <v>94.754358161648184</v>
      </c>
      <c r="K107" s="77">
        <f t="shared" si="2"/>
        <v>93.989731199033528</v>
      </c>
      <c r="L107" s="77">
        <f t="shared" si="2"/>
        <v>95.598532844281422</v>
      </c>
      <c r="M107" s="104"/>
      <c r="N107" s="77">
        <f t="shared" si="3"/>
        <v>98.817539825915588</v>
      </c>
      <c r="O107" s="77">
        <f t="shared" si="3"/>
        <v>98.631009232728431</v>
      </c>
      <c r="P107" s="77">
        <f t="shared" si="3"/>
        <v>99.016282225237447</v>
      </c>
      <c r="Q107" s="104"/>
      <c r="R107" s="77">
        <f t="shared" si="4"/>
        <v>98.790001592103167</v>
      </c>
      <c r="S107" s="77">
        <f t="shared" si="4"/>
        <v>98.825347758887176</v>
      </c>
      <c r="T107" s="77">
        <f t="shared" si="4"/>
        <v>98.752462245567969</v>
      </c>
      <c r="U107" s="104"/>
      <c r="V107" s="77">
        <f t="shared" si="5"/>
        <v>99.487179487179489</v>
      </c>
      <c r="W107" s="77">
        <f t="shared" si="5"/>
        <v>99.20292261707074</v>
      </c>
      <c r="X107" s="77">
        <f t="shared" si="5"/>
        <v>99.788657978161325</v>
      </c>
      <c r="Y107" s="103"/>
      <c r="Z107" s="77">
        <f t="shared" si="6"/>
        <v>99.656002751977979</v>
      </c>
      <c r="AA107" s="77">
        <f t="shared" si="6"/>
        <v>99.554946935980823</v>
      </c>
      <c r="AB107" s="77">
        <f t="shared" si="6"/>
        <v>99.758036640165912</v>
      </c>
    </row>
    <row r="108" spans="1:28" x14ac:dyDescent="0.25">
      <c r="A108" s="62" t="s">
        <v>91</v>
      </c>
      <c r="B108" s="77">
        <f t="shared" si="0"/>
        <v>99.170602465153777</v>
      </c>
      <c r="C108" s="77">
        <f t="shared" si="0"/>
        <v>99.052713696645483</v>
      </c>
      <c r="D108" s="77">
        <f t="shared" si="0"/>
        <v>99.29669805697938</v>
      </c>
      <c r="E108" s="103"/>
      <c r="F108" s="77">
        <f t="shared" si="1"/>
        <v>99.901800327332239</v>
      </c>
      <c r="G108" s="77">
        <f t="shared" si="1"/>
        <v>99.80744544287549</v>
      </c>
      <c r="H108" s="77">
        <f t="shared" si="1"/>
        <v>100</v>
      </c>
      <c r="I108" s="104"/>
      <c r="J108" s="77">
        <f t="shared" si="2"/>
        <v>96.67934970598408</v>
      </c>
      <c r="K108" s="77">
        <f t="shared" si="2"/>
        <v>96.298744216787838</v>
      </c>
      <c r="L108" s="77">
        <f t="shared" si="2"/>
        <v>97.09724238026125</v>
      </c>
      <c r="M108" s="104"/>
      <c r="N108" s="77">
        <f t="shared" si="3"/>
        <v>99.482044198895025</v>
      </c>
      <c r="O108" s="77">
        <f t="shared" si="3"/>
        <v>99.340804218852995</v>
      </c>
      <c r="P108" s="77">
        <f t="shared" si="3"/>
        <v>99.637418419144311</v>
      </c>
      <c r="Q108" s="104"/>
      <c r="R108" s="77">
        <f t="shared" si="4"/>
        <v>99.260504201680675</v>
      </c>
      <c r="S108" s="77">
        <f t="shared" si="4"/>
        <v>99.348534201954394</v>
      </c>
      <c r="T108" s="77">
        <f t="shared" si="4"/>
        <v>99.166666666666671</v>
      </c>
      <c r="U108" s="104"/>
      <c r="V108" s="77">
        <f t="shared" si="5"/>
        <v>99.744618752280189</v>
      </c>
      <c r="W108" s="77">
        <f t="shared" si="5"/>
        <v>99.646643109540634</v>
      </c>
      <c r="X108" s="77">
        <f t="shared" si="5"/>
        <v>99.849170437405732</v>
      </c>
      <c r="Y108" s="103"/>
      <c r="Z108" s="77">
        <f t="shared" si="6"/>
        <v>99.96433666191156</v>
      </c>
      <c r="AA108" s="77">
        <f t="shared" si="6"/>
        <v>99.930313588850169</v>
      </c>
      <c r="AB108" s="77">
        <f t="shared" si="6"/>
        <v>100</v>
      </c>
    </row>
    <row r="109" spans="1:28" x14ac:dyDescent="0.25">
      <c r="A109" s="62" t="s">
        <v>92</v>
      </c>
      <c r="B109" s="77">
        <f t="shared" si="0"/>
        <v>98.458227352768532</v>
      </c>
      <c r="C109" s="77">
        <f t="shared" si="0"/>
        <v>98.19004524886877</v>
      </c>
      <c r="D109" s="77">
        <f t="shared" si="0"/>
        <v>98.747458316388787</v>
      </c>
      <c r="E109" s="103"/>
      <c r="F109" s="77">
        <f t="shared" si="1"/>
        <v>99.276410998552819</v>
      </c>
      <c r="G109" s="77">
        <f t="shared" si="1"/>
        <v>98.99799599198397</v>
      </c>
      <c r="H109" s="77">
        <f t="shared" si="1"/>
        <v>99.573014517506408</v>
      </c>
      <c r="I109" s="104"/>
      <c r="J109" s="77">
        <f t="shared" si="2"/>
        <v>94.762323943661968</v>
      </c>
      <c r="K109" s="77">
        <f t="shared" si="2"/>
        <v>93.896321070234109</v>
      </c>
      <c r="L109" s="77">
        <f t="shared" si="2"/>
        <v>95.724907063197023</v>
      </c>
      <c r="M109" s="104"/>
      <c r="N109" s="77">
        <f t="shared" si="3"/>
        <v>98.82546394174301</v>
      </c>
      <c r="O109" s="77">
        <f t="shared" si="3"/>
        <v>98.567591763652644</v>
      </c>
      <c r="P109" s="77">
        <f t="shared" si="3"/>
        <v>99.110232328225408</v>
      </c>
      <c r="Q109" s="104"/>
      <c r="R109" s="77">
        <f t="shared" si="4"/>
        <v>99.078117418728766</v>
      </c>
      <c r="S109" s="77">
        <f t="shared" si="4"/>
        <v>98.964705882352945</v>
      </c>
      <c r="T109" s="77">
        <f t="shared" si="4"/>
        <v>99.198798197295943</v>
      </c>
      <c r="U109" s="104"/>
      <c r="V109" s="77">
        <f t="shared" si="5"/>
        <v>99.348534201954394</v>
      </c>
      <c r="W109" s="77">
        <f t="shared" si="5"/>
        <v>99.458128078817737</v>
      </c>
      <c r="X109" s="77">
        <f t="shared" si="5"/>
        <v>99.235084140744519</v>
      </c>
      <c r="Y109" s="103"/>
      <c r="Z109" s="77">
        <f t="shared" si="6"/>
        <v>99.815983175604629</v>
      </c>
      <c r="AA109" s="77">
        <f t="shared" si="6"/>
        <v>99.798387096774192</v>
      </c>
      <c r="AB109" s="77">
        <f t="shared" si="6"/>
        <v>99.835164835164832</v>
      </c>
    </row>
    <row r="110" spans="1:28" x14ac:dyDescent="0.25">
      <c r="A110" s="62" t="s">
        <v>93</v>
      </c>
      <c r="B110" s="77">
        <f t="shared" si="0"/>
        <v>98.726693951796278</v>
      </c>
      <c r="C110" s="77">
        <f t="shared" si="0"/>
        <v>98.385670057496682</v>
      </c>
      <c r="D110" s="77">
        <f t="shared" si="0"/>
        <v>99.087505849321474</v>
      </c>
      <c r="E110" s="103"/>
      <c r="F110" s="77">
        <f t="shared" si="1"/>
        <v>99.805194805194802</v>
      </c>
      <c r="G110" s="77">
        <f t="shared" si="1"/>
        <v>100</v>
      </c>
      <c r="H110" s="77">
        <f t="shared" si="1"/>
        <v>99.608355091383814</v>
      </c>
      <c r="I110" s="104"/>
      <c r="J110" s="77">
        <f t="shared" si="2"/>
        <v>96.636925188743987</v>
      </c>
      <c r="K110" s="77">
        <f t="shared" si="2"/>
        <v>96.088657105606259</v>
      </c>
      <c r="L110" s="77">
        <f t="shared" si="2"/>
        <v>97.246376811594203</v>
      </c>
      <c r="M110" s="104"/>
      <c r="N110" s="77">
        <f t="shared" si="3"/>
        <v>98.938826466916353</v>
      </c>
      <c r="O110" s="77">
        <f t="shared" si="3"/>
        <v>98.362573099415201</v>
      </c>
      <c r="P110" s="77">
        <f t="shared" si="3"/>
        <v>99.598393574297177</v>
      </c>
      <c r="Q110" s="104"/>
      <c r="R110" s="77">
        <f t="shared" si="4"/>
        <v>98.550724637681171</v>
      </c>
      <c r="S110" s="77">
        <f t="shared" si="4"/>
        <v>97.908496732026137</v>
      </c>
      <c r="T110" s="77">
        <f t="shared" si="4"/>
        <v>99.203187250996024</v>
      </c>
      <c r="U110" s="104"/>
      <c r="V110" s="77">
        <f t="shared" si="5"/>
        <v>99.164133738601819</v>
      </c>
      <c r="W110" s="77">
        <f t="shared" si="5"/>
        <v>99.136690647482013</v>
      </c>
      <c r="X110" s="77">
        <f t="shared" si="5"/>
        <v>99.194847020933977</v>
      </c>
      <c r="Y110" s="103"/>
      <c r="Z110" s="77">
        <f t="shared" si="6"/>
        <v>99.266324284666169</v>
      </c>
      <c r="AA110" s="77">
        <f t="shared" si="6"/>
        <v>98.948948948948939</v>
      </c>
      <c r="AB110" s="77">
        <f t="shared" si="6"/>
        <v>99.569583931133437</v>
      </c>
    </row>
    <row r="111" spans="1:28" x14ac:dyDescent="0.25">
      <c r="A111" s="99" t="s">
        <v>94</v>
      </c>
      <c r="B111" s="77">
        <f t="shared" si="0"/>
        <v>98.54681032205032</v>
      </c>
      <c r="C111" s="77">
        <f t="shared" si="0"/>
        <v>98.397818305778088</v>
      </c>
      <c r="D111" s="77">
        <f t="shared" si="0"/>
        <v>98.706111043615593</v>
      </c>
      <c r="E111" s="103"/>
      <c r="F111" s="77">
        <f t="shared" si="1"/>
        <v>99.947043248014126</v>
      </c>
      <c r="G111" s="77">
        <f t="shared" si="1"/>
        <v>99.932727884291964</v>
      </c>
      <c r="H111" s="77">
        <f t="shared" si="1"/>
        <v>99.962852897473994</v>
      </c>
      <c r="I111" s="104"/>
      <c r="J111" s="77">
        <f t="shared" si="2"/>
        <v>94.90379615184608</v>
      </c>
      <c r="K111" s="77">
        <f t="shared" si="2"/>
        <v>94.433529796987557</v>
      </c>
      <c r="L111" s="77">
        <f t="shared" si="2"/>
        <v>95.432780847145494</v>
      </c>
      <c r="M111" s="104"/>
      <c r="N111" s="77">
        <f t="shared" si="3"/>
        <v>99.060450274773984</v>
      </c>
      <c r="O111" s="77">
        <f t="shared" si="3"/>
        <v>98.995844875346265</v>
      </c>
      <c r="P111" s="77">
        <f t="shared" si="3"/>
        <v>99.128223755902653</v>
      </c>
      <c r="Q111" s="104"/>
      <c r="R111" s="77">
        <f t="shared" si="4"/>
        <v>98.633496846531187</v>
      </c>
      <c r="S111" s="77">
        <f t="shared" si="4"/>
        <v>98.342541436464089</v>
      </c>
      <c r="T111" s="77">
        <f t="shared" si="4"/>
        <v>98.933143669985782</v>
      </c>
      <c r="U111" s="104"/>
      <c r="V111" s="77">
        <f t="shared" si="5"/>
        <v>98.948475289169295</v>
      </c>
      <c r="W111" s="77">
        <f t="shared" si="5"/>
        <v>99.012597889002379</v>
      </c>
      <c r="X111" s="77">
        <f t="shared" si="5"/>
        <v>98.880462260743954</v>
      </c>
      <c r="Y111" s="103"/>
      <c r="Z111" s="77">
        <f t="shared" si="6"/>
        <v>99.87441693577324</v>
      </c>
      <c r="AA111" s="77">
        <f t="shared" si="6"/>
        <v>99.859796705222564</v>
      </c>
      <c r="AB111" s="77">
        <f t="shared" si="6"/>
        <v>99.889746416758541</v>
      </c>
    </row>
    <row r="112" spans="1:28" x14ac:dyDescent="0.25">
      <c r="A112" s="62" t="s">
        <v>95</v>
      </c>
      <c r="B112" s="77">
        <f t="shared" si="0"/>
        <v>98.256647909080868</v>
      </c>
      <c r="C112" s="77">
        <f t="shared" si="0"/>
        <v>97.806731813246472</v>
      </c>
      <c r="D112" s="77">
        <f t="shared" si="0"/>
        <v>98.721399730820991</v>
      </c>
      <c r="E112" s="103"/>
      <c r="F112" s="77">
        <f t="shared" si="1"/>
        <v>99.022164276401568</v>
      </c>
      <c r="G112" s="77">
        <f t="shared" si="1"/>
        <v>98.714652956298195</v>
      </c>
      <c r="H112" s="77">
        <f t="shared" si="1"/>
        <v>99.338624338624342</v>
      </c>
      <c r="I112" s="104"/>
      <c r="J112" s="77">
        <f t="shared" si="2"/>
        <v>95.952677459526768</v>
      </c>
      <c r="K112" s="77">
        <f t="shared" si="2"/>
        <v>95.301204819277103</v>
      </c>
      <c r="L112" s="77">
        <f t="shared" si="2"/>
        <v>96.649484536082468</v>
      </c>
      <c r="M112" s="104"/>
      <c r="N112" s="77">
        <f t="shared" si="3"/>
        <v>97.959183673469383</v>
      </c>
      <c r="O112" s="77">
        <f t="shared" si="3"/>
        <v>97.361477572559366</v>
      </c>
      <c r="P112" s="77">
        <f t="shared" si="3"/>
        <v>98.554533508541397</v>
      </c>
      <c r="Q112" s="104"/>
      <c r="R112" s="77">
        <f t="shared" si="4"/>
        <v>98.640776699029132</v>
      </c>
      <c r="S112" s="77">
        <f t="shared" si="4"/>
        <v>98.089171974522287</v>
      </c>
      <c r="T112" s="77">
        <f t="shared" si="4"/>
        <v>99.210526315789465</v>
      </c>
      <c r="U112" s="104"/>
      <c r="V112" s="77">
        <f t="shared" si="5"/>
        <v>99.129852744310583</v>
      </c>
      <c r="W112" s="77">
        <f t="shared" si="5"/>
        <v>98.775510204081627</v>
      </c>
      <c r="X112" s="77">
        <f t="shared" si="5"/>
        <v>99.472990777338595</v>
      </c>
      <c r="Y112" s="103"/>
      <c r="Z112" s="77">
        <f t="shared" si="6"/>
        <v>99.047619047619051</v>
      </c>
      <c r="AA112" s="77">
        <f t="shared" si="6"/>
        <v>98.887343532684284</v>
      </c>
      <c r="AB112" s="77">
        <f t="shared" si="6"/>
        <v>99.226006191950461</v>
      </c>
    </row>
    <row r="113" spans="1:28" x14ac:dyDescent="0.25">
      <c r="A113" s="62" t="s">
        <v>96</v>
      </c>
      <c r="B113" s="77">
        <f t="shared" si="0"/>
        <v>98.99015219337511</v>
      </c>
      <c r="C113" s="77">
        <f t="shared" si="0"/>
        <v>98.84658930087744</v>
      </c>
      <c r="D113" s="77">
        <f t="shared" si="0"/>
        <v>99.137243529326469</v>
      </c>
      <c r="E113" s="103"/>
      <c r="F113" s="77">
        <f t="shared" si="1"/>
        <v>99.936575052854124</v>
      </c>
      <c r="G113" s="77">
        <f t="shared" si="1"/>
        <v>99.916597164303596</v>
      </c>
      <c r="H113" s="77">
        <f t="shared" si="1"/>
        <v>99.957118353344768</v>
      </c>
      <c r="I113" s="104"/>
      <c r="J113" s="77">
        <f t="shared" si="2"/>
        <v>95.892743136837623</v>
      </c>
      <c r="K113" s="77">
        <f t="shared" si="2"/>
        <v>95.364517488411295</v>
      </c>
      <c r="L113" s="77">
        <f t="shared" si="2"/>
        <v>96.431642304385207</v>
      </c>
      <c r="M113" s="104"/>
      <c r="N113" s="77">
        <f t="shared" si="3"/>
        <v>99.264860323461463</v>
      </c>
      <c r="O113" s="77">
        <f t="shared" si="3"/>
        <v>99.20335429769392</v>
      </c>
      <c r="P113" s="77">
        <f t="shared" si="3"/>
        <v>99.326599326599336</v>
      </c>
      <c r="Q113" s="104"/>
      <c r="R113" s="77">
        <f t="shared" si="4"/>
        <v>99.241439098396185</v>
      </c>
      <c r="S113" s="77">
        <f t="shared" si="4"/>
        <v>99.137559292798613</v>
      </c>
      <c r="T113" s="77">
        <f t="shared" si="4"/>
        <v>99.346405228758172</v>
      </c>
      <c r="U113" s="104"/>
      <c r="V113" s="77">
        <f t="shared" si="5"/>
        <v>99.757442116868802</v>
      </c>
      <c r="W113" s="77">
        <f t="shared" si="5"/>
        <v>99.699183498066176</v>
      </c>
      <c r="X113" s="77">
        <f t="shared" si="5"/>
        <v>99.818840579710141</v>
      </c>
      <c r="Y113" s="103"/>
      <c r="Z113" s="77">
        <f t="shared" si="6"/>
        <v>99.890972525076322</v>
      </c>
      <c r="AA113" s="77">
        <f t="shared" si="6"/>
        <v>99.785407725321889</v>
      </c>
      <c r="AB113" s="77">
        <f t="shared" si="6"/>
        <v>100</v>
      </c>
    </row>
    <row r="114" spans="1:28" x14ac:dyDescent="0.25">
      <c r="A114" s="62" t="s">
        <v>97</v>
      </c>
      <c r="B114" s="77">
        <f t="shared" si="0"/>
        <v>98.120624001965368</v>
      </c>
      <c r="C114" s="77">
        <f t="shared" si="0"/>
        <v>97.708634828750604</v>
      </c>
      <c r="D114" s="77">
        <f t="shared" si="0"/>
        <v>98.548185231539421</v>
      </c>
      <c r="E114" s="103"/>
      <c r="F114" s="77">
        <f t="shared" si="1"/>
        <v>98.739216987392169</v>
      </c>
      <c r="G114" s="77">
        <f t="shared" si="1"/>
        <v>98.378378378378386</v>
      </c>
      <c r="H114" s="77">
        <f t="shared" si="1"/>
        <v>99.087353324641455</v>
      </c>
      <c r="I114" s="104"/>
      <c r="J114" s="77">
        <f t="shared" si="2"/>
        <v>93.436838390966841</v>
      </c>
      <c r="K114" s="77">
        <f t="shared" si="2"/>
        <v>92.098445595854926</v>
      </c>
      <c r="L114" s="77">
        <f t="shared" si="2"/>
        <v>95.038759689922486</v>
      </c>
      <c r="M114" s="104"/>
      <c r="N114" s="77">
        <f t="shared" si="3"/>
        <v>98.660714285714292</v>
      </c>
      <c r="O114" s="77">
        <f t="shared" si="3"/>
        <v>98.567335243553018</v>
      </c>
      <c r="P114" s="77">
        <f t="shared" si="3"/>
        <v>98.761609907120743</v>
      </c>
      <c r="Q114" s="104"/>
      <c r="R114" s="77">
        <f t="shared" si="4"/>
        <v>98.509687034277192</v>
      </c>
      <c r="S114" s="77">
        <f t="shared" si="4"/>
        <v>98.360655737704917</v>
      </c>
      <c r="T114" s="77">
        <f t="shared" si="4"/>
        <v>98.658718330849482</v>
      </c>
      <c r="U114" s="104"/>
      <c r="V114" s="77">
        <f t="shared" si="5"/>
        <v>99.774605559729522</v>
      </c>
      <c r="W114" s="77">
        <f t="shared" si="5"/>
        <v>99.84732824427482</v>
      </c>
      <c r="X114" s="77">
        <f t="shared" si="5"/>
        <v>99.704142011834321</v>
      </c>
      <c r="Y114" s="103"/>
      <c r="Z114" s="77">
        <f t="shared" si="6"/>
        <v>100</v>
      </c>
      <c r="AA114" s="77">
        <f t="shared" si="6"/>
        <v>100</v>
      </c>
      <c r="AB114" s="77">
        <f t="shared" si="6"/>
        <v>100</v>
      </c>
    </row>
    <row r="115" spans="1:28" x14ac:dyDescent="0.25">
      <c r="A115" s="62" t="s">
        <v>98</v>
      </c>
      <c r="B115" s="77">
        <f t="shared" si="0"/>
        <v>98.947883533153899</v>
      </c>
      <c r="C115" s="77">
        <f t="shared" si="0"/>
        <v>98.637731664818631</v>
      </c>
      <c r="D115" s="77">
        <f t="shared" si="0"/>
        <v>99.277067921990579</v>
      </c>
      <c r="E115" s="103"/>
      <c r="F115" s="77">
        <f t="shared" si="1"/>
        <v>99.909297052154201</v>
      </c>
      <c r="G115" s="77">
        <f t="shared" si="1"/>
        <v>100</v>
      </c>
      <c r="H115" s="77">
        <f t="shared" si="1"/>
        <v>99.814298978644374</v>
      </c>
      <c r="I115" s="104"/>
      <c r="J115" s="77">
        <f t="shared" si="2"/>
        <v>96.774193548387103</v>
      </c>
      <c r="K115" s="77">
        <f t="shared" si="2"/>
        <v>96.106194690265482</v>
      </c>
      <c r="L115" s="77">
        <f t="shared" si="2"/>
        <v>97.546012269938657</v>
      </c>
      <c r="M115" s="104"/>
      <c r="N115" s="77">
        <f t="shared" si="3"/>
        <v>99.114173228346459</v>
      </c>
      <c r="O115" s="77">
        <f t="shared" si="3"/>
        <v>98.620055197792084</v>
      </c>
      <c r="P115" s="77">
        <f t="shared" si="3"/>
        <v>99.682539682539684</v>
      </c>
      <c r="Q115" s="104"/>
      <c r="R115" s="77">
        <f t="shared" si="4"/>
        <v>99.089602299952091</v>
      </c>
      <c r="S115" s="77">
        <f t="shared" si="4"/>
        <v>98.962264150943398</v>
      </c>
      <c r="T115" s="77">
        <f t="shared" si="4"/>
        <v>99.22103213242454</v>
      </c>
      <c r="U115" s="104"/>
      <c r="V115" s="77">
        <f t="shared" si="5"/>
        <v>99.097744360902254</v>
      </c>
      <c r="W115" s="77">
        <f t="shared" si="5"/>
        <v>98.648648648648646</v>
      </c>
      <c r="X115" s="77">
        <f t="shared" si="5"/>
        <v>99.51597289448209</v>
      </c>
      <c r="Y115" s="103"/>
      <c r="Z115" s="77">
        <f t="shared" si="6"/>
        <v>99.781897491821155</v>
      </c>
      <c r="AA115" s="77">
        <f t="shared" si="6"/>
        <v>99.682875264270606</v>
      </c>
      <c r="AB115" s="77">
        <f t="shared" si="6"/>
        <v>99.887387387387378</v>
      </c>
    </row>
    <row r="116" spans="1:28" x14ac:dyDescent="0.25">
      <c r="A116" s="62" t="s">
        <v>99</v>
      </c>
      <c r="B116" s="77">
        <f t="shared" si="0"/>
        <v>99.628804751299185</v>
      </c>
      <c r="C116" s="77">
        <f t="shared" si="0"/>
        <v>99.575791855203619</v>
      </c>
      <c r="D116" s="77">
        <f t="shared" si="0"/>
        <v>99.68740231322289</v>
      </c>
      <c r="E116" s="103"/>
      <c r="F116" s="77">
        <f t="shared" si="1"/>
        <v>99.760383386581481</v>
      </c>
      <c r="G116" s="77">
        <f t="shared" si="1"/>
        <v>99.849624060150376</v>
      </c>
      <c r="H116" s="77">
        <f t="shared" si="1"/>
        <v>99.659284497444631</v>
      </c>
      <c r="I116" s="104"/>
      <c r="J116" s="77">
        <f t="shared" si="2"/>
        <v>99.25650557620817</v>
      </c>
      <c r="K116" s="77">
        <f t="shared" si="2"/>
        <v>98.734177215189874</v>
      </c>
      <c r="L116" s="77">
        <f t="shared" si="2"/>
        <v>99.808795411089875</v>
      </c>
      <c r="M116" s="104"/>
      <c r="N116" s="77">
        <f t="shared" si="3"/>
        <v>99.374441465594273</v>
      </c>
      <c r="O116" s="77">
        <f t="shared" si="3"/>
        <v>99.13344887348353</v>
      </c>
      <c r="P116" s="77">
        <f t="shared" si="3"/>
        <v>99.630996309963109</v>
      </c>
      <c r="Q116" s="104"/>
      <c r="R116" s="77">
        <f t="shared" si="4"/>
        <v>99.573014517506408</v>
      </c>
      <c r="S116" s="77">
        <f t="shared" si="4"/>
        <v>99.672131147540995</v>
      </c>
      <c r="T116" s="77">
        <f t="shared" si="4"/>
        <v>99.465240641711233</v>
      </c>
      <c r="U116" s="104"/>
      <c r="V116" s="77">
        <f t="shared" si="5"/>
        <v>100</v>
      </c>
      <c r="W116" s="77">
        <f t="shared" si="5"/>
        <v>100</v>
      </c>
      <c r="X116" s="77">
        <f t="shared" si="5"/>
        <v>100</v>
      </c>
      <c r="Y116" s="103"/>
      <c r="Z116" s="77">
        <f t="shared" si="6"/>
        <v>99.812382739211998</v>
      </c>
      <c r="AA116" s="77">
        <f t="shared" si="6"/>
        <v>100</v>
      </c>
      <c r="AB116" s="77">
        <f t="shared" si="6"/>
        <v>99.596774193548384</v>
      </c>
    </row>
    <row r="117" spans="1:28" x14ac:dyDescent="0.25">
      <c r="A117" s="62" t="s">
        <v>100</v>
      </c>
      <c r="B117" s="77">
        <f t="shared" ref="B117:D126" si="7">+B30/(B30+B73)*100</f>
        <v>99.168419997996196</v>
      </c>
      <c r="C117" s="77">
        <f t="shared" si="7"/>
        <v>98.938838510515154</v>
      </c>
      <c r="D117" s="77">
        <f t="shared" si="7"/>
        <v>99.416423509795749</v>
      </c>
      <c r="E117" s="103"/>
      <c r="F117" s="77">
        <f t="shared" ref="F117:H126" si="8">+F30/(F30+F73)*100</f>
        <v>99.726177437020809</v>
      </c>
      <c r="G117" s="77">
        <f t="shared" si="8"/>
        <v>99.7780244173141</v>
      </c>
      <c r="H117" s="77">
        <f t="shared" si="8"/>
        <v>99.675675675675677</v>
      </c>
      <c r="I117" s="104"/>
      <c r="J117" s="77">
        <f t="shared" ref="J117:L126" si="9">+J30/(J30+J73)*100</f>
        <v>97.858017135862923</v>
      </c>
      <c r="K117" s="77">
        <f t="shared" si="9"/>
        <v>97.04491725768321</v>
      </c>
      <c r="L117" s="77">
        <f t="shared" si="9"/>
        <v>98.73096446700508</v>
      </c>
      <c r="M117" s="104"/>
      <c r="N117" s="77">
        <f t="shared" ref="N117:P126" si="10">+N30/(N30+N73)*100</f>
        <v>98.857486470234505</v>
      </c>
      <c r="O117" s="77">
        <f t="shared" si="10"/>
        <v>98.691384950926931</v>
      </c>
      <c r="P117" s="77">
        <f t="shared" si="10"/>
        <v>99.061662198391417</v>
      </c>
      <c r="Q117" s="104"/>
      <c r="R117" s="77">
        <f t="shared" ref="R117:T126" si="11">+R30/(R30+R73)*100</f>
        <v>99.172576832151307</v>
      </c>
      <c r="S117" s="77">
        <f t="shared" si="11"/>
        <v>99.095022624434392</v>
      </c>
      <c r="T117" s="77">
        <f t="shared" si="11"/>
        <v>99.257425742574256</v>
      </c>
      <c r="U117" s="104"/>
      <c r="V117" s="77">
        <f t="shared" ref="V117:X126" si="12">+V30/(V30+V73)*100</f>
        <v>99.572910311165344</v>
      </c>
      <c r="W117" s="77">
        <f t="shared" si="12"/>
        <v>99.404052443384984</v>
      </c>
      <c r="X117" s="77">
        <f t="shared" si="12"/>
        <v>99.75</v>
      </c>
      <c r="Y117" s="103"/>
      <c r="Z117" s="77">
        <f t="shared" ref="Z117:AB126" si="13">+Z30/(Z30+Z73)*100</f>
        <v>99.803536345776038</v>
      </c>
      <c r="AA117" s="77">
        <f t="shared" si="13"/>
        <v>99.623115577889436</v>
      </c>
      <c r="AB117" s="77">
        <f t="shared" si="13"/>
        <v>100</v>
      </c>
    </row>
    <row r="118" spans="1:28" x14ac:dyDescent="0.25">
      <c r="A118" s="62" t="s">
        <v>101</v>
      </c>
      <c r="B118" s="77">
        <f t="shared" si="7"/>
        <v>98.902457876024116</v>
      </c>
      <c r="C118" s="77">
        <f t="shared" si="7"/>
        <v>98.73835986782818</v>
      </c>
      <c r="D118" s="77">
        <f t="shared" si="7"/>
        <v>99.076433121019107</v>
      </c>
      <c r="E118" s="103"/>
      <c r="F118" s="77">
        <f t="shared" si="8"/>
        <v>99.9124343257443</v>
      </c>
      <c r="G118" s="77">
        <f t="shared" si="8"/>
        <v>99.820466786355482</v>
      </c>
      <c r="H118" s="77">
        <f t="shared" si="8"/>
        <v>100</v>
      </c>
      <c r="I118" s="104"/>
      <c r="J118" s="77">
        <f t="shared" si="9"/>
        <v>96.132075471698101</v>
      </c>
      <c r="K118" s="77">
        <f t="shared" si="9"/>
        <v>95.422535211267601</v>
      </c>
      <c r="L118" s="77">
        <f t="shared" si="9"/>
        <v>96.951219512195124</v>
      </c>
      <c r="M118" s="104"/>
      <c r="N118" s="77">
        <f t="shared" si="10"/>
        <v>98.741007194244602</v>
      </c>
      <c r="O118" s="77">
        <f t="shared" si="10"/>
        <v>98.576512455516024</v>
      </c>
      <c r="P118" s="77">
        <f t="shared" si="10"/>
        <v>98.909090909090907</v>
      </c>
      <c r="Q118" s="104"/>
      <c r="R118" s="77">
        <f t="shared" si="11"/>
        <v>99.186256781193492</v>
      </c>
      <c r="S118" s="77">
        <f t="shared" si="11"/>
        <v>99.466192170818502</v>
      </c>
      <c r="T118" s="77">
        <f t="shared" si="11"/>
        <v>98.89705882352942</v>
      </c>
      <c r="U118" s="104"/>
      <c r="V118" s="77">
        <f t="shared" si="12"/>
        <v>99.510763209393346</v>
      </c>
      <c r="W118" s="77">
        <f t="shared" si="12"/>
        <v>99.248120300751879</v>
      </c>
      <c r="X118" s="77">
        <f t="shared" si="12"/>
        <v>99.795918367346943</v>
      </c>
      <c r="Y118" s="103"/>
      <c r="Z118" s="77">
        <f t="shared" si="13"/>
        <v>99.902629016553064</v>
      </c>
      <c r="AA118" s="77">
        <f t="shared" si="13"/>
        <v>100</v>
      </c>
      <c r="AB118" s="77">
        <f t="shared" si="13"/>
        <v>99.791231732776623</v>
      </c>
    </row>
    <row r="119" spans="1:28" x14ac:dyDescent="0.25">
      <c r="A119" s="62" t="s">
        <v>102</v>
      </c>
      <c r="B119" s="77">
        <f t="shared" si="7"/>
        <v>98.755808724329185</v>
      </c>
      <c r="C119" s="77">
        <f t="shared" si="7"/>
        <v>98.558532323820614</v>
      </c>
      <c r="D119" s="77">
        <f t="shared" si="7"/>
        <v>98.965091133765839</v>
      </c>
      <c r="E119" s="103"/>
      <c r="F119" s="77">
        <f t="shared" si="8"/>
        <v>99.498956158663887</v>
      </c>
      <c r="G119" s="77">
        <f t="shared" si="8"/>
        <v>99.430431244914558</v>
      </c>
      <c r="H119" s="77">
        <f t="shared" si="8"/>
        <v>99.57118353344768</v>
      </c>
      <c r="I119" s="104"/>
      <c r="J119" s="77">
        <f t="shared" si="9"/>
        <v>95.734388742304304</v>
      </c>
      <c r="K119" s="77">
        <f t="shared" si="9"/>
        <v>94.562446898895502</v>
      </c>
      <c r="L119" s="77">
        <f t="shared" si="9"/>
        <v>96.991795806745671</v>
      </c>
      <c r="M119" s="104"/>
      <c r="N119" s="77">
        <f t="shared" si="10"/>
        <v>99.283154121863802</v>
      </c>
      <c r="O119" s="77">
        <f t="shared" si="10"/>
        <v>99.115826702033587</v>
      </c>
      <c r="P119" s="77">
        <f t="shared" si="10"/>
        <v>99.455040871934614</v>
      </c>
      <c r="Q119" s="104"/>
      <c r="R119" s="77">
        <f t="shared" si="11"/>
        <v>99.198988195615513</v>
      </c>
      <c r="S119" s="77">
        <f t="shared" si="11"/>
        <v>99.347471451876018</v>
      </c>
      <c r="T119" s="77">
        <f t="shared" si="11"/>
        <v>99.040139616055839</v>
      </c>
      <c r="U119" s="104"/>
      <c r="V119" s="77">
        <f t="shared" si="12"/>
        <v>99.508357915437557</v>
      </c>
      <c r="W119" s="77">
        <f t="shared" si="12"/>
        <v>99.616122840690977</v>
      </c>
      <c r="X119" s="77">
        <f t="shared" si="12"/>
        <v>99.395161290322577</v>
      </c>
      <c r="Y119" s="103"/>
      <c r="Z119" s="77">
        <f t="shared" si="13"/>
        <v>99.410319410319417</v>
      </c>
      <c r="AA119" s="77">
        <f t="shared" si="13"/>
        <v>99.435559736594541</v>
      </c>
      <c r="AB119" s="77">
        <f t="shared" si="13"/>
        <v>99.382716049382708</v>
      </c>
    </row>
    <row r="120" spans="1:28" x14ac:dyDescent="0.25">
      <c r="A120" s="62" t="s">
        <v>103</v>
      </c>
      <c r="B120" s="77">
        <f t="shared" si="7"/>
        <v>98.140028288543135</v>
      </c>
      <c r="C120" s="77">
        <f t="shared" si="7"/>
        <v>97.868561278863226</v>
      </c>
      <c r="D120" s="77">
        <f t="shared" si="7"/>
        <v>98.431315056443339</v>
      </c>
      <c r="E120" s="103"/>
      <c r="F120" s="77">
        <f t="shared" si="8"/>
        <v>99.807692307692307</v>
      </c>
      <c r="G120" s="77">
        <f t="shared" si="8"/>
        <v>100</v>
      </c>
      <c r="H120" s="77">
        <f t="shared" si="8"/>
        <v>99.603803486529316</v>
      </c>
      <c r="I120" s="104"/>
      <c r="J120" s="77">
        <f t="shared" si="9"/>
        <v>93.835901707621829</v>
      </c>
      <c r="K120" s="77">
        <f t="shared" si="9"/>
        <v>92.703533026113675</v>
      </c>
      <c r="L120" s="77">
        <f t="shared" si="9"/>
        <v>95.177434030937206</v>
      </c>
      <c r="M120" s="104"/>
      <c r="N120" s="77">
        <f t="shared" si="10"/>
        <v>97.126929674099486</v>
      </c>
      <c r="O120" s="77">
        <f t="shared" si="10"/>
        <v>96.949711459192088</v>
      </c>
      <c r="P120" s="77">
        <f t="shared" si="10"/>
        <v>97.31903485254692</v>
      </c>
      <c r="Q120" s="104"/>
      <c r="R120" s="77">
        <f t="shared" si="11"/>
        <v>98.872180451127818</v>
      </c>
      <c r="S120" s="77">
        <f t="shared" si="11"/>
        <v>98.542510121457497</v>
      </c>
      <c r="T120" s="77">
        <f t="shared" si="11"/>
        <v>99.223468507333905</v>
      </c>
      <c r="U120" s="104"/>
      <c r="V120" s="77">
        <f t="shared" si="12"/>
        <v>99.414414414414409</v>
      </c>
      <c r="W120" s="77">
        <f t="shared" si="12"/>
        <v>99.488054607508531</v>
      </c>
      <c r="X120" s="77">
        <f t="shared" si="12"/>
        <v>99.332061068702288</v>
      </c>
      <c r="Y120" s="103"/>
      <c r="Z120" s="77">
        <f t="shared" si="13"/>
        <v>99.863201094391243</v>
      </c>
      <c r="AA120" s="77">
        <f t="shared" si="13"/>
        <v>100</v>
      </c>
      <c r="AB120" s="77">
        <f t="shared" si="13"/>
        <v>99.735449735449734</v>
      </c>
    </row>
    <row r="121" spans="1:28" x14ac:dyDescent="0.25">
      <c r="A121" s="62" t="s">
        <v>104</v>
      </c>
      <c r="B121" s="77">
        <f t="shared" si="7"/>
        <v>98.960692871419056</v>
      </c>
      <c r="C121" s="77">
        <f t="shared" si="7"/>
        <v>98.693312836279787</v>
      </c>
      <c r="D121" s="77">
        <f t="shared" si="7"/>
        <v>99.25041643531371</v>
      </c>
      <c r="E121" s="103"/>
      <c r="F121" s="77">
        <f t="shared" si="8"/>
        <v>99.854862119013063</v>
      </c>
      <c r="G121" s="77">
        <f t="shared" si="8"/>
        <v>99.714693295292449</v>
      </c>
      <c r="H121" s="77">
        <f t="shared" si="8"/>
        <v>100</v>
      </c>
      <c r="I121" s="104"/>
      <c r="J121" s="77">
        <f t="shared" si="9"/>
        <v>95.515695067264573</v>
      </c>
      <c r="K121" s="77">
        <f t="shared" si="9"/>
        <v>94.233473980309427</v>
      </c>
      <c r="L121" s="77">
        <f t="shared" si="9"/>
        <v>96.969696969696969</v>
      </c>
      <c r="M121" s="104"/>
      <c r="N121" s="77">
        <f t="shared" si="10"/>
        <v>99.241274658573602</v>
      </c>
      <c r="O121" s="77">
        <f t="shared" si="10"/>
        <v>99.130434782608702</v>
      </c>
      <c r="P121" s="77">
        <f t="shared" si="10"/>
        <v>99.363057324840767</v>
      </c>
      <c r="Q121" s="104"/>
      <c r="R121" s="77">
        <f t="shared" si="11"/>
        <v>99.752066115702476</v>
      </c>
      <c r="S121" s="77">
        <f t="shared" si="11"/>
        <v>99.848484848484858</v>
      </c>
      <c r="T121" s="77">
        <f t="shared" si="11"/>
        <v>99.63636363636364</v>
      </c>
      <c r="U121" s="104"/>
      <c r="V121" s="77">
        <f t="shared" si="12"/>
        <v>99.913119026933103</v>
      </c>
      <c r="W121" s="77">
        <f t="shared" si="12"/>
        <v>100</v>
      </c>
      <c r="X121" s="77">
        <f t="shared" si="12"/>
        <v>99.819819819819827</v>
      </c>
      <c r="Y121" s="103"/>
      <c r="Z121" s="77">
        <f t="shared" si="13"/>
        <v>99.819819819819827</v>
      </c>
      <c r="AA121" s="77">
        <f t="shared" si="13"/>
        <v>99.816513761467888</v>
      </c>
      <c r="AB121" s="77">
        <f t="shared" si="13"/>
        <v>99.823008849557525</v>
      </c>
    </row>
    <row r="122" spans="1:28" x14ac:dyDescent="0.25">
      <c r="A122" s="62" t="s">
        <v>105</v>
      </c>
      <c r="B122" s="77">
        <f t="shared" si="7"/>
        <v>98.83990719257541</v>
      </c>
      <c r="C122" s="77">
        <f t="shared" si="7"/>
        <v>98.837469260004468</v>
      </c>
      <c r="D122" s="77">
        <f t="shared" si="7"/>
        <v>98.842536773571254</v>
      </c>
      <c r="E122" s="103"/>
      <c r="F122" s="77">
        <f t="shared" si="8"/>
        <v>99.57160342717259</v>
      </c>
      <c r="G122" s="77">
        <f t="shared" si="8"/>
        <v>99.409681227863047</v>
      </c>
      <c r="H122" s="77">
        <f t="shared" si="8"/>
        <v>99.745870393900887</v>
      </c>
      <c r="I122" s="104"/>
      <c r="J122" s="77">
        <f t="shared" si="9"/>
        <v>95.819508958195087</v>
      </c>
      <c r="K122" s="77">
        <f t="shared" si="9"/>
        <v>96.040868454661549</v>
      </c>
      <c r="L122" s="77">
        <f t="shared" si="9"/>
        <v>95.58011049723757</v>
      </c>
      <c r="M122" s="104"/>
      <c r="N122" s="77">
        <f t="shared" si="10"/>
        <v>99.21875</v>
      </c>
      <c r="O122" s="77">
        <f t="shared" si="10"/>
        <v>99.319727891156461</v>
      </c>
      <c r="P122" s="77">
        <f t="shared" si="10"/>
        <v>99.108469539375932</v>
      </c>
      <c r="Q122" s="104"/>
      <c r="R122" s="77">
        <f t="shared" si="11"/>
        <v>99.21875</v>
      </c>
      <c r="S122" s="77">
        <f t="shared" si="11"/>
        <v>98.899587345254474</v>
      </c>
      <c r="T122" s="77">
        <f t="shared" si="11"/>
        <v>99.559471365638757</v>
      </c>
      <c r="U122" s="104"/>
      <c r="V122" s="77">
        <f t="shared" si="12"/>
        <v>99.548872180451127</v>
      </c>
      <c r="W122" s="77">
        <f t="shared" si="12"/>
        <v>99.855491329479776</v>
      </c>
      <c r="X122" s="77">
        <f t="shared" si="12"/>
        <v>99.21630094043887</v>
      </c>
      <c r="Y122" s="103"/>
      <c r="Z122" s="77">
        <f t="shared" si="13"/>
        <v>99.849962490622659</v>
      </c>
      <c r="AA122" s="77">
        <f t="shared" si="13"/>
        <v>99.709724238026126</v>
      </c>
      <c r="AB122" s="77">
        <f t="shared" si="13"/>
        <v>100</v>
      </c>
    </row>
    <row r="123" spans="1:28" x14ac:dyDescent="0.25">
      <c r="A123" s="62" t="s">
        <v>106</v>
      </c>
      <c r="B123" s="77">
        <f t="shared" si="7"/>
        <v>99.424874191229335</v>
      </c>
      <c r="C123" s="77">
        <f t="shared" si="7"/>
        <v>99.268617021276597</v>
      </c>
      <c r="D123" s="77">
        <f t="shared" si="7"/>
        <v>99.608763693270745</v>
      </c>
      <c r="E123" s="103"/>
      <c r="F123" s="77">
        <f t="shared" si="8"/>
        <v>100</v>
      </c>
      <c r="G123" s="77">
        <f t="shared" si="8"/>
        <v>100</v>
      </c>
      <c r="H123" s="77">
        <f t="shared" si="8"/>
        <v>100</v>
      </c>
      <c r="I123" s="104"/>
      <c r="J123" s="77">
        <f t="shared" si="9"/>
        <v>98.300970873786412</v>
      </c>
      <c r="K123" s="77">
        <f t="shared" si="9"/>
        <v>98.165137614678898</v>
      </c>
      <c r="L123" s="77">
        <f t="shared" si="9"/>
        <v>98.453608247422693</v>
      </c>
      <c r="M123" s="104"/>
      <c r="N123" s="77">
        <f t="shared" si="10"/>
        <v>98.915401301518429</v>
      </c>
      <c r="O123" s="77">
        <f t="shared" si="10"/>
        <v>98</v>
      </c>
      <c r="P123" s="77">
        <f t="shared" si="10"/>
        <v>100</v>
      </c>
      <c r="Q123" s="104"/>
      <c r="R123" s="77">
        <f t="shared" si="11"/>
        <v>99.803921568627459</v>
      </c>
      <c r="S123" s="77">
        <f t="shared" si="11"/>
        <v>99.647887323943664</v>
      </c>
      <c r="T123" s="77">
        <f t="shared" si="11"/>
        <v>100</v>
      </c>
      <c r="U123" s="104"/>
      <c r="V123" s="77">
        <f t="shared" si="12"/>
        <v>99.371069182389931</v>
      </c>
      <c r="W123" s="77">
        <f t="shared" si="12"/>
        <v>99.626865671641795</v>
      </c>
      <c r="X123" s="77">
        <f t="shared" si="12"/>
        <v>99.043062200956939</v>
      </c>
      <c r="Y123" s="103"/>
      <c r="Z123" s="77">
        <f t="shared" si="13"/>
        <v>100</v>
      </c>
      <c r="AA123" s="77">
        <f t="shared" si="13"/>
        <v>100</v>
      </c>
      <c r="AB123" s="77">
        <f t="shared" si="13"/>
        <v>100</v>
      </c>
    </row>
    <row r="124" spans="1:28" x14ac:dyDescent="0.25">
      <c r="A124" s="62" t="s">
        <v>107</v>
      </c>
      <c r="B124" s="77">
        <f t="shared" si="7"/>
        <v>99.013902360168132</v>
      </c>
      <c r="C124" s="77">
        <f t="shared" si="7"/>
        <v>98.697221786218805</v>
      </c>
      <c r="D124" s="77">
        <f t="shared" si="7"/>
        <v>99.350108315280778</v>
      </c>
      <c r="E124" s="103"/>
      <c r="F124" s="77">
        <f t="shared" si="8"/>
        <v>99.80765120752298</v>
      </c>
      <c r="G124" s="77">
        <f t="shared" si="8"/>
        <v>99.835255354200996</v>
      </c>
      <c r="H124" s="77">
        <f t="shared" si="8"/>
        <v>99.77787649933363</v>
      </c>
      <c r="I124" s="104"/>
      <c r="J124" s="77">
        <f t="shared" si="9"/>
        <v>97.022094140249763</v>
      </c>
      <c r="K124" s="77">
        <f t="shared" si="9"/>
        <v>96.189591078066911</v>
      </c>
      <c r="L124" s="77">
        <f t="shared" si="9"/>
        <v>97.912524850894627</v>
      </c>
      <c r="M124" s="104"/>
      <c r="N124" s="77">
        <f t="shared" si="10"/>
        <v>99.008464328899635</v>
      </c>
      <c r="O124" s="77">
        <f t="shared" si="10"/>
        <v>98.835041938490207</v>
      </c>
      <c r="P124" s="77">
        <f t="shared" si="10"/>
        <v>99.195575666163904</v>
      </c>
      <c r="Q124" s="104"/>
      <c r="R124" s="77">
        <f t="shared" si="11"/>
        <v>99.034049746438058</v>
      </c>
      <c r="S124" s="77">
        <f t="shared" si="11"/>
        <v>98.53479853479854</v>
      </c>
      <c r="T124" s="77">
        <f t="shared" si="11"/>
        <v>99.591211037302003</v>
      </c>
      <c r="U124" s="104"/>
      <c r="V124" s="77">
        <f t="shared" si="12"/>
        <v>99.418604651162795</v>
      </c>
      <c r="W124" s="77">
        <f t="shared" si="12"/>
        <v>99.049524762381196</v>
      </c>
      <c r="X124" s="77">
        <f t="shared" si="12"/>
        <v>99.795605518651001</v>
      </c>
      <c r="Y124" s="103"/>
      <c r="Z124" s="77">
        <f t="shared" si="13"/>
        <v>99.809212319433087</v>
      </c>
      <c r="AA124" s="77">
        <f t="shared" si="13"/>
        <v>99.781778505182757</v>
      </c>
      <c r="AB124" s="77">
        <f t="shared" si="13"/>
        <v>99.83660130718954</v>
      </c>
    </row>
    <row r="125" spans="1:28" x14ac:dyDescent="0.25">
      <c r="A125" s="105" t="s">
        <v>108</v>
      </c>
      <c r="B125" s="77">
        <f t="shared" si="7"/>
        <v>99.365380771537076</v>
      </c>
      <c r="C125" s="77">
        <f t="shared" si="7"/>
        <v>99.239766081871352</v>
      </c>
      <c r="D125" s="77">
        <f t="shared" si="7"/>
        <v>99.497538966365866</v>
      </c>
      <c r="E125" s="103"/>
      <c r="F125" s="77">
        <f t="shared" si="8"/>
        <v>99.944903581267226</v>
      </c>
      <c r="G125" s="77">
        <f t="shared" si="8"/>
        <v>99.945916711736075</v>
      </c>
      <c r="H125" s="77">
        <f t="shared" si="8"/>
        <v>99.94385176866929</v>
      </c>
      <c r="I125" s="104"/>
      <c r="J125" s="77">
        <f t="shared" si="9"/>
        <v>97.659817351598178</v>
      </c>
      <c r="K125" s="77">
        <f t="shared" si="9"/>
        <v>97.343663530713883</v>
      </c>
      <c r="L125" s="77">
        <f t="shared" si="9"/>
        <v>97.996464348850907</v>
      </c>
      <c r="M125" s="104"/>
      <c r="N125" s="77">
        <f t="shared" si="10"/>
        <v>99.329268292682926</v>
      </c>
      <c r="O125" s="77">
        <f t="shared" si="10"/>
        <v>99.180807489760099</v>
      </c>
      <c r="P125" s="77">
        <f t="shared" si="10"/>
        <v>99.490770210057292</v>
      </c>
      <c r="Q125" s="104"/>
      <c r="R125" s="77">
        <f t="shared" si="11"/>
        <v>99.647783974170821</v>
      </c>
      <c r="S125" s="77">
        <f t="shared" si="11"/>
        <v>99.599542334096114</v>
      </c>
      <c r="T125" s="77">
        <f t="shared" si="11"/>
        <v>99.698613622664254</v>
      </c>
      <c r="U125" s="104"/>
      <c r="V125" s="77">
        <f t="shared" si="12"/>
        <v>99.781863508881273</v>
      </c>
      <c r="W125" s="77">
        <f t="shared" si="12"/>
        <v>99.633923123856007</v>
      </c>
      <c r="X125" s="77">
        <f t="shared" si="12"/>
        <v>99.936305732484072</v>
      </c>
      <c r="Y125" s="103"/>
      <c r="Z125" s="77">
        <f t="shared" si="13"/>
        <v>99.932930918846409</v>
      </c>
      <c r="AA125" s="77">
        <f t="shared" si="13"/>
        <v>99.867374005305038</v>
      </c>
      <c r="AB125" s="77">
        <f t="shared" si="13"/>
        <v>100</v>
      </c>
    </row>
    <row r="126" spans="1:28" ht="13.5" thickBot="1" x14ac:dyDescent="0.3">
      <c r="A126" s="100" t="s">
        <v>109</v>
      </c>
      <c r="B126" s="83">
        <f t="shared" si="7"/>
        <v>94.573643410852711</v>
      </c>
      <c r="C126" s="83">
        <f t="shared" si="7"/>
        <v>94.264194669756662</v>
      </c>
      <c r="D126" s="83">
        <f t="shared" si="7"/>
        <v>94.9017199017199</v>
      </c>
      <c r="E126" s="106"/>
      <c r="F126" s="83">
        <f t="shared" si="8"/>
        <v>97.328881469115188</v>
      </c>
      <c r="G126" s="83">
        <f t="shared" si="8"/>
        <v>97.427652733118975</v>
      </c>
      <c r="H126" s="83">
        <f t="shared" si="8"/>
        <v>97.222222222222214</v>
      </c>
      <c r="I126" s="100"/>
      <c r="J126" s="83">
        <f t="shared" si="9"/>
        <v>90.967741935483872</v>
      </c>
      <c r="K126" s="83">
        <f t="shared" si="9"/>
        <v>90.476190476190482</v>
      </c>
      <c r="L126" s="83">
        <f t="shared" si="9"/>
        <v>91.475409836065566</v>
      </c>
      <c r="M126" s="100"/>
      <c r="N126" s="83">
        <f t="shared" si="10"/>
        <v>94.06919275123559</v>
      </c>
      <c r="O126" s="83">
        <f t="shared" si="10"/>
        <v>94.516129032258064</v>
      </c>
      <c r="P126" s="83">
        <f t="shared" si="10"/>
        <v>93.602693602693591</v>
      </c>
      <c r="Q126" s="100"/>
      <c r="R126" s="83">
        <f t="shared" si="11"/>
        <v>95.644283121597098</v>
      </c>
      <c r="S126" s="83">
        <f t="shared" si="11"/>
        <v>94.137931034482762</v>
      </c>
      <c r="T126" s="83">
        <f t="shared" si="11"/>
        <v>97.318007662835242</v>
      </c>
      <c r="U126" s="100"/>
      <c r="V126" s="83">
        <f t="shared" si="12"/>
        <v>93.536121673003805</v>
      </c>
      <c r="W126" s="83">
        <f t="shared" si="12"/>
        <v>93.454545454545453</v>
      </c>
      <c r="X126" s="83">
        <f t="shared" si="12"/>
        <v>93.625498007968119</v>
      </c>
      <c r="Y126" s="106"/>
      <c r="Z126" s="83">
        <f t="shared" si="13"/>
        <v>96.452328159645234</v>
      </c>
      <c r="AA126" s="83">
        <f t="shared" si="13"/>
        <v>96</v>
      </c>
      <c r="AB126" s="83">
        <f t="shared" si="13"/>
        <v>96.902654867256629</v>
      </c>
    </row>
    <row r="127" spans="1:28" x14ac:dyDescent="0.25">
      <c r="A127" s="233" t="s">
        <v>75</v>
      </c>
      <c r="B127" s="233"/>
      <c r="C127" s="233"/>
      <c r="D127" s="233"/>
      <c r="E127" s="233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</row>
    <row r="128" spans="1:28" x14ac:dyDescent="0.25">
      <c r="A128" s="227" t="s">
        <v>14</v>
      </c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</row>
    <row r="129" spans="1:32" x14ac:dyDescent="0.25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</row>
    <row r="130" spans="1:32" x14ac:dyDescent="0.25"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2" spans="1:32" s="49" customFormat="1" ht="15" x14ac:dyDescent="0.25">
      <c r="A132" s="229" t="s">
        <v>123</v>
      </c>
      <c r="B132" s="229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9"/>
      <c r="AD132" s="219" t="s">
        <v>221</v>
      </c>
      <c r="AE132" s="219"/>
      <c r="AF132" s="9"/>
    </row>
    <row r="133" spans="1:32" s="49" customFormat="1" ht="15" x14ac:dyDescent="0.25">
      <c r="A133" s="228" t="s">
        <v>114</v>
      </c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9"/>
      <c r="AD133" s="219"/>
      <c r="AE133" s="219"/>
      <c r="AF133"/>
    </row>
    <row r="134" spans="1:32" s="49" customFormat="1" ht="15" x14ac:dyDescent="0.25">
      <c r="A134" s="229" t="s">
        <v>64</v>
      </c>
      <c r="B134" s="229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</row>
    <row r="135" spans="1:32" s="49" customFormat="1" ht="15" x14ac:dyDescent="0.25">
      <c r="A135" s="228" t="s">
        <v>79</v>
      </c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</row>
    <row r="136" spans="1:32" s="49" customFormat="1" ht="15" x14ac:dyDescent="0.25">
      <c r="A136" s="229" t="s">
        <v>116</v>
      </c>
      <c r="B136" s="229"/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</row>
    <row r="137" spans="1:32" s="49" customFormat="1" ht="15" x14ac:dyDescent="0.25">
      <c r="A137" s="228" t="s">
        <v>320</v>
      </c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</row>
    <row r="138" spans="1:32" s="49" customFormat="1" ht="15.75" thickBot="1" x14ac:dyDescent="0.3">
      <c r="A138" s="52"/>
      <c r="B138" s="51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32" s="49" customFormat="1" ht="15" customHeight="1" x14ac:dyDescent="0.25">
      <c r="A139" s="234" t="s">
        <v>81</v>
      </c>
      <c r="B139" s="53" t="s">
        <v>21</v>
      </c>
      <c r="C139" s="53"/>
      <c r="D139" s="53"/>
      <c r="E139" s="54"/>
      <c r="F139" s="53" t="s">
        <v>23</v>
      </c>
      <c r="G139" s="53"/>
      <c r="H139" s="53"/>
      <c r="I139" s="54"/>
      <c r="J139" s="53" t="s">
        <v>24</v>
      </c>
      <c r="K139" s="53"/>
      <c r="L139" s="53"/>
      <c r="M139" s="54"/>
      <c r="N139" s="53" t="s">
        <v>25</v>
      </c>
      <c r="O139" s="53"/>
      <c r="P139" s="53"/>
      <c r="Q139" s="54"/>
      <c r="R139" s="53" t="s">
        <v>27</v>
      </c>
      <c r="S139" s="53"/>
      <c r="T139" s="53"/>
      <c r="U139" s="54"/>
      <c r="V139" s="53" t="s">
        <v>28</v>
      </c>
      <c r="W139" s="53"/>
      <c r="X139" s="53"/>
      <c r="Y139" s="54"/>
      <c r="Z139" s="53" t="s">
        <v>29</v>
      </c>
      <c r="AA139" s="53"/>
      <c r="AB139" s="53"/>
    </row>
    <row r="140" spans="1:32" s="49" customFormat="1" ht="15.75" thickBot="1" x14ac:dyDescent="0.3">
      <c r="A140" s="235"/>
      <c r="B140" s="55" t="s">
        <v>67</v>
      </c>
      <c r="C140" s="55" t="s">
        <v>68</v>
      </c>
      <c r="D140" s="55" t="s">
        <v>69</v>
      </c>
      <c r="E140" s="56"/>
      <c r="F140" s="55" t="s">
        <v>67</v>
      </c>
      <c r="G140" s="55" t="s">
        <v>68</v>
      </c>
      <c r="H140" s="55" t="s">
        <v>69</v>
      </c>
      <c r="I140" s="56"/>
      <c r="J140" s="55" t="s">
        <v>67</v>
      </c>
      <c r="K140" s="55" t="s">
        <v>68</v>
      </c>
      <c r="L140" s="55" t="s">
        <v>69</v>
      </c>
      <c r="M140" s="56"/>
      <c r="N140" s="55" t="s">
        <v>67</v>
      </c>
      <c r="O140" s="55" t="s">
        <v>68</v>
      </c>
      <c r="P140" s="55" t="s">
        <v>69</v>
      </c>
      <c r="Q140" s="56"/>
      <c r="R140" s="55" t="s">
        <v>67</v>
      </c>
      <c r="S140" s="55" t="s">
        <v>68</v>
      </c>
      <c r="T140" s="55" t="s">
        <v>69</v>
      </c>
      <c r="U140" s="56"/>
      <c r="V140" s="55" t="s">
        <v>67</v>
      </c>
      <c r="W140" s="55" t="s">
        <v>68</v>
      </c>
      <c r="X140" s="55" t="s">
        <v>69</v>
      </c>
      <c r="Y140" s="56"/>
      <c r="Z140" s="55" t="s">
        <v>67</v>
      </c>
      <c r="AA140" s="55" t="s">
        <v>68</v>
      </c>
      <c r="AB140" s="55" t="s">
        <v>69</v>
      </c>
    </row>
    <row r="141" spans="1:32" x14ac:dyDescent="0.25">
      <c r="A141" s="88"/>
      <c r="B141" s="89"/>
      <c r="C141" s="89"/>
      <c r="D141" s="89"/>
      <c r="E141" s="90"/>
      <c r="F141" s="89"/>
      <c r="G141" s="89"/>
      <c r="H141" s="89"/>
      <c r="I141" s="90"/>
      <c r="J141" s="89"/>
      <c r="K141" s="89"/>
      <c r="L141" s="89"/>
      <c r="M141" s="90"/>
      <c r="N141" s="89"/>
      <c r="O141" s="89"/>
      <c r="P141" s="89"/>
      <c r="Q141" s="90"/>
      <c r="R141" s="89"/>
      <c r="S141" s="89"/>
      <c r="T141" s="89"/>
      <c r="U141" s="90"/>
      <c r="V141" s="89"/>
      <c r="W141" s="89"/>
      <c r="X141" s="89"/>
      <c r="Y141" s="90"/>
      <c r="Z141" s="89"/>
      <c r="AA141" s="89"/>
      <c r="AB141" s="89"/>
    </row>
    <row r="142" spans="1:32" ht="13.5" x14ac:dyDescent="0.25">
      <c r="A142" s="92" t="s">
        <v>82</v>
      </c>
      <c r="B142" s="77">
        <f>+B54/(B54+B11)*100</f>
        <v>1.3306189164191229</v>
      </c>
      <c r="C142" s="77">
        <f>+C54/(C54+C11)*100</f>
        <v>1.5457958065114685</v>
      </c>
      <c r="D142" s="77">
        <f>+D54/(D54+D11)*100</f>
        <v>1.1027763364047174</v>
      </c>
      <c r="E142" s="103"/>
      <c r="F142" s="77">
        <f>+F54/(F54+F11)*100</f>
        <v>0.4082366942514738</v>
      </c>
      <c r="G142" s="77">
        <f>+G54/(G54+G11)*100</f>
        <v>0.46026803844591857</v>
      </c>
      <c r="H142" s="77">
        <f>+H54/(H54+H11)*100</f>
        <v>0.35383700852039518</v>
      </c>
      <c r="I142" s="103"/>
      <c r="J142" s="77">
        <f>+J54/(J54+J11)*100</f>
        <v>4.4004117344312919</v>
      </c>
      <c r="K142" s="77">
        <f>+K54/(K54+K11)*100</f>
        <v>5.0891143405538797</v>
      </c>
      <c r="L142" s="77">
        <f>+L54/(L54+L11)*100</f>
        <v>3.6501583129219188</v>
      </c>
      <c r="M142" s="103"/>
      <c r="N142" s="77">
        <f>+N54/(N54+N11)*100</f>
        <v>1.1661040725965541</v>
      </c>
      <c r="O142" s="77">
        <f>+O54/(O54+O11)*100</f>
        <v>1.3554046406338427</v>
      </c>
      <c r="P142" s="77">
        <f>+P54/(P54+P11)*100</f>
        <v>0.96395008007735783</v>
      </c>
      <c r="Q142" s="103"/>
      <c r="R142" s="77">
        <f>+R54/(R54+R11)*100</f>
        <v>1.0637681159420289</v>
      </c>
      <c r="S142" s="77">
        <f>+S54/(S54+S11)*100</f>
        <v>1.2210561854654924</v>
      </c>
      <c r="T142" s="77">
        <f>+T54/(T54+T11)*100</f>
        <v>0.89667334190154513</v>
      </c>
      <c r="U142" s="103"/>
      <c r="V142" s="77">
        <f>+V54/(V54+V11)*100</f>
        <v>0.61257142857142854</v>
      </c>
      <c r="W142" s="77">
        <f>+W54/(W54+W11)*100</f>
        <v>0.69522847465684234</v>
      </c>
      <c r="X142" s="77">
        <f>+X54/(X54+X11)*100</f>
        <v>0.52554196515156248</v>
      </c>
      <c r="Y142" s="103"/>
      <c r="Z142" s="77">
        <f>+Z54/(Z54+Z11)*100</f>
        <v>0.20657898886681175</v>
      </c>
      <c r="AA142" s="77">
        <f>+AA54/(AA54+AA11)*100</f>
        <v>0.23575394732760491</v>
      </c>
      <c r="AB142" s="77">
        <f>+AB54/(AB54+AB11)*100</f>
        <v>0.17641209866247556</v>
      </c>
    </row>
    <row r="143" spans="1:32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32" x14ac:dyDescent="0.25">
      <c r="A144" s="62" t="s">
        <v>83</v>
      </c>
      <c r="B144" s="77">
        <f>+B56/(B56+B13)*100</f>
        <v>1.6216216216216217</v>
      </c>
      <c r="C144" s="77">
        <f>+C56/(C56+C13)*100</f>
        <v>1.7623363544813697</v>
      </c>
      <c r="D144" s="77">
        <f>+D56/(D56+D13)*100</f>
        <v>1.474460242232754</v>
      </c>
      <c r="E144" s="103"/>
      <c r="F144" s="77">
        <f>+F56/(F56+F13)*100</f>
        <v>0.58183657981280046</v>
      </c>
      <c r="G144" s="77">
        <f>+G56/(G56+G13)*100</f>
        <v>0.7492507492507493</v>
      </c>
      <c r="H144" s="77">
        <f>+H56/(H56+H13)*100</f>
        <v>0.41004613018964631</v>
      </c>
      <c r="I144" s="104"/>
      <c r="J144" s="77">
        <f>+J56/(J56+J13)*100</f>
        <v>5.2579365079365079</v>
      </c>
      <c r="K144" s="77">
        <f>+K56/(K56+K13)*100</f>
        <v>5.6190476190476195</v>
      </c>
      <c r="L144" s="77">
        <f>+L56/(L56+L13)*100</f>
        <v>4.8654244306418217</v>
      </c>
      <c r="M144" s="104"/>
      <c r="N144" s="77">
        <f>+N56/(N56+N13)*100</f>
        <v>1.3691683569979716</v>
      </c>
      <c r="O144" s="77">
        <f>+O56/(O56+O13)*100</f>
        <v>1.6409746394828444</v>
      </c>
      <c r="P144" s="77">
        <f>+P56/(P56+P13)*100</f>
        <v>1.0863942058975684</v>
      </c>
      <c r="Q144" s="104"/>
      <c r="R144" s="77">
        <f>+R56/(R56+R13)*100</f>
        <v>1.5177478580171357</v>
      </c>
      <c r="S144" s="77">
        <f>+S56/(S56+S13)*100</f>
        <v>1.5122873345935728</v>
      </c>
      <c r="T144" s="77">
        <f>+T56/(T56+T13)*100</f>
        <v>1.5236160487557135</v>
      </c>
      <c r="U144" s="104"/>
      <c r="V144" s="77">
        <f>+V56/(V56+V13)*100</f>
        <v>0.60927152317880795</v>
      </c>
      <c r="W144" s="77">
        <f>+W56/(W56+W13)*100</f>
        <v>0.62176165803108807</v>
      </c>
      <c r="X144" s="77">
        <f>+X56/(X56+X13)*100</f>
        <v>0.59620596205962062</v>
      </c>
      <c r="Y144" s="103"/>
      <c r="Z144" s="77">
        <f>+Z56/(Z56+Z13)*100</f>
        <v>0.11360408974723089</v>
      </c>
      <c r="AA144" s="77">
        <f>+AA56/(AA56+AA13)*100</f>
        <v>0</v>
      </c>
      <c r="AB144" s="77">
        <f>+AB56/(AB56+AB13)*100</f>
        <v>0.22675736961451248</v>
      </c>
    </row>
    <row r="145" spans="1:28" x14ac:dyDescent="0.25">
      <c r="A145" s="62" t="s">
        <v>84</v>
      </c>
      <c r="B145" s="77">
        <f t="shared" ref="B145:D160" si="14">+B57/(B57+B14)*100</f>
        <v>1.1445935679918968</v>
      </c>
      <c r="C145" s="77">
        <f t="shared" si="14"/>
        <v>1.2984438497373378</v>
      </c>
      <c r="D145" s="77">
        <f t="shared" si="14"/>
        <v>0.98384424192212094</v>
      </c>
      <c r="E145" s="103"/>
      <c r="F145" s="77">
        <f t="shared" ref="F145:H160" si="15">+F57/(F57+F14)*100</f>
        <v>0.1774622892635315</v>
      </c>
      <c r="G145" s="77">
        <f t="shared" si="15"/>
        <v>0.11813349084465447</v>
      </c>
      <c r="H145" s="77">
        <f t="shared" si="15"/>
        <v>0.23696682464454977</v>
      </c>
      <c r="I145" s="104"/>
      <c r="J145" s="77">
        <f t="shared" ref="J145:L160" si="16">+J57/(J57+J14)*100</f>
        <v>4.2220253912016528</v>
      </c>
      <c r="K145" s="77">
        <f t="shared" si="16"/>
        <v>4.7404063205417613</v>
      </c>
      <c r="L145" s="77">
        <f t="shared" si="16"/>
        <v>3.653250773993808</v>
      </c>
      <c r="M145" s="104"/>
      <c r="N145" s="77">
        <f t="shared" ref="N145:P160" si="17">+N57/(N57+N14)*100</f>
        <v>0.77399380804953566</v>
      </c>
      <c r="O145" s="77">
        <f t="shared" si="17"/>
        <v>0.8004926108374385</v>
      </c>
      <c r="P145" s="77">
        <f t="shared" si="17"/>
        <v>0.74719800747198006</v>
      </c>
      <c r="Q145" s="104"/>
      <c r="R145" s="77">
        <f t="shared" ref="R145:T160" si="18">+R57/(R57+R14)*100</f>
        <v>1.1865915158706615</v>
      </c>
      <c r="S145" s="77">
        <f t="shared" si="18"/>
        <v>1.4942528735632183</v>
      </c>
      <c r="T145" s="77">
        <f t="shared" si="18"/>
        <v>0.85836909871244638</v>
      </c>
      <c r="U145" s="104"/>
      <c r="V145" s="77">
        <f t="shared" ref="V145:X160" si="19">+V57/(V57+V14)*100</f>
        <v>0.33908754623921084</v>
      </c>
      <c r="W145" s="77">
        <f t="shared" si="19"/>
        <v>0.29994001199760051</v>
      </c>
      <c r="X145" s="77">
        <f t="shared" si="19"/>
        <v>0.3804692454026633</v>
      </c>
      <c r="Y145" s="103"/>
      <c r="Z145" s="77">
        <f t="shared" ref="Z145:AB160" si="20">+Z57/(Z57+Z14)*100</f>
        <v>3.1928480204342274E-2</v>
      </c>
      <c r="AA145" s="77">
        <f t="shared" si="20"/>
        <v>6.2774639045825489E-2</v>
      </c>
      <c r="AB145" s="77">
        <f t="shared" si="20"/>
        <v>0</v>
      </c>
    </row>
    <row r="146" spans="1:28" x14ac:dyDescent="0.25">
      <c r="A146" s="62" t="s">
        <v>85</v>
      </c>
      <c r="B146" s="77">
        <f t="shared" si="14"/>
        <v>2.8485527924989809</v>
      </c>
      <c r="C146" s="77">
        <f t="shared" si="14"/>
        <v>3.313820815557099</v>
      </c>
      <c r="D146" s="77">
        <f t="shared" si="14"/>
        <v>2.3572551073860661</v>
      </c>
      <c r="E146" s="103"/>
      <c r="F146" s="77">
        <f t="shared" si="15"/>
        <v>1.4256619144602851</v>
      </c>
      <c r="G146" s="77">
        <f t="shared" si="15"/>
        <v>1.662971175166297</v>
      </c>
      <c r="H146" s="77">
        <f t="shared" si="15"/>
        <v>1.1635027556644213</v>
      </c>
      <c r="I146" s="104"/>
      <c r="J146" s="77">
        <f t="shared" si="16"/>
        <v>8.449916060436486</v>
      </c>
      <c r="K146" s="77">
        <f t="shared" si="16"/>
        <v>9.9518459069020864</v>
      </c>
      <c r="L146" s="77">
        <f t="shared" si="16"/>
        <v>6.8035190615835779</v>
      </c>
      <c r="M146" s="104"/>
      <c r="N146" s="77">
        <f t="shared" si="17"/>
        <v>2.7525710828796126</v>
      </c>
      <c r="O146" s="77">
        <f t="shared" si="17"/>
        <v>3.2144944476914086</v>
      </c>
      <c r="P146" s="77">
        <f t="shared" si="17"/>
        <v>2.2570532915360499</v>
      </c>
      <c r="Q146" s="104"/>
      <c r="R146" s="77">
        <f t="shared" si="18"/>
        <v>1.9963144963144961</v>
      </c>
      <c r="S146" s="77">
        <f t="shared" si="18"/>
        <v>2.0359281437125749</v>
      </c>
      <c r="T146" s="77">
        <f t="shared" si="18"/>
        <v>1.9546027742749055</v>
      </c>
      <c r="U146" s="104"/>
      <c r="V146" s="77">
        <f t="shared" si="19"/>
        <v>1.6134343101745143</v>
      </c>
      <c r="W146" s="77">
        <f t="shared" si="19"/>
        <v>1.7509727626459144</v>
      </c>
      <c r="X146" s="77">
        <f t="shared" si="19"/>
        <v>1.471571906354515</v>
      </c>
      <c r="Y146" s="103"/>
      <c r="Z146" s="77">
        <f t="shared" si="20"/>
        <v>9.953550099535502E-2</v>
      </c>
      <c r="AA146" s="77">
        <f t="shared" si="20"/>
        <v>0.13486176668914363</v>
      </c>
      <c r="AB146" s="77">
        <f t="shared" si="20"/>
        <v>6.531678641410843E-2</v>
      </c>
    </row>
    <row r="147" spans="1:28" x14ac:dyDescent="0.25">
      <c r="A147" s="62" t="s">
        <v>86</v>
      </c>
      <c r="B147" s="77">
        <f t="shared" si="14"/>
        <v>1.0307604902199496</v>
      </c>
      <c r="C147" s="77">
        <f t="shared" si="14"/>
        <v>1.0810810810810811</v>
      </c>
      <c r="D147" s="77">
        <f t="shared" si="14"/>
        <v>0.97827889238932175</v>
      </c>
      <c r="E147" s="103"/>
      <c r="F147" s="77">
        <f t="shared" si="15"/>
        <v>0.81081081081081086</v>
      </c>
      <c r="G147" s="77">
        <f t="shared" si="15"/>
        <v>0.83885209713024289</v>
      </c>
      <c r="H147" s="77">
        <f t="shared" si="15"/>
        <v>0.78160919540229878</v>
      </c>
      <c r="I147" s="104"/>
      <c r="J147" s="77">
        <f t="shared" si="16"/>
        <v>3.042743298720116</v>
      </c>
      <c r="K147" s="77">
        <f t="shared" si="16"/>
        <v>3.2567049808429118</v>
      </c>
      <c r="L147" s="77">
        <f t="shared" si="16"/>
        <v>2.82513395031661</v>
      </c>
      <c r="M147" s="104"/>
      <c r="N147" s="77">
        <f t="shared" si="17"/>
        <v>0.94683175528040786</v>
      </c>
      <c r="O147" s="77">
        <f t="shared" si="17"/>
        <v>0.91522157996146436</v>
      </c>
      <c r="P147" s="77">
        <f t="shared" si="17"/>
        <v>0.97895252080274098</v>
      </c>
      <c r="Q147" s="104"/>
      <c r="R147" s="77">
        <f t="shared" si="18"/>
        <v>0.89242643511818631</v>
      </c>
      <c r="S147" s="77">
        <f t="shared" si="18"/>
        <v>1.0064043915827996</v>
      </c>
      <c r="T147" s="77">
        <f t="shared" si="18"/>
        <v>0.76530612244897955</v>
      </c>
      <c r="U147" s="104"/>
      <c r="V147" s="77">
        <f t="shared" si="19"/>
        <v>0.24857071836937608</v>
      </c>
      <c r="W147" s="77">
        <f t="shared" si="19"/>
        <v>0.34550839091806518</v>
      </c>
      <c r="X147" s="77">
        <f t="shared" si="19"/>
        <v>0.15022533800701052</v>
      </c>
      <c r="Y147" s="103"/>
      <c r="Z147" s="77">
        <f t="shared" si="20"/>
        <v>0.15902464882056719</v>
      </c>
      <c r="AA147" s="77">
        <f t="shared" si="20"/>
        <v>5.1572975760701398E-2</v>
      </c>
      <c r="AB147" s="77">
        <f t="shared" si="20"/>
        <v>0.27262813522355506</v>
      </c>
    </row>
    <row r="148" spans="1:28" x14ac:dyDescent="0.25">
      <c r="A148" s="62" t="s">
        <v>87</v>
      </c>
      <c r="B148" s="77">
        <f t="shared" si="14"/>
        <v>1.173512154233026</v>
      </c>
      <c r="C148" s="77">
        <f t="shared" si="14"/>
        <v>1.3082322910019146</v>
      </c>
      <c r="D148" s="77">
        <f t="shared" si="14"/>
        <v>1.0243730130695867</v>
      </c>
      <c r="E148" s="103"/>
      <c r="F148" s="77">
        <f t="shared" si="15"/>
        <v>0.19065776930409914</v>
      </c>
      <c r="G148" s="77">
        <f t="shared" si="15"/>
        <v>0.19157088122605362</v>
      </c>
      <c r="H148" s="77">
        <f t="shared" si="15"/>
        <v>0.18975332068311196</v>
      </c>
      <c r="I148" s="104"/>
      <c r="J148" s="77">
        <f t="shared" si="16"/>
        <v>4.5226130653266337</v>
      </c>
      <c r="K148" s="77">
        <f t="shared" si="16"/>
        <v>5.4003724394785841</v>
      </c>
      <c r="L148" s="77">
        <f t="shared" si="16"/>
        <v>3.4934497816593884</v>
      </c>
      <c r="M148" s="104"/>
      <c r="N148" s="77">
        <f t="shared" si="17"/>
        <v>0.51759834368530022</v>
      </c>
      <c r="O148" s="77">
        <f t="shared" si="17"/>
        <v>0.95602294455066927</v>
      </c>
      <c r="P148" s="77">
        <f t="shared" si="17"/>
        <v>0</v>
      </c>
      <c r="Q148" s="104"/>
      <c r="R148" s="77">
        <f t="shared" si="18"/>
        <v>0.85551330798479086</v>
      </c>
      <c r="S148" s="77">
        <f t="shared" si="18"/>
        <v>0.54151624548736454</v>
      </c>
      <c r="T148" s="77">
        <f t="shared" si="18"/>
        <v>1.2048192771084338</v>
      </c>
      <c r="U148" s="104"/>
      <c r="V148" s="77">
        <f t="shared" si="19"/>
        <v>0.93167701863354035</v>
      </c>
      <c r="W148" s="77">
        <f t="shared" si="19"/>
        <v>0.58252427184466016</v>
      </c>
      <c r="X148" s="77">
        <f t="shared" si="19"/>
        <v>1.3303769401330376</v>
      </c>
      <c r="Y148" s="103"/>
      <c r="Z148" s="77">
        <f t="shared" si="20"/>
        <v>0</v>
      </c>
      <c r="AA148" s="77">
        <f t="shared" si="20"/>
        <v>0</v>
      </c>
      <c r="AB148" s="77">
        <f t="shared" si="20"/>
        <v>0</v>
      </c>
    </row>
    <row r="149" spans="1:28" x14ac:dyDescent="0.25">
      <c r="A149" s="62" t="s">
        <v>88</v>
      </c>
      <c r="B149" s="77">
        <f t="shared" si="14"/>
        <v>1.1643127798828798</v>
      </c>
      <c r="C149" s="77">
        <f t="shared" si="14"/>
        <v>1.5569997292174385</v>
      </c>
      <c r="D149" s="77">
        <f t="shared" si="14"/>
        <v>0.75746949081217563</v>
      </c>
      <c r="E149" s="103"/>
      <c r="F149" s="77">
        <f t="shared" si="15"/>
        <v>0.47562425683709864</v>
      </c>
      <c r="G149" s="77">
        <f t="shared" si="15"/>
        <v>0.71485305798252585</v>
      </c>
      <c r="H149" s="77">
        <f t="shared" si="15"/>
        <v>0.23734177215189875</v>
      </c>
      <c r="I149" s="104"/>
      <c r="J149" s="77">
        <f t="shared" si="16"/>
        <v>3.9527302363488186</v>
      </c>
      <c r="K149" s="77">
        <f t="shared" si="16"/>
        <v>4.8123980424143555</v>
      </c>
      <c r="L149" s="77">
        <f t="shared" si="16"/>
        <v>3.0944625407166124</v>
      </c>
      <c r="M149" s="104"/>
      <c r="N149" s="77">
        <f t="shared" si="17"/>
        <v>0.98887515451174279</v>
      </c>
      <c r="O149" s="77">
        <f t="shared" si="17"/>
        <v>1.2658227848101267</v>
      </c>
      <c r="P149" s="77">
        <f t="shared" si="17"/>
        <v>0.68787618228718828</v>
      </c>
      <c r="Q149" s="104"/>
      <c r="R149" s="77">
        <f t="shared" si="18"/>
        <v>1.0169491525423728</v>
      </c>
      <c r="S149" s="77">
        <f t="shared" si="18"/>
        <v>1.6835016835016834</v>
      </c>
      <c r="T149" s="77">
        <f t="shared" si="18"/>
        <v>0.34129692832764508</v>
      </c>
      <c r="U149" s="104"/>
      <c r="V149" s="77">
        <f t="shared" si="19"/>
        <v>0.49180327868852464</v>
      </c>
      <c r="W149" s="77">
        <f t="shared" si="19"/>
        <v>0.86004691164972624</v>
      </c>
      <c r="X149" s="77">
        <f t="shared" si="19"/>
        <v>8.6132644272179162E-2</v>
      </c>
      <c r="Y149" s="103"/>
      <c r="Z149" s="77">
        <f t="shared" si="20"/>
        <v>0</v>
      </c>
      <c r="AA149" s="77">
        <f t="shared" si="20"/>
        <v>0</v>
      </c>
      <c r="AB149" s="77">
        <f t="shared" si="20"/>
        <v>0</v>
      </c>
    </row>
    <row r="150" spans="1:28" x14ac:dyDescent="0.25">
      <c r="A150" s="62" t="s">
        <v>89</v>
      </c>
      <c r="B150" s="77">
        <f t="shared" si="14"/>
        <v>0.42325056433408581</v>
      </c>
      <c r="C150" s="77">
        <f t="shared" si="14"/>
        <v>0.49315068493150682</v>
      </c>
      <c r="D150" s="77">
        <f t="shared" si="14"/>
        <v>0.34904013961605584</v>
      </c>
      <c r="E150" s="103"/>
      <c r="F150" s="77">
        <f t="shared" si="15"/>
        <v>0.95389507154213027</v>
      </c>
      <c r="G150" s="77">
        <f t="shared" si="15"/>
        <v>0.66445182724252494</v>
      </c>
      <c r="H150" s="77">
        <f t="shared" si="15"/>
        <v>1.2195121951219512</v>
      </c>
      <c r="I150" s="104"/>
      <c r="J150" s="77">
        <f t="shared" si="16"/>
        <v>0.87108013937282225</v>
      </c>
      <c r="K150" s="77">
        <f t="shared" si="16"/>
        <v>1.3157894736842104</v>
      </c>
      <c r="L150" s="77">
        <f t="shared" si="16"/>
        <v>0.37037037037037041</v>
      </c>
      <c r="M150" s="104"/>
      <c r="N150" s="77">
        <f t="shared" si="17"/>
        <v>0.47393364928909953</v>
      </c>
      <c r="O150" s="77">
        <f t="shared" si="17"/>
        <v>0.6097560975609756</v>
      </c>
      <c r="P150" s="77">
        <f t="shared" si="17"/>
        <v>0.32786885245901637</v>
      </c>
      <c r="Q150" s="104"/>
      <c r="R150" s="77">
        <f t="shared" si="18"/>
        <v>0.1736111111111111</v>
      </c>
      <c r="S150" s="77">
        <f t="shared" si="18"/>
        <v>0.34722222222222221</v>
      </c>
      <c r="T150" s="77">
        <f t="shared" si="18"/>
        <v>0</v>
      </c>
      <c r="U150" s="104"/>
      <c r="V150" s="77">
        <f t="shared" si="19"/>
        <v>0</v>
      </c>
      <c r="W150" s="77">
        <f t="shared" si="19"/>
        <v>0</v>
      </c>
      <c r="X150" s="77">
        <f t="shared" si="19"/>
        <v>0</v>
      </c>
      <c r="Y150" s="103"/>
      <c r="Z150" s="77">
        <f t="shared" si="20"/>
        <v>0</v>
      </c>
      <c r="AA150" s="77">
        <f t="shared" si="20"/>
        <v>0</v>
      </c>
      <c r="AB150" s="77">
        <f t="shared" si="20"/>
        <v>0</v>
      </c>
    </row>
    <row r="151" spans="1:28" x14ac:dyDescent="0.25">
      <c r="A151" s="62" t="s">
        <v>90</v>
      </c>
      <c r="B151" s="77">
        <f t="shared" si="14"/>
        <v>1.4936826815030011</v>
      </c>
      <c r="C151" s="77">
        <f t="shared" si="14"/>
        <v>1.725331487299643</v>
      </c>
      <c r="D151" s="77">
        <f t="shared" si="14"/>
        <v>1.248023492206912</v>
      </c>
      <c r="E151" s="103"/>
      <c r="F151" s="77">
        <f t="shared" si="15"/>
        <v>0.26045905909164901</v>
      </c>
      <c r="G151" s="77">
        <f t="shared" si="15"/>
        <v>0.22151898734177217</v>
      </c>
      <c r="H151" s="77">
        <f t="shared" si="15"/>
        <v>0.30170968823332217</v>
      </c>
      <c r="I151" s="104"/>
      <c r="J151" s="77">
        <f t="shared" si="16"/>
        <v>5.2456418383518226</v>
      </c>
      <c r="K151" s="77">
        <f t="shared" si="16"/>
        <v>6.0102688009664753</v>
      </c>
      <c r="L151" s="77">
        <f t="shared" si="16"/>
        <v>4.4014671557185725</v>
      </c>
      <c r="M151" s="104"/>
      <c r="N151" s="77">
        <f t="shared" si="17"/>
        <v>1.1824601740844145</v>
      </c>
      <c r="O151" s="77">
        <f t="shared" si="17"/>
        <v>1.3689907672715695</v>
      </c>
      <c r="P151" s="77">
        <f t="shared" si="17"/>
        <v>0.98371777476255096</v>
      </c>
      <c r="Q151" s="104"/>
      <c r="R151" s="77">
        <f t="shared" si="18"/>
        <v>1.2099984078968318</v>
      </c>
      <c r="S151" s="77">
        <f t="shared" si="18"/>
        <v>1.1746522411128284</v>
      </c>
      <c r="T151" s="77">
        <f t="shared" si="18"/>
        <v>1.2475377544320421</v>
      </c>
      <c r="U151" s="104"/>
      <c r="V151" s="77">
        <f t="shared" si="19"/>
        <v>0.51282051282051277</v>
      </c>
      <c r="W151" s="77">
        <f t="shared" si="19"/>
        <v>0.79707738292925934</v>
      </c>
      <c r="X151" s="77">
        <f t="shared" si="19"/>
        <v>0.21134202183867556</v>
      </c>
      <c r="Y151" s="103"/>
      <c r="Z151" s="77">
        <f t="shared" si="20"/>
        <v>0.34399724802201581</v>
      </c>
      <c r="AA151" s="77">
        <f t="shared" si="20"/>
        <v>0.4450530640191715</v>
      </c>
      <c r="AB151" s="77">
        <f t="shared" si="20"/>
        <v>0.24196335983408226</v>
      </c>
    </row>
    <row r="152" spans="1:28" x14ac:dyDescent="0.25">
      <c r="A152" s="62" t="s">
        <v>91</v>
      </c>
      <c r="B152" s="77">
        <f t="shared" si="14"/>
        <v>0.82939753484621592</v>
      </c>
      <c r="C152" s="77">
        <f t="shared" si="14"/>
        <v>0.94728630335450792</v>
      </c>
      <c r="D152" s="77">
        <f t="shared" si="14"/>
        <v>0.70330194302062232</v>
      </c>
      <c r="E152" s="103"/>
      <c r="F152" s="77">
        <f t="shared" si="15"/>
        <v>9.8199672667757767E-2</v>
      </c>
      <c r="G152" s="77">
        <f t="shared" si="15"/>
        <v>0.19255455712451863</v>
      </c>
      <c r="H152" s="77">
        <f t="shared" si="15"/>
        <v>0</v>
      </c>
      <c r="I152" s="104"/>
      <c r="J152" s="77">
        <f t="shared" si="16"/>
        <v>3.3206502940159117</v>
      </c>
      <c r="K152" s="77">
        <f t="shared" si="16"/>
        <v>3.7012557832121615</v>
      </c>
      <c r="L152" s="77">
        <f t="shared" si="16"/>
        <v>2.9027576197387517</v>
      </c>
      <c r="M152" s="104"/>
      <c r="N152" s="77">
        <f t="shared" si="17"/>
        <v>0.5179558011049723</v>
      </c>
      <c r="O152" s="77">
        <f t="shared" si="17"/>
        <v>0.65919578114700061</v>
      </c>
      <c r="P152" s="77">
        <f t="shared" si="17"/>
        <v>0.36258158085569253</v>
      </c>
      <c r="Q152" s="104"/>
      <c r="R152" s="77">
        <f t="shared" si="18"/>
        <v>0.73949579831932777</v>
      </c>
      <c r="S152" s="77">
        <f t="shared" si="18"/>
        <v>0.65146579804560267</v>
      </c>
      <c r="T152" s="77">
        <f t="shared" si="18"/>
        <v>0.83333333333333337</v>
      </c>
      <c r="U152" s="104"/>
      <c r="V152" s="77">
        <f t="shared" si="19"/>
        <v>0.2553812477198103</v>
      </c>
      <c r="W152" s="77">
        <f t="shared" si="19"/>
        <v>0.35335689045936397</v>
      </c>
      <c r="X152" s="77">
        <f t="shared" si="19"/>
        <v>0.1508295625942685</v>
      </c>
      <c r="Y152" s="103"/>
      <c r="Z152" s="77">
        <f t="shared" si="20"/>
        <v>3.566333808844508E-2</v>
      </c>
      <c r="AA152" s="77">
        <f t="shared" si="20"/>
        <v>6.968641114982578E-2</v>
      </c>
      <c r="AB152" s="77">
        <f t="shared" si="20"/>
        <v>0</v>
      </c>
    </row>
    <row r="153" spans="1:28" x14ac:dyDescent="0.25">
      <c r="A153" s="62" t="s">
        <v>92</v>
      </c>
      <c r="B153" s="77">
        <f t="shared" si="14"/>
        <v>1.5417726472314617</v>
      </c>
      <c r="C153" s="77">
        <f t="shared" si="14"/>
        <v>1.809954751131222</v>
      </c>
      <c r="D153" s="77">
        <f t="shared" si="14"/>
        <v>1.2525416836112242</v>
      </c>
      <c r="E153" s="103"/>
      <c r="F153" s="77">
        <f t="shared" si="15"/>
        <v>0.72358900144717797</v>
      </c>
      <c r="G153" s="77">
        <f t="shared" si="15"/>
        <v>1.002004008016032</v>
      </c>
      <c r="H153" s="77">
        <f t="shared" si="15"/>
        <v>0.42698548249359519</v>
      </c>
      <c r="I153" s="104"/>
      <c r="J153" s="77">
        <f t="shared" si="16"/>
        <v>5.237676056338028</v>
      </c>
      <c r="K153" s="77">
        <f t="shared" si="16"/>
        <v>6.103678929765886</v>
      </c>
      <c r="L153" s="77">
        <f t="shared" si="16"/>
        <v>4.2750929368029738</v>
      </c>
      <c r="M153" s="104"/>
      <c r="N153" s="77">
        <f t="shared" si="17"/>
        <v>1.1745360582569884</v>
      </c>
      <c r="O153" s="77">
        <f t="shared" si="17"/>
        <v>1.4324082363473589</v>
      </c>
      <c r="P153" s="77">
        <f t="shared" si="17"/>
        <v>0.88976767177459215</v>
      </c>
      <c r="Q153" s="104"/>
      <c r="R153" s="77">
        <f t="shared" si="18"/>
        <v>0.92188258127122757</v>
      </c>
      <c r="S153" s="77">
        <f t="shared" si="18"/>
        <v>1.0352941176470589</v>
      </c>
      <c r="T153" s="77">
        <f t="shared" si="18"/>
        <v>0.80120180270405594</v>
      </c>
      <c r="U153" s="104"/>
      <c r="V153" s="77">
        <f t="shared" si="19"/>
        <v>0.65146579804560267</v>
      </c>
      <c r="W153" s="77">
        <f t="shared" si="19"/>
        <v>0.54187192118226601</v>
      </c>
      <c r="X153" s="77">
        <f t="shared" si="19"/>
        <v>0.76491585925548189</v>
      </c>
      <c r="Y153" s="103"/>
      <c r="Z153" s="77">
        <f t="shared" si="20"/>
        <v>0.18401682439537329</v>
      </c>
      <c r="AA153" s="77">
        <f t="shared" si="20"/>
        <v>0.20161290322580644</v>
      </c>
      <c r="AB153" s="77">
        <f t="shared" si="20"/>
        <v>0.16483516483516483</v>
      </c>
    </row>
    <row r="154" spans="1:28" x14ac:dyDescent="0.25">
      <c r="A154" s="62" t="s">
        <v>93</v>
      </c>
      <c r="B154" s="77">
        <f t="shared" si="14"/>
        <v>1.2733060482037288</v>
      </c>
      <c r="C154" s="77">
        <f t="shared" si="14"/>
        <v>1.6143299425033171</v>
      </c>
      <c r="D154" s="77">
        <f t="shared" si="14"/>
        <v>0.91249415067852135</v>
      </c>
      <c r="E154" s="103"/>
      <c r="F154" s="77">
        <f t="shared" si="15"/>
        <v>0.19480519480519481</v>
      </c>
      <c r="G154" s="77">
        <f t="shared" si="15"/>
        <v>0</v>
      </c>
      <c r="H154" s="77">
        <f t="shared" si="15"/>
        <v>0.39164490861618795</v>
      </c>
      <c r="I154" s="104"/>
      <c r="J154" s="77">
        <f t="shared" si="16"/>
        <v>3.3630748112560052</v>
      </c>
      <c r="K154" s="77">
        <f t="shared" si="16"/>
        <v>3.9113428943937421</v>
      </c>
      <c r="L154" s="77">
        <f t="shared" si="16"/>
        <v>2.7536231884057969</v>
      </c>
      <c r="M154" s="104"/>
      <c r="N154" s="77">
        <f t="shared" si="17"/>
        <v>1.0611735330836454</v>
      </c>
      <c r="O154" s="77">
        <f t="shared" si="17"/>
        <v>1.6374269005847955</v>
      </c>
      <c r="P154" s="77">
        <f t="shared" si="17"/>
        <v>0.40160642570281119</v>
      </c>
      <c r="Q154" s="104"/>
      <c r="R154" s="77">
        <f t="shared" si="18"/>
        <v>1.4492753623188406</v>
      </c>
      <c r="S154" s="77">
        <f t="shared" si="18"/>
        <v>2.0915032679738559</v>
      </c>
      <c r="T154" s="77">
        <f t="shared" si="18"/>
        <v>0.79681274900398402</v>
      </c>
      <c r="U154" s="104"/>
      <c r="V154" s="77">
        <f t="shared" si="19"/>
        <v>0.83586626139817621</v>
      </c>
      <c r="W154" s="77">
        <f t="shared" si="19"/>
        <v>0.86330935251798557</v>
      </c>
      <c r="X154" s="77">
        <f t="shared" si="19"/>
        <v>0.80515297906602246</v>
      </c>
      <c r="Y154" s="103"/>
      <c r="Z154" s="77">
        <f t="shared" si="20"/>
        <v>0.73367571533382248</v>
      </c>
      <c r="AA154" s="77">
        <f t="shared" si="20"/>
        <v>1.0510510510510511</v>
      </c>
      <c r="AB154" s="77">
        <f t="shared" si="20"/>
        <v>0.43041606886657102</v>
      </c>
    </row>
    <row r="155" spans="1:28" x14ac:dyDescent="0.25">
      <c r="A155" s="99" t="s">
        <v>94</v>
      </c>
      <c r="B155" s="77">
        <f t="shared" si="14"/>
        <v>1.4531896779496816</v>
      </c>
      <c r="C155" s="77">
        <f t="shared" si="14"/>
        <v>1.6021816942219194</v>
      </c>
      <c r="D155" s="77">
        <f t="shared" si="14"/>
        <v>1.2938889563844005</v>
      </c>
      <c r="E155" s="103"/>
      <c r="F155" s="77">
        <f t="shared" si="15"/>
        <v>5.2956751985878202E-2</v>
      </c>
      <c r="G155" s="77">
        <f t="shared" si="15"/>
        <v>6.7272115708039024E-2</v>
      </c>
      <c r="H155" s="77">
        <f t="shared" si="15"/>
        <v>3.7147102526002972E-2</v>
      </c>
      <c r="I155" s="104"/>
      <c r="J155" s="77">
        <f t="shared" si="16"/>
        <v>5.0962038481539258</v>
      </c>
      <c r="K155" s="77">
        <f t="shared" si="16"/>
        <v>5.5664702030124431</v>
      </c>
      <c r="L155" s="77">
        <f t="shared" si="16"/>
        <v>4.5672191528545119</v>
      </c>
      <c r="M155" s="104"/>
      <c r="N155" s="77">
        <f t="shared" si="17"/>
        <v>0.93954972522602376</v>
      </c>
      <c r="O155" s="77">
        <f t="shared" si="17"/>
        <v>1.0041551246537395</v>
      </c>
      <c r="P155" s="77">
        <f t="shared" si="17"/>
        <v>0.87177624409734844</v>
      </c>
      <c r="Q155" s="104"/>
      <c r="R155" s="77">
        <f t="shared" si="18"/>
        <v>1.3665031534688157</v>
      </c>
      <c r="S155" s="77">
        <f t="shared" si="18"/>
        <v>1.6574585635359116</v>
      </c>
      <c r="T155" s="77">
        <f t="shared" si="18"/>
        <v>1.0668563300142246</v>
      </c>
      <c r="U155" s="104"/>
      <c r="V155" s="77">
        <f t="shared" si="19"/>
        <v>1.0515247108307046</v>
      </c>
      <c r="W155" s="77">
        <f t="shared" si="19"/>
        <v>0.98740211099761654</v>
      </c>
      <c r="X155" s="77">
        <f t="shared" si="19"/>
        <v>1.119537739256049</v>
      </c>
      <c r="Y155" s="103"/>
      <c r="Z155" s="77">
        <f t="shared" si="20"/>
        <v>0.12558306422676715</v>
      </c>
      <c r="AA155" s="77">
        <f t="shared" si="20"/>
        <v>0.14020329477742727</v>
      </c>
      <c r="AB155" s="77">
        <f t="shared" si="20"/>
        <v>0.11025358324145534</v>
      </c>
    </row>
    <row r="156" spans="1:28" x14ac:dyDescent="0.25">
      <c r="A156" s="62" t="s">
        <v>95</v>
      </c>
      <c r="B156" s="77">
        <f t="shared" si="14"/>
        <v>1.7433520909191216</v>
      </c>
      <c r="C156" s="77">
        <f t="shared" si="14"/>
        <v>2.1932681867535289</v>
      </c>
      <c r="D156" s="77">
        <f t="shared" si="14"/>
        <v>1.2786002691790039</v>
      </c>
      <c r="E156" s="103"/>
      <c r="F156" s="77">
        <f t="shared" si="15"/>
        <v>0.97783572359843551</v>
      </c>
      <c r="G156" s="77">
        <f t="shared" si="15"/>
        <v>1.2853470437017995</v>
      </c>
      <c r="H156" s="77">
        <f t="shared" si="15"/>
        <v>0.66137566137566139</v>
      </c>
      <c r="I156" s="104"/>
      <c r="J156" s="77">
        <f t="shared" si="16"/>
        <v>4.0473225404732256</v>
      </c>
      <c r="K156" s="77">
        <f t="shared" si="16"/>
        <v>4.6987951807228914</v>
      </c>
      <c r="L156" s="77">
        <f t="shared" si="16"/>
        <v>3.3505154639175259</v>
      </c>
      <c r="M156" s="104"/>
      <c r="N156" s="77">
        <f t="shared" si="17"/>
        <v>2.0408163265306123</v>
      </c>
      <c r="O156" s="77">
        <f t="shared" si="17"/>
        <v>2.6385224274406331</v>
      </c>
      <c r="P156" s="77">
        <f t="shared" si="17"/>
        <v>1.4454664914586071</v>
      </c>
      <c r="Q156" s="104"/>
      <c r="R156" s="77">
        <f t="shared" si="18"/>
        <v>1.3592233009708738</v>
      </c>
      <c r="S156" s="77">
        <f t="shared" si="18"/>
        <v>1.910828025477707</v>
      </c>
      <c r="T156" s="77">
        <f t="shared" si="18"/>
        <v>0.78947368421052633</v>
      </c>
      <c r="U156" s="104"/>
      <c r="V156" s="77">
        <f t="shared" si="19"/>
        <v>0.87014725568942441</v>
      </c>
      <c r="W156" s="77">
        <f t="shared" si="19"/>
        <v>1.2244897959183674</v>
      </c>
      <c r="X156" s="77">
        <f t="shared" si="19"/>
        <v>0.5270092226613966</v>
      </c>
      <c r="Y156" s="103"/>
      <c r="Z156" s="77">
        <f t="shared" si="20"/>
        <v>0.95238095238095244</v>
      </c>
      <c r="AA156" s="77">
        <f t="shared" si="20"/>
        <v>1.1126564673157162</v>
      </c>
      <c r="AB156" s="77">
        <f t="shared" si="20"/>
        <v>0.77399380804953566</v>
      </c>
    </row>
    <row r="157" spans="1:28" x14ac:dyDescent="0.25">
      <c r="A157" s="62" t="s">
        <v>96</v>
      </c>
      <c r="B157" s="77">
        <f t="shared" si="14"/>
        <v>1.0098478066248882</v>
      </c>
      <c r="C157" s="77">
        <f t="shared" si="14"/>
        <v>1.1534106991225586</v>
      </c>
      <c r="D157" s="77">
        <f t="shared" si="14"/>
        <v>0.86275647067353012</v>
      </c>
      <c r="E157" s="103"/>
      <c r="F157" s="77">
        <f t="shared" si="15"/>
        <v>6.3424947145877375E-2</v>
      </c>
      <c r="G157" s="77">
        <f t="shared" si="15"/>
        <v>8.3402835696413671E-2</v>
      </c>
      <c r="H157" s="77">
        <f t="shared" si="15"/>
        <v>4.2881646655231559E-2</v>
      </c>
      <c r="I157" s="104"/>
      <c r="J157" s="77">
        <f t="shared" si="16"/>
        <v>4.1072568631623749</v>
      </c>
      <c r="K157" s="77">
        <f t="shared" si="16"/>
        <v>4.6354825115887071</v>
      </c>
      <c r="L157" s="77">
        <f t="shared" si="16"/>
        <v>3.5683576956147891</v>
      </c>
      <c r="M157" s="104"/>
      <c r="N157" s="77">
        <f t="shared" si="17"/>
        <v>0.73513967653854229</v>
      </c>
      <c r="O157" s="77">
        <f t="shared" si="17"/>
        <v>0.79664570230607956</v>
      </c>
      <c r="P157" s="77">
        <f t="shared" si="17"/>
        <v>0.67340067340067333</v>
      </c>
      <c r="Q157" s="104"/>
      <c r="R157" s="77">
        <f t="shared" si="18"/>
        <v>0.75856090160381451</v>
      </c>
      <c r="S157" s="77">
        <f t="shared" si="18"/>
        <v>0.86244070720137977</v>
      </c>
      <c r="T157" s="77">
        <f t="shared" si="18"/>
        <v>0.65359477124183007</v>
      </c>
      <c r="U157" s="104"/>
      <c r="V157" s="77">
        <f t="shared" si="19"/>
        <v>0.24255788313120177</v>
      </c>
      <c r="W157" s="77">
        <f t="shared" si="19"/>
        <v>0.30081650193382037</v>
      </c>
      <c r="X157" s="77">
        <f t="shared" si="19"/>
        <v>0.18115942028985507</v>
      </c>
      <c r="Y157" s="103"/>
      <c r="Z157" s="77">
        <f t="shared" si="20"/>
        <v>0.10902747492368076</v>
      </c>
      <c r="AA157" s="77">
        <f t="shared" si="20"/>
        <v>0.21459227467811159</v>
      </c>
      <c r="AB157" s="77">
        <f t="shared" si="20"/>
        <v>0</v>
      </c>
    </row>
    <row r="158" spans="1:28" x14ac:dyDescent="0.25">
      <c r="A158" s="62" t="s">
        <v>97</v>
      </c>
      <c r="B158" s="77">
        <f t="shared" si="14"/>
        <v>1.8793759980346394</v>
      </c>
      <c r="C158" s="77">
        <f t="shared" si="14"/>
        <v>2.2913651712493972</v>
      </c>
      <c r="D158" s="77">
        <f t="shared" si="14"/>
        <v>1.4518147684605758</v>
      </c>
      <c r="E158" s="103"/>
      <c r="F158" s="77">
        <f t="shared" si="15"/>
        <v>1.2607830126078301</v>
      </c>
      <c r="G158" s="77">
        <f t="shared" si="15"/>
        <v>1.6216216216216217</v>
      </c>
      <c r="H158" s="77">
        <f t="shared" si="15"/>
        <v>0.91264667535853972</v>
      </c>
      <c r="I158" s="104"/>
      <c r="J158" s="77">
        <f t="shared" si="16"/>
        <v>6.5631616090331688</v>
      </c>
      <c r="K158" s="77">
        <f t="shared" si="16"/>
        <v>7.9015544041450783</v>
      </c>
      <c r="L158" s="77">
        <f t="shared" si="16"/>
        <v>4.9612403100775193</v>
      </c>
      <c r="M158" s="104"/>
      <c r="N158" s="77">
        <f t="shared" si="17"/>
        <v>1.3392857142857142</v>
      </c>
      <c r="O158" s="77">
        <f t="shared" si="17"/>
        <v>1.4326647564469914</v>
      </c>
      <c r="P158" s="77">
        <f t="shared" si="17"/>
        <v>1.2383900928792571</v>
      </c>
      <c r="Q158" s="104"/>
      <c r="R158" s="77">
        <f t="shared" si="18"/>
        <v>1.4903129657228018</v>
      </c>
      <c r="S158" s="77">
        <f t="shared" si="18"/>
        <v>1.639344262295082</v>
      </c>
      <c r="T158" s="77">
        <f t="shared" si="18"/>
        <v>1.3412816691505216</v>
      </c>
      <c r="U158" s="104"/>
      <c r="V158" s="77">
        <f t="shared" si="19"/>
        <v>0.22539444027047331</v>
      </c>
      <c r="W158" s="77">
        <f t="shared" si="19"/>
        <v>0.15267175572519084</v>
      </c>
      <c r="X158" s="77">
        <f t="shared" si="19"/>
        <v>0.29585798816568049</v>
      </c>
      <c r="Y158" s="103"/>
      <c r="Z158" s="77">
        <f t="shared" si="20"/>
        <v>0</v>
      </c>
      <c r="AA158" s="77">
        <f t="shared" si="20"/>
        <v>0</v>
      </c>
      <c r="AB158" s="77">
        <f t="shared" si="20"/>
        <v>0</v>
      </c>
    </row>
    <row r="159" spans="1:28" x14ac:dyDescent="0.25">
      <c r="A159" s="62" t="s">
        <v>98</v>
      </c>
      <c r="B159" s="77">
        <f t="shared" si="14"/>
        <v>1.0521164668460974</v>
      </c>
      <c r="C159" s="77">
        <f t="shared" si="14"/>
        <v>1.3622683351813718</v>
      </c>
      <c r="D159" s="77">
        <f t="shared" si="14"/>
        <v>0.72293207800941495</v>
      </c>
      <c r="E159" s="103"/>
      <c r="F159" s="77">
        <f t="shared" si="15"/>
        <v>9.0702947845804988E-2</v>
      </c>
      <c r="G159" s="77">
        <f t="shared" si="15"/>
        <v>0</v>
      </c>
      <c r="H159" s="77">
        <f t="shared" si="15"/>
        <v>0.18570102135561745</v>
      </c>
      <c r="I159" s="104"/>
      <c r="J159" s="77">
        <f t="shared" si="16"/>
        <v>3.225806451612903</v>
      </c>
      <c r="K159" s="77">
        <f t="shared" si="16"/>
        <v>3.8938053097345131</v>
      </c>
      <c r="L159" s="77">
        <f t="shared" si="16"/>
        <v>2.4539877300613497</v>
      </c>
      <c r="M159" s="104"/>
      <c r="N159" s="77">
        <f t="shared" si="17"/>
        <v>0.88582677165354329</v>
      </c>
      <c r="O159" s="77">
        <f t="shared" si="17"/>
        <v>1.3799448022079117</v>
      </c>
      <c r="P159" s="77">
        <f t="shared" si="17"/>
        <v>0.31746031746031744</v>
      </c>
      <c r="Q159" s="104"/>
      <c r="R159" s="77">
        <f t="shared" si="18"/>
        <v>0.91039770004791554</v>
      </c>
      <c r="S159" s="77">
        <f t="shared" si="18"/>
        <v>1.0377358490566038</v>
      </c>
      <c r="T159" s="77">
        <f t="shared" si="18"/>
        <v>0.77896786757546255</v>
      </c>
      <c r="U159" s="104"/>
      <c r="V159" s="77">
        <f t="shared" si="19"/>
        <v>0.90225563909774442</v>
      </c>
      <c r="W159" s="77">
        <f t="shared" si="19"/>
        <v>1.3513513513513513</v>
      </c>
      <c r="X159" s="77">
        <f t="shared" si="19"/>
        <v>0.48402710551790895</v>
      </c>
      <c r="Y159" s="103"/>
      <c r="Z159" s="77">
        <f t="shared" si="20"/>
        <v>0.21810250817884408</v>
      </c>
      <c r="AA159" s="77">
        <f t="shared" si="20"/>
        <v>0.31712473572938688</v>
      </c>
      <c r="AB159" s="77">
        <f t="shared" si="20"/>
        <v>0.11261261261261261</v>
      </c>
    </row>
    <row r="160" spans="1:28" x14ac:dyDescent="0.25">
      <c r="A160" s="62" t="s">
        <v>99</v>
      </c>
      <c r="B160" s="77">
        <f t="shared" si="14"/>
        <v>0.3711952487008166</v>
      </c>
      <c r="C160" s="77">
        <f t="shared" si="14"/>
        <v>0.42420814479638008</v>
      </c>
      <c r="D160" s="77">
        <f t="shared" si="14"/>
        <v>0.31259768677711786</v>
      </c>
      <c r="E160" s="103"/>
      <c r="F160" s="77">
        <f t="shared" si="15"/>
        <v>0.23961661341853036</v>
      </c>
      <c r="G160" s="77">
        <f t="shared" si="15"/>
        <v>0.15037593984962408</v>
      </c>
      <c r="H160" s="77">
        <f t="shared" si="15"/>
        <v>0.34071550255536626</v>
      </c>
      <c r="I160" s="104"/>
      <c r="J160" s="77">
        <f t="shared" si="16"/>
        <v>0.74349442379182151</v>
      </c>
      <c r="K160" s="77">
        <f t="shared" si="16"/>
        <v>1.2658227848101267</v>
      </c>
      <c r="L160" s="77">
        <f t="shared" si="16"/>
        <v>0.19120458891013384</v>
      </c>
      <c r="M160" s="104"/>
      <c r="N160" s="77">
        <f t="shared" si="17"/>
        <v>0.6255585344057194</v>
      </c>
      <c r="O160" s="77">
        <f t="shared" si="17"/>
        <v>0.86655112651646449</v>
      </c>
      <c r="P160" s="77">
        <f t="shared" si="17"/>
        <v>0.36900369003690037</v>
      </c>
      <c r="Q160" s="104"/>
      <c r="R160" s="77">
        <f t="shared" si="18"/>
        <v>0.42698548249359519</v>
      </c>
      <c r="S160" s="77">
        <f t="shared" si="18"/>
        <v>0.32786885245901637</v>
      </c>
      <c r="T160" s="77">
        <f t="shared" si="18"/>
        <v>0.53475935828876997</v>
      </c>
      <c r="U160" s="104"/>
      <c r="V160" s="77">
        <f t="shared" si="19"/>
        <v>0</v>
      </c>
      <c r="W160" s="77">
        <f t="shared" si="19"/>
        <v>0</v>
      </c>
      <c r="X160" s="77">
        <f t="shared" si="19"/>
        <v>0</v>
      </c>
      <c r="Y160" s="103"/>
      <c r="Z160" s="77">
        <f t="shared" si="20"/>
        <v>0.18761726078799248</v>
      </c>
      <c r="AA160" s="77">
        <f t="shared" si="20"/>
        <v>0</v>
      </c>
      <c r="AB160" s="77">
        <f t="shared" si="20"/>
        <v>0.40322580645161288</v>
      </c>
    </row>
    <row r="161" spans="1:28" x14ac:dyDescent="0.25">
      <c r="A161" s="62" t="s">
        <v>100</v>
      </c>
      <c r="B161" s="77">
        <f t="shared" ref="B161:D170" si="21">+B73/(B73+B30)*100</f>
        <v>0.83158000200380722</v>
      </c>
      <c r="C161" s="77">
        <f t="shared" si="21"/>
        <v>1.0611614894848542</v>
      </c>
      <c r="D161" s="77">
        <f t="shared" si="21"/>
        <v>0.58357649020425173</v>
      </c>
      <c r="E161" s="103"/>
      <c r="F161" s="77">
        <f t="shared" ref="F161:H170" si="22">+F73/(F73+F30)*100</f>
        <v>0.2738225629791895</v>
      </c>
      <c r="G161" s="77">
        <f t="shared" si="22"/>
        <v>0.22197558268590456</v>
      </c>
      <c r="H161" s="77">
        <f t="shared" si="22"/>
        <v>0.32432432432432429</v>
      </c>
      <c r="I161" s="104"/>
      <c r="J161" s="77">
        <f t="shared" ref="J161:L170" si="23">+J73/(J73+J30)*100</f>
        <v>2.1419828641370868</v>
      </c>
      <c r="K161" s="77">
        <f t="shared" si="23"/>
        <v>2.9550827423167849</v>
      </c>
      <c r="L161" s="77">
        <f t="shared" si="23"/>
        <v>1.2690355329949239</v>
      </c>
      <c r="M161" s="104"/>
      <c r="N161" s="77">
        <f t="shared" ref="N161:P170" si="24">+N73/(N73+N30)*100</f>
        <v>1.142513529765484</v>
      </c>
      <c r="O161" s="77">
        <f t="shared" si="24"/>
        <v>1.3086150490730644</v>
      </c>
      <c r="P161" s="77">
        <f t="shared" si="24"/>
        <v>0.93833780160857905</v>
      </c>
      <c r="Q161" s="104"/>
      <c r="R161" s="77">
        <f t="shared" ref="R161:T170" si="25">+R73/(R73+R30)*100</f>
        <v>0.82742316784869974</v>
      </c>
      <c r="S161" s="77">
        <f t="shared" si="25"/>
        <v>0.90497737556561098</v>
      </c>
      <c r="T161" s="77">
        <f t="shared" si="25"/>
        <v>0.74257425742574257</v>
      </c>
      <c r="U161" s="104"/>
      <c r="V161" s="77">
        <f t="shared" ref="V161:X170" si="26">+V73/(V73+V30)*100</f>
        <v>0.42708968883465531</v>
      </c>
      <c r="W161" s="77">
        <f t="shared" si="26"/>
        <v>0.59594755661501786</v>
      </c>
      <c r="X161" s="77">
        <f t="shared" si="26"/>
        <v>0.25</v>
      </c>
      <c r="Y161" s="103"/>
      <c r="Z161" s="77">
        <f t="shared" ref="Z161:AB170" si="27">+Z73/(Z73+Z30)*100</f>
        <v>0.19646365422396855</v>
      </c>
      <c r="AA161" s="77">
        <f t="shared" si="27"/>
        <v>0.37688442211055273</v>
      </c>
      <c r="AB161" s="77">
        <f t="shared" si="27"/>
        <v>0</v>
      </c>
    </row>
    <row r="162" spans="1:28" x14ac:dyDescent="0.25">
      <c r="A162" s="62" t="s">
        <v>101</v>
      </c>
      <c r="B162" s="77">
        <f t="shared" si="21"/>
        <v>1.0975421239758851</v>
      </c>
      <c r="C162" s="77">
        <f t="shared" si="21"/>
        <v>1.2616401321718234</v>
      </c>
      <c r="D162" s="77">
        <f t="shared" si="21"/>
        <v>0.92356687898089174</v>
      </c>
      <c r="E162" s="103"/>
      <c r="F162" s="77">
        <f t="shared" si="22"/>
        <v>8.7565674255691769E-2</v>
      </c>
      <c r="G162" s="77">
        <f t="shared" si="22"/>
        <v>0.17953321364452424</v>
      </c>
      <c r="H162" s="77">
        <f t="shared" si="22"/>
        <v>0</v>
      </c>
      <c r="I162" s="104"/>
      <c r="J162" s="77">
        <f t="shared" si="23"/>
        <v>3.8679245283018866</v>
      </c>
      <c r="K162" s="77">
        <f t="shared" si="23"/>
        <v>4.5774647887323949</v>
      </c>
      <c r="L162" s="77">
        <f t="shared" si="23"/>
        <v>3.0487804878048781</v>
      </c>
      <c r="M162" s="104"/>
      <c r="N162" s="77">
        <f t="shared" si="24"/>
        <v>1.2589928057553956</v>
      </c>
      <c r="O162" s="77">
        <f t="shared" si="24"/>
        <v>1.4234875444839856</v>
      </c>
      <c r="P162" s="77">
        <f t="shared" si="24"/>
        <v>1.0909090909090911</v>
      </c>
      <c r="Q162" s="104"/>
      <c r="R162" s="77">
        <f t="shared" si="25"/>
        <v>0.81374321880651002</v>
      </c>
      <c r="S162" s="77">
        <f t="shared" si="25"/>
        <v>0.53380782918149472</v>
      </c>
      <c r="T162" s="77">
        <f t="shared" si="25"/>
        <v>1.1029411764705883</v>
      </c>
      <c r="U162" s="104"/>
      <c r="V162" s="77">
        <f t="shared" si="26"/>
        <v>0.48923679060665359</v>
      </c>
      <c r="W162" s="77">
        <f t="shared" si="26"/>
        <v>0.75187969924812026</v>
      </c>
      <c r="X162" s="77">
        <f t="shared" si="26"/>
        <v>0.20408163265306123</v>
      </c>
      <c r="Y162" s="103"/>
      <c r="Z162" s="77">
        <f t="shared" si="27"/>
        <v>9.7370983446932818E-2</v>
      </c>
      <c r="AA162" s="77">
        <f t="shared" si="27"/>
        <v>0</v>
      </c>
      <c r="AB162" s="77">
        <f t="shared" si="27"/>
        <v>0.20876826722338201</v>
      </c>
    </row>
    <row r="163" spans="1:28" x14ac:dyDescent="0.25">
      <c r="A163" s="62" t="s">
        <v>102</v>
      </c>
      <c r="B163" s="77">
        <f t="shared" si="21"/>
        <v>1.244191275670814</v>
      </c>
      <c r="C163" s="77">
        <f t="shared" si="21"/>
        <v>1.4414676761793828</v>
      </c>
      <c r="D163" s="77">
        <f t="shared" si="21"/>
        <v>1.0349088662341674</v>
      </c>
      <c r="E163" s="103"/>
      <c r="F163" s="77">
        <f t="shared" si="22"/>
        <v>0.5010438413361169</v>
      </c>
      <c r="G163" s="77">
        <f t="shared" si="22"/>
        <v>0.56956875508543536</v>
      </c>
      <c r="H163" s="77">
        <f t="shared" si="22"/>
        <v>0.42881646655231564</v>
      </c>
      <c r="I163" s="104"/>
      <c r="J163" s="77">
        <f t="shared" si="23"/>
        <v>4.2656112576956904</v>
      </c>
      <c r="K163" s="77">
        <f t="shared" si="23"/>
        <v>5.4375531011045029</v>
      </c>
      <c r="L163" s="77">
        <f t="shared" si="23"/>
        <v>3.00820419325433</v>
      </c>
      <c r="M163" s="104"/>
      <c r="N163" s="77">
        <f t="shared" si="24"/>
        <v>0.71684587813620071</v>
      </c>
      <c r="O163" s="77">
        <f t="shared" si="24"/>
        <v>0.88417329796640143</v>
      </c>
      <c r="P163" s="77">
        <f t="shared" si="24"/>
        <v>0.54495912806539504</v>
      </c>
      <c r="Q163" s="104"/>
      <c r="R163" s="77">
        <f t="shared" si="25"/>
        <v>0.80101180438448571</v>
      </c>
      <c r="S163" s="77">
        <f t="shared" si="25"/>
        <v>0.65252854812398042</v>
      </c>
      <c r="T163" s="77">
        <f t="shared" si="25"/>
        <v>0.95986038394415363</v>
      </c>
      <c r="U163" s="104"/>
      <c r="V163" s="77">
        <f t="shared" si="26"/>
        <v>0.49164208456243852</v>
      </c>
      <c r="W163" s="77">
        <f t="shared" si="26"/>
        <v>0.38387715930902111</v>
      </c>
      <c r="X163" s="77">
        <f t="shared" si="26"/>
        <v>0.60483870967741937</v>
      </c>
      <c r="Y163" s="103"/>
      <c r="Z163" s="77">
        <f t="shared" si="27"/>
        <v>0.58968058968058967</v>
      </c>
      <c r="AA163" s="77">
        <f t="shared" si="27"/>
        <v>0.56444026340545628</v>
      </c>
      <c r="AB163" s="77">
        <f t="shared" si="27"/>
        <v>0.61728395061728392</v>
      </c>
    </row>
    <row r="164" spans="1:28" x14ac:dyDescent="0.25">
      <c r="A164" s="62" t="s">
        <v>103</v>
      </c>
      <c r="B164" s="77">
        <f t="shared" si="21"/>
        <v>1.8599717114568599</v>
      </c>
      <c r="C164" s="77">
        <f t="shared" si="21"/>
        <v>2.1314387211367674</v>
      </c>
      <c r="D164" s="77">
        <f t="shared" si="21"/>
        <v>1.5686849435566634</v>
      </c>
      <c r="E164" s="103"/>
      <c r="F164" s="77">
        <f t="shared" si="22"/>
        <v>0.19230769230769232</v>
      </c>
      <c r="G164" s="77">
        <f t="shared" si="22"/>
        <v>0</v>
      </c>
      <c r="H164" s="77">
        <f t="shared" si="22"/>
        <v>0.39619651347068147</v>
      </c>
      <c r="I164" s="104"/>
      <c r="J164" s="77">
        <f t="shared" si="23"/>
        <v>6.164098292378176</v>
      </c>
      <c r="K164" s="77">
        <f t="shared" si="23"/>
        <v>7.2964669738863286</v>
      </c>
      <c r="L164" s="77">
        <f t="shared" si="23"/>
        <v>4.8225659690627847</v>
      </c>
      <c r="M164" s="104"/>
      <c r="N164" s="77">
        <f t="shared" si="24"/>
        <v>2.8730703259005148</v>
      </c>
      <c r="O164" s="77">
        <f t="shared" si="24"/>
        <v>3.0502885408079146</v>
      </c>
      <c r="P164" s="77">
        <f t="shared" si="24"/>
        <v>2.6809651474530831</v>
      </c>
      <c r="Q164" s="104"/>
      <c r="R164" s="77">
        <f t="shared" si="25"/>
        <v>1.1278195488721803</v>
      </c>
      <c r="S164" s="77">
        <f t="shared" si="25"/>
        <v>1.4574898785425101</v>
      </c>
      <c r="T164" s="77">
        <f t="shared" si="25"/>
        <v>0.77653149266609145</v>
      </c>
      <c r="U164" s="104"/>
      <c r="V164" s="77">
        <f t="shared" si="26"/>
        <v>0.5855855855855856</v>
      </c>
      <c r="W164" s="77">
        <f t="shared" si="26"/>
        <v>0.51194539249146753</v>
      </c>
      <c r="X164" s="77">
        <f t="shared" si="26"/>
        <v>0.66793893129770987</v>
      </c>
      <c r="Y164" s="103"/>
      <c r="Z164" s="77">
        <f t="shared" si="27"/>
        <v>0.13679890560875513</v>
      </c>
      <c r="AA164" s="77">
        <f t="shared" si="27"/>
        <v>0</v>
      </c>
      <c r="AB164" s="77">
        <f t="shared" si="27"/>
        <v>0.26455026455026454</v>
      </c>
    </row>
    <row r="165" spans="1:28" x14ac:dyDescent="0.25">
      <c r="A165" s="62" t="s">
        <v>104</v>
      </c>
      <c r="B165" s="77">
        <f t="shared" si="21"/>
        <v>1.0393071285809459</v>
      </c>
      <c r="C165" s="77">
        <f t="shared" si="21"/>
        <v>1.3066871637202153</v>
      </c>
      <c r="D165" s="77">
        <f t="shared" si="21"/>
        <v>0.7495835646862854</v>
      </c>
      <c r="E165" s="103"/>
      <c r="F165" s="77">
        <f t="shared" si="22"/>
        <v>0.14513788098693758</v>
      </c>
      <c r="G165" s="77">
        <f t="shared" si="22"/>
        <v>0.28530670470756064</v>
      </c>
      <c r="H165" s="77">
        <f t="shared" si="22"/>
        <v>0</v>
      </c>
      <c r="I165" s="104"/>
      <c r="J165" s="77">
        <f t="shared" si="23"/>
        <v>4.4843049327354256</v>
      </c>
      <c r="K165" s="77">
        <f t="shared" si="23"/>
        <v>5.766526019690577</v>
      </c>
      <c r="L165" s="77">
        <f t="shared" si="23"/>
        <v>3.0303030303030303</v>
      </c>
      <c r="M165" s="104"/>
      <c r="N165" s="77">
        <f t="shared" si="24"/>
        <v>0.75872534142640369</v>
      </c>
      <c r="O165" s="77">
        <f t="shared" si="24"/>
        <v>0.86956521739130432</v>
      </c>
      <c r="P165" s="77">
        <f t="shared" si="24"/>
        <v>0.63694267515923575</v>
      </c>
      <c r="Q165" s="104"/>
      <c r="R165" s="77">
        <f t="shared" si="25"/>
        <v>0.24793388429752067</v>
      </c>
      <c r="S165" s="77">
        <f t="shared" si="25"/>
        <v>0.15151515151515152</v>
      </c>
      <c r="T165" s="77">
        <f t="shared" si="25"/>
        <v>0.36363636363636365</v>
      </c>
      <c r="U165" s="104"/>
      <c r="V165" s="77">
        <f t="shared" si="26"/>
        <v>8.6880973066898348E-2</v>
      </c>
      <c r="W165" s="77">
        <f t="shared" si="26"/>
        <v>0</v>
      </c>
      <c r="X165" s="77">
        <f t="shared" si="26"/>
        <v>0.18018018018018017</v>
      </c>
      <c r="Y165" s="103"/>
      <c r="Z165" s="77">
        <f t="shared" si="27"/>
        <v>0.18018018018018017</v>
      </c>
      <c r="AA165" s="77">
        <f t="shared" si="27"/>
        <v>0.1834862385321101</v>
      </c>
      <c r="AB165" s="77">
        <f t="shared" si="27"/>
        <v>0.17699115044247787</v>
      </c>
    </row>
    <row r="166" spans="1:28" x14ac:dyDescent="0.25">
      <c r="A166" s="62" t="s">
        <v>105</v>
      </c>
      <c r="B166" s="77">
        <f t="shared" si="21"/>
        <v>1.160092807424594</v>
      </c>
      <c r="C166" s="77">
        <f t="shared" si="21"/>
        <v>1.1625307399955287</v>
      </c>
      <c r="D166" s="77">
        <f t="shared" si="21"/>
        <v>1.1574632264287437</v>
      </c>
      <c r="E166" s="103"/>
      <c r="F166" s="77">
        <f t="shared" si="22"/>
        <v>0.42839657282741733</v>
      </c>
      <c r="G166" s="77">
        <f t="shared" si="22"/>
        <v>0.59031877213695394</v>
      </c>
      <c r="H166" s="77">
        <f t="shared" si="22"/>
        <v>0.25412960609911056</v>
      </c>
      <c r="I166" s="104"/>
      <c r="J166" s="77">
        <f t="shared" si="23"/>
        <v>4.1804910418049106</v>
      </c>
      <c r="K166" s="77">
        <f t="shared" si="23"/>
        <v>3.9591315453384421</v>
      </c>
      <c r="L166" s="77">
        <f t="shared" si="23"/>
        <v>4.4198895027624303</v>
      </c>
      <c r="M166" s="104"/>
      <c r="N166" s="77">
        <f t="shared" si="24"/>
        <v>0.78125</v>
      </c>
      <c r="O166" s="77">
        <f t="shared" si="24"/>
        <v>0.68027210884353739</v>
      </c>
      <c r="P166" s="77">
        <f t="shared" si="24"/>
        <v>0.89153046062407126</v>
      </c>
      <c r="Q166" s="104"/>
      <c r="R166" s="77">
        <f t="shared" si="25"/>
        <v>0.78125</v>
      </c>
      <c r="S166" s="77">
        <f t="shared" si="25"/>
        <v>1.1004126547455295</v>
      </c>
      <c r="T166" s="77">
        <f t="shared" si="25"/>
        <v>0.44052863436123352</v>
      </c>
      <c r="U166" s="104"/>
      <c r="V166" s="77">
        <f t="shared" si="26"/>
        <v>0.45112781954887221</v>
      </c>
      <c r="W166" s="77">
        <f t="shared" si="26"/>
        <v>0.1445086705202312</v>
      </c>
      <c r="X166" s="77">
        <f t="shared" si="26"/>
        <v>0.7836990595611284</v>
      </c>
      <c r="Y166" s="103"/>
      <c r="Z166" s="77">
        <f t="shared" si="27"/>
        <v>0.15003750937734434</v>
      </c>
      <c r="AA166" s="77">
        <f t="shared" si="27"/>
        <v>0.29027576197387517</v>
      </c>
      <c r="AB166" s="77">
        <f t="shared" si="27"/>
        <v>0</v>
      </c>
    </row>
    <row r="167" spans="1:28" x14ac:dyDescent="0.25">
      <c r="A167" s="62" t="s">
        <v>106</v>
      </c>
      <c r="B167" s="77">
        <f t="shared" si="21"/>
        <v>0.57512580877066866</v>
      </c>
      <c r="C167" s="77">
        <f t="shared" si="21"/>
        <v>0.7313829787234043</v>
      </c>
      <c r="D167" s="77">
        <f t="shared" si="21"/>
        <v>0.39123630672926446</v>
      </c>
      <c r="E167" s="103"/>
      <c r="F167" s="77">
        <f t="shared" si="22"/>
        <v>0</v>
      </c>
      <c r="G167" s="77">
        <f t="shared" si="22"/>
        <v>0</v>
      </c>
      <c r="H167" s="77">
        <f t="shared" si="22"/>
        <v>0</v>
      </c>
      <c r="I167" s="104"/>
      <c r="J167" s="77">
        <f t="shared" si="23"/>
        <v>1.6990291262135921</v>
      </c>
      <c r="K167" s="77">
        <f t="shared" si="23"/>
        <v>1.834862385321101</v>
      </c>
      <c r="L167" s="77">
        <f t="shared" si="23"/>
        <v>1.5463917525773196</v>
      </c>
      <c r="M167" s="104"/>
      <c r="N167" s="77">
        <f t="shared" si="24"/>
        <v>1.0845986984815619</v>
      </c>
      <c r="O167" s="77">
        <f t="shared" si="24"/>
        <v>2</v>
      </c>
      <c r="P167" s="77">
        <f t="shared" si="24"/>
        <v>0</v>
      </c>
      <c r="Q167" s="104"/>
      <c r="R167" s="77">
        <f t="shared" si="25"/>
        <v>0.19607843137254902</v>
      </c>
      <c r="S167" s="77">
        <f t="shared" si="25"/>
        <v>0.35211267605633806</v>
      </c>
      <c r="T167" s="77">
        <f t="shared" si="25"/>
        <v>0</v>
      </c>
      <c r="U167" s="104"/>
      <c r="V167" s="77">
        <f t="shared" si="26"/>
        <v>0.62893081761006298</v>
      </c>
      <c r="W167" s="77">
        <f t="shared" si="26"/>
        <v>0.37313432835820892</v>
      </c>
      <c r="X167" s="77">
        <f t="shared" si="26"/>
        <v>0.9569377990430622</v>
      </c>
      <c r="Y167" s="103"/>
      <c r="Z167" s="77">
        <f t="shared" si="27"/>
        <v>0</v>
      </c>
      <c r="AA167" s="77">
        <f t="shared" si="27"/>
        <v>0</v>
      </c>
      <c r="AB167" s="77">
        <f t="shared" si="27"/>
        <v>0</v>
      </c>
    </row>
    <row r="168" spans="1:28" x14ac:dyDescent="0.25">
      <c r="A168" s="62" t="s">
        <v>107</v>
      </c>
      <c r="B168" s="77">
        <f t="shared" si="21"/>
        <v>0.98609763983187848</v>
      </c>
      <c r="C168" s="77">
        <f t="shared" si="21"/>
        <v>1.3027782137811961</v>
      </c>
      <c r="D168" s="77">
        <f t="shared" si="21"/>
        <v>0.64989168471921344</v>
      </c>
      <c r="E168" s="103"/>
      <c r="F168" s="77">
        <f t="shared" si="22"/>
        <v>0.19234879247702502</v>
      </c>
      <c r="G168" s="77">
        <f t="shared" si="22"/>
        <v>0.16474464579901155</v>
      </c>
      <c r="H168" s="77">
        <f t="shared" si="22"/>
        <v>0.22212350066637049</v>
      </c>
      <c r="I168" s="104"/>
      <c r="J168" s="77">
        <f t="shared" si="23"/>
        <v>2.9779058597502401</v>
      </c>
      <c r="K168" s="77">
        <f t="shared" si="23"/>
        <v>3.8104089219330852</v>
      </c>
      <c r="L168" s="77">
        <f t="shared" si="23"/>
        <v>2.0874751491053676</v>
      </c>
      <c r="M168" s="104"/>
      <c r="N168" s="77">
        <f t="shared" si="24"/>
        <v>0.99153567110036278</v>
      </c>
      <c r="O168" s="77">
        <f t="shared" si="24"/>
        <v>1.1649580615097856</v>
      </c>
      <c r="P168" s="77">
        <f t="shared" si="24"/>
        <v>0.80442433383609846</v>
      </c>
      <c r="Q168" s="104"/>
      <c r="R168" s="77">
        <f t="shared" si="25"/>
        <v>0.96595025356194153</v>
      </c>
      <c r="S168" s="77">
        <f t="shared" si="25"/>
        <v>1.4652014652014651</v>
      </c>
      <c r="T168" s="77">
        <f t="shared" si="25"/>
        <v>0.40878896269800719</v>
      </c>
      <c r="U168" s="104"/>
      <c r="V168" s="77">
        <f t="shared" si="26"/>
        <v>0.58139534883720934</v>
      </c>
      <c r="W168" s="77">
        <f t="shared" si="26"/>
        <v>0.95047523761880948</v>
      </c>
      <c r="X168" s="77">
        <f t="shared" si="26"/>
        <v>0.20439448134900359</v>
      </c>
      <c r="Y168" s="103"/>
      <c r="Z168" s="77">
        <f t="shared" si="27"/>
        <v>0.19078768056691198</v>
      </c>
      <c r="AA168" s="77">
        <f t="shared" si="27"/>
        <v>0.21822149481723949</v>
      </c>
      <c r="AB168" s="77">
        <f t="shared" si="27"/>
        <v>0.16339869281045752</v>
      </c>
    </row>
    <row r="169" spans="1:28" x14ac:dyDescent="0.25">
      <c r="A169" s="105" t="s">
        <v>108</v>
      </c>
      <c r="B169" s="77">
        <f t="shared" si="21"/>
        <v>0.63461922846292229</v>
      </c>
      <c r="C169" s="77">
        <f t="shared" si="21"/>
        <v>0.76023391812865493</v>
      </c>
      <c r="D169" s="77">
        <f t="shared" si="21"/>
        <v>0.50246103363412631</v>
      </c>
      <c r="E169" s="103"/>
      <c r="F169" s="77">
        <f t="shared" si="22"/>
        <v>5.5096418732782364E-2</v>
      </c>
      <c r="G169" s="77">
        <f t="shared" si="22"/>
        <v>5.408328826392645E-2</v>
      </c>
      <c r="H169" s="77">
        <f t="shared" si="22"/>
        <v>5.6148231330713089E-2</v>
      </c>
      <c r="I169" s="104"/>
      <c r="J169" s="77">
        <f t="shared" si="23"/>
        <v>2.3401826484018264</v>
      </c>
      <c r="K169" s="77">
        <f t="shared" si="23"/>
        <v>2.6563364692861096</v>
      </c>
      <c r="L169" s="77">
        <f t="shared" si="23"/>
        <v>2.0035356511490869</v>
      </c>
      <c r="M169" s="104"/>
      <c r="N169" s="77">
        <f t="shared" si="24"/>
        <v>0.67073170731707321</v>
      </c>
      <c r="O169" s="77">
        <f t="shared" si="24"/>
        <v>0.81919251023990647</v>
      </c>
      <c r="P169" s="77">
        <f t="shared" si="24"/>
        <v>0.50922978994271162</v>
      </c>
      <c r="Q169" s="104"/>
      <c r="R169" s="77">
        <f t="shared" si="25"/>
        <v>0.35221602582917522</v>
      </c>
      <c r="S169" s="77">
        <f t="shared" si="25"/>
        <v>0.40045766590389015</v>
      </c>
      <c r="T169" s="77">
        <f t="shared" si="25"/>
        <v>0.30138637733574442</v>
      </c>
      <c r="U169" s="104"/>
      <c r="V169" s="77">
        <f t="shared" si="26"/>
        <v>0.21813649111872857</v>
      </c>
      <c r="W169" s="77">
        <f t="shared" si="26"/>
        <v>0.36607687614399026</v>
      </c>
      <c r="X169" s="77">
        <f t="shared" si="26"/>
        <v>6.3694267515923567E-2</v>
      </c>
      <c r="Y169" s="103"/>
      <c r="Z169" s="77">
        <f t="shared" si="27"/>
        <v>6.70690811535882E-2</v>
      </c>
      <c r="AA169" s="77">
        <f t="shared" si="27"/>
        <v>0.1326259946949602</v>
      </c>
      <c r="AB169" s="77">
        <f t="shared" si="27"/>
        <v>0</v>
      </c>
    </row>
    <row r="170" spans="1:28" ht="13.5" thickBot="1" x14ac:dyDescent="0.3">
      <c r="A170" s="100" t="s">
        <v>109</v>
      </c>
      <c r="B170" s="83">
        <f t="shared" si="21"/>
        <v>5.4263565891472867</v>
      </c>
      <c r="C170" s="83">
        <f t="shared" si="21"/>
        <v>5.7358053302433367</v>
      </c>
      <c r="D170" s="83">
        <f t="shared" si="21"/>
        <v>5.0982800982800978</v>
      </c>
      <c r="E170" s="106"/>
      <c r="F170" s="83">
        <f t="shared" si="22"/>
        <v>2.671118530884808</v>
      </c>
      <c r="G170" s="83">
        <f t="shared" si="22"/>
        <v>2.572347266881029</v>
      </c>
      <c r="H170" s="83">
        <f t="shared" si="22"/>
        <v>2.7777777777777777</v>
      </c>
      <c r="I170" s="100"/>
      <c r="J170" s="83">
        <f t="shared" si="23"/>
        <v>9.0322580645161281</v>
      </c>
      <c r="K170" s="83">
        <f t="shared" si="23"/>
        <v>9.5238095238095237</v>
      </c>
      <c r="L170" s="83">
        <f t="shared" si="23"/>
        <v>8.524590163934425</v>
      </c>
      <c r="M170" s="100"/>
      <c r="N170" s="83">
        <f t="shared" si="24"/>
        <v>5.930807248764415</v>
      </c>
      <c r="O170" s="83">
        <f t="shared" si="24"/>
        <v>5.4838709677419359</v>
      </c>
      <c r="P170" s="83">
        <f t="shared" si="24"/>
        <v>6.3973063973063971</v>
      </c>
      <c r="Q170" s="100"/>
      <c r="R170" s="83">
        <f t="shared" si="25"/>
        <v>4.3557168784029034</v>
      </c>
      <c r="S170" s="83">
        <f t="shared" si="25"/>
        <v>5.8620689655172411</v>
      </c>
      <c r="T170" s="83">
        <f t="shared" si="25"/>
        <v>2.6819923371647509</v>
      </c>
      <c r="U170" s="100"/>
      <c r="V170" s="83">
        <f t="shared" si="26"/>
        <v>6.4638783269961975</v>
      </c>
      <c r="W170" s="83">
        <f t="shared" si="26"/>
        <v>6.5454545454545459</v>
      </c>
      <c r="X170" s="83">
        <f t="shared" si="26"/>
        <v>6.3745019920318722</v>
      </c>
      <c r="Y170" s="106"/>
      <c r="Z170" s="83">
        <f t="shared" si="27"/>
        <v>3.5476718403547673</v>
      </c>
      <c r="AA170" s="83">
        <f t="shared" si="27"/>
        <v>4</v>
      </c>
      <c r="AB170" s="83">
        <f t="shared" si="27"/>
        <v>3.0973451327433628</v>
      </c>
    </row>
    <row r="171" spans="1:28" x14ac:dyDescent="0.25">
      <c r="A171" s="233" t="s">
        <v>75</v>
      </c>
      <c r="B171" s="233"/>
      <c r="C171" s="233"/>
      <c r="D171" s="233"/>
      <c r="E171" s="233"/>
      <c r="F171" s="233"/>
      <c r="G171" s="233"/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</row>
    <row r="172" spans="1:28" x14ac:dyDescent="0.25">
      <c r="A172" s="227" t="s">
        <v>14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</row>
    <row r="173" spans="1:28" x14ac:dyDescent="0.25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1:28" x14ac:dyDescent="0.25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</sheetData>
  <mergeCells count="40">
    <mergeCell ref="A172:AB172"/>
    <mergeCell ref="A95:A96"/>
    <mergeCell ref="A127:AB127"/>
    <mergeCell ref="A128:AB128"/>
    <mergeCell ref="A132:AB132"/>
    <mergeCell ref="A133:AB133"/>
    <mergeCell ref="A134:AB134"/>
    <mergeCell ref="A135:AB135"/>
    <mergeCell ref="A136:AB136"/>
    <mergeCell ref="A137:AB137"/>
    <mergeCell ref="A139:A140"/>
    <mergeCell ref="A171:AB171"/>
    <mergeCell ref="A93:AB93"/>
    <mergeCell ref="A47:AB47"/>
    <mergeCell ref="A48:AB48"/>
    <mergeCell ref="A49:AB49"/>
    <mergeCell ref="A51:A52"/>
    <mergeCell ref="A83:AB83"/>
    <mergeCell ref="A84:AB84"/>
    <mergeCell ref="A88:AB88"/>
    <mergeCell ref="A89:AB89"/>
    <mergeCell ref="A90:AB90"/>
    <mergeCell ref="A91:AB91"/>
    <mergeCell ref="A92:AB92"/>
    <mergeCell ref="AD1:AE2"/>
    <mergeCell ref="AD44:AE45"/>
    <mergeCell ref="AD88:AE89"/>
    <mergeCell ref="AD132:AE133"/>
    <mergeCell ref="A46:AB46"/>
    <mergeCell ref="A1:AB1"/>
    <mergeCell ref="A2:AB2"/>
    <mergeCell ref="A3:AB3"/>
    <mergeCell ref="A4:AB4"/>
    <mergeCell ref="A5:AB5"/>
    <mergeCell ref="A6:AB6"/>
    <mergeCell ref="A8:A9"/>
    <mergeCell ref="A40:AB40"/>
    <mergeCell ref="A41:AB41"/>
    <mergeCell ref="A44:AB44"/>
    <mergeCell ref="A45:AB45"/>
  </mergeCells>
  <hyperlinks>
    <hyperlink ref="AD1" r:id="rId1" location="INDICE!A1"/>
    <hyperlink ref="AD1:AE2" location="INDICE!A1" display="INDICE"/>
    <hyperlink ref="AD44" r:id="rId2" location="INDICE!A1"/>
    <hyperlink ref="AD44:AE45" location="INDICE!A1" display="INDICE"/>
    <hyperlink ref="AD88" r:id="rId3" location="INDICE!A1"/>
    <hyperlink ref="AD88:AE89" location="INDICE!A1" display="INDICE"/>
    <hyperlink ref="AD132" r:id="rId4" location="INDICE!A1"/>
    <hyperlink ref="AD132:AE133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80" orientation="landscape" r:id="rId5"/>
  <rowBreaks count="3" manualBreakCount="3">
    <brk id="43" max="16383" man="1"/>
    <brk id="87" max="16383" man="1"/>
    <brk id="13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6"/>
  <sheetViews>
    <sheetView topLeftCell="A118" zoomScaleNormal="100" workbookViewId="0">
      <selection activeCell="AD132" sqref="AD132:AE133"/>
    </sheetView>
  </sheetViews>
  <sheetFormatPr baseColWidth="10" defaultRowHeight="12.75" x14ac:dyDescent="0.25"/>
  <cols>
    <col min="1" max="1" width="14.5703125" style="62" customWidth="1"/>
    <col min="2" max="4" width="6.7109375" style="63" customWidth="1"/>
    <col min="5" max="5" width="1.42578125" style="63" customWidth="1"/>
    <col min="6" max="8" width="6" style="63" customWidth="1"/>
    <col min="9" max="9" width="1.42578125" style="63" customWidth="1"/>
    <col min="10" max="12" width="6" style="63" customWidth="1"/>
    <col min="13" max="13" width="1.42578125" style="63" customWidth="1"/>
    <col min="14" max="16" width="6" style="63" customWidth="1"/>
    <col min="17" max="17" width="1.42578125" style="63" customWidth="1"/>
    <col min="18" max="20" width="6" style="63" customWidth="1"/>
    <col min="21" max="21" width="1.42578125" style="63" customWidth="1"/>
    <col min="22" max="23" width="6" style="63" customWidth="1"/>
    <col min="24" max="24" width="7.5703125" style="63" bestFit="1" customWidth="1"/>
    <col min="25" max="25" width="1.42578125" style="63" customWidth="1"/>
    <col min="26" max="28" width="6" style="63" customWidth="1"/>
    <col min="29" max="29" width="11.42578125" style="63"/>
    <col min="30" max="30" width="13.28515625" style="63" customWidth="1"/>
    <col min="31" max="33" width="6.140625" style="63" customWidth="1"/>
    <col min="34" max="34" width="1.42578125" style="63" customWidth="1"/>
    <col min="35" max="37" width="5.140625" style="63" customWidth="1"/>
    <col min="38" max="38" width="1.42578125" style="63" customWidth="1"/>
    <col min="39" max="41" width="5.140625" style="63" customWidth="1"/>
    <col min="42" max="42" width="1.42578125" style="63" customWidth="1"/>
    <col min="43" max="45" width="5.140625" style="63" customWidth="1"/>
    <col min="46" max="46" width="1.42578125" style="63" customWidth="1"/>
    <col min="47" max="49" width="5.140625" style="63" customWidth="1"/>
    <col min="50" max="50" width="1.42578125" style="63" customWidth="1"/>
    <col min="51" max="53" width="5.140625" style="63" customWidth="1"/>
    <col min="54" max="54" width="1.42578125" style="63" customWidth="1"/>
    <col min="55" max="57" width="5.140625" style="63" customWidth="1"/>
    <col min="58" max="62" width="11.42578125" style="62"/>
    <col min="63" max="256" width="11.42578125" style="63"/>
    <col min="257" max="257" width="15.42578125" style="63" customWidth="1"/>
    <col min="258" max="258" width="7.28515625" style="63" bestFit="1" customWidth="1"/>
    <col min="259" max="260" width="6.140625" style="63" customWidth="1"/>
    <col min="261" max="261" width="1.42578125" style="63" customWidth="1"/>
    <col min="262" max="262" width="7.5703125" style="63" bestFit="1" customWidth="1"/>
    <col min="263" max="264" width="5.140625" style="63" customWidth="1"/>
    <col min="265" max="265" width="1.42578125" style="63" customWidth="1"/>
    <col min="266" max="268" width="5.140625" style="63" customWidth="1"/>
    <col min="269" max="269" width="1.42578125" style="63" customWidth="1"/>
    <col min="270" max="272" width="5.140625" style="63" customWidth="1"/>
    <col min="273" max="273" width="1.42578125" style="63" customWidth="1"/>
    <col min="274" max="276" width="5.140625" style="63" customWidth="1"/>
    <col min="277" max="277" width="1.42578125" style="63" customWidth="1"/>
    <col min="278" max="280" width="5.140625" style="63" customWidth="1"/>
    <col min="281" max="281" width="1.42578125" style="63" customWidth="1"/>
    <col min="282" max="284" width="5.140625" style="63" customWidth="1"/>
    <col min="285" max="285" width="11.42578125" style="63"/>
    <col min="286" max="286" width="13.28515625" style="63" customWidth="1"/>
    <col min="287" max="289" width="6.140625" style="63" customWidth="1"/>
    <col min="290" max="290" width="1.42578125" style="63" customWidth="1"/>
    <col min="291" max="293" width="5.140625" style="63" customWidth="1"/>
    <col min="294" max="294" width="1.42578125" style="63" customWidth="1"/>
    <col min="295" max="297" width="5.140625" style="63" customWidth="1"/>
    <col min="298" max="298" width="1.42578125" style="63" customWidth="1"/>
    <col min="299" max="301" width="5.140625" style="63" customWidth="1"/>
    <col min="302" max="302" width="1.42578125" style="63" customWidth="1"/>
    <col min="303" max="305" width="5.140625" style="63" customWidth="1"/>
    <col min="306" max="306" width="1.42578125" style="63" customWidth="1"/>
    <col min="307" max="309" width="5.140625" style="63" customWidth="1"/>
    <col min="310" max="310" width="1.42578125" style="63" customWidth="1"/>
    <col min="311" max="313" width="5.140625" style="63" customWidth="1"/>
    <col min="314" max="512" width="11.42578125" style="63"/>
    <col min="513" max="513" width="15.42578125" style="63" customWidth="1"/>
    <col min="514" max="514" width="7.28515625" style="63" bestFit="1" customWidth="1"/>
    <col min="515" max="516" width="6.140625" style="63" customWidth="1"/>
    <col min="517" max="517" width="1.42578125" style="63" customWidth="1"/>
    <col min="518" max="518" width="7.5703125" style="63" bestFit="1" customWidth="1"/>
    <col min="519" max="520" width="5.140625" style="63" customWidth="1"/>
    <col min="521" max="521" width="1.42578125" style="63" customWidth="1"/>
    <col min="522" max="524" width="5.140625" style="63" customWidth="1"/>
    <col min="525" max="525" width="1.42578125" style="63" customWidth="1"/>
    <col min="526" max="528" width="5.140625" style="63" customWidth="1"/>
    <col min="529" max="529" width="1.42578125" style="63" customWidth="1"/>
    <col min="530" max="532" width="5.140625" style="63" customWidth="1"/>
    <col min="533" max="533" width="1.42578125" style="63" customWidth="1"/>
    <col min="534" max="536" width="5.140625" style="63" customWidth="1"/>
    <col min="537" max="537" width="1.42578125" style="63" customWidth="1"/>
    <col min="538" max="540" width="5.140625" style="63" customWidth="1"/>
    <col min="541" max="541" width="11.42578125" style="63"/>
    <col min="542" max="542" width="13.28515625" style="63" customWidth="1"/>
    <col min="543" max="545" width="6.140625" style="63" customWidth="1"/>
    <col min="546" max="546" width="1.42578125" style="63" customWidth="1"/>
    <col min="547" max="549" width="5.140625" style="63" customWidth="1"/>
    <col min="550" max="550" width="1.42578125" style="63" customWidth="1"/>
    <col min="551" max="553" width="5.140625" style="63" customWidth="1"/>
    <col min="554" max="554" width="1.42578125" style="63" customWidth="1"/>
    <col min="555" max="557" width="5.140625" style="63" customWidth="1"/>
    <col min="558" max="558" width="1.42578125" style="63" customWidth="1"/>
    <col min="559" max="561" width="5.140625" style="63" customWidth="1"/>
    <col min="562" max="562" width="1.42578125" style="63" customWidth="1"/>
    <col min="563" max="565" width="5.140625" style="63" customWidth="1"/>
    <col min="566" max="566" width="1.42578125" style="63" customWidth="1"/>
    <col min="567" max="569" width="5.140625" style="63" customWidth="1"/>
    <col min="570" max="768" width="11.42578125" style="63"/>
    <col min="769" max="769" width="15.42578125" style="63" customWidth="1"/>
    <col min="770" max="770" width="7.28515625" style="63" bestFit="1" customWidth="1"/>
    <col min="771" max="772" width="6.140625" style="63" customWidth="1"/>
    <col min="773" max="773" width="1.42578125" style="63" customWidth="1"/>
    <col min="774" max="774" width="7.5703125" style="63" bestFit="1" customWidth="1"/>
    <col min="775" max="776" width="5.140625" style="63" customWidth="1"/>
    <col min="777" max="777" width="1.42578125" style="63" customWidth="1"/>
    <col min="778" max="780" width="5.140625" style="63" customWidth="1"/>
    <col min="781" max="781" width="1.42578125" style="63" customWidth="1"/>
    <col min="782" max="784" width="5.140625" style="63" customWidth="1"/>
    <col min="785" max="785" width="1.42578125" style="63" customWidth="1"/>
    <col min="786" max="788" width="5.140625" style="63" customWidth="1"/>
    <col min="789" max="789" width="1.42578125" style="63" customWidth="1"/>
    <col min="790" max="792" width="5.140625" style="63" customWidth="1"/>
    <col min="793" max="793" width="1.42578125" style="63" customWidth="1"/>
    <col min="794" max="796" width="5.140625" style="63" customWidth="1"/>
    <col min="797" max="797" width="11.42578125" style="63"/>
    <col min="798" max="798" width="13.28515625" style="63" customWidth="1"/>
    <col min="799" max="801" width="6.140625" style="63" customWidth="1"/>
    <col min="802" max="802" width="1.42578125" style="63" customWidth="1"/>
    <col min="803" max="805" width="5.140625" style="63" customWidth="1"/>
    <col min="806" max="806" width="1.42578125" style="63" customWidth="1"/>
    <col min="807" max="809" width="5.140625" style="63" customWidth="1"/>
    <col min="810" max="810" width="1.42578125" style="63" customWidth="1"/>
    <col min="811" max="813" width="5.140625" style="63" customWidth="1"/>
    <col min="814" max="814" width="1.42578125" style="63" customWidth="1"/>
    <col min="815" max="817" width="5.140625" style="63" customWidth="1"/>
    <col min="818" max="818" width="1.42578125" style="63" customWidth="1"/>
    <col min="819" max="821" width="5.140625" style="63" customWidth="1"/>
    <col min="822" max="822" width="1.42578125" style="63" customWidth="1"/>
    <col min="823" max="825" width="5.140625" style="63" customWidth="1"/>
    <col min="826" max="1024" width="11.42578125" style="63"/>
    <col min="1025" max="1025" width="15.42578125" style="63" customWidth="1"/>
    <col min="1026" max="1026" width="7.28515625" style="63" bestFit="1" customWidth="1"/>
    <col min="1027" max="1028" width="6.140625" style="63" customWidth="1"/>
    <col min="1029" max="1029" width="1.42578125" style="63" customWidth="1"/>
    <col min="1030" max="1030" width="7.5703125" style="63" bestFit="1" customWidth="1"/>
    <col min="1031" max="1032" width="5.140625" style="63" customWidth="1"/>
    <col min="1033" max="1033" width="1.42578125" style="63" customWidth="1"/>
    <col min="1034" max="1036" width="5.140625" style="63" customWidth="1"/>
    <col min="1037" max="1037" width="1.42578125" style="63" customWidth="1"/>
    <col min="1038" max="1040" width="5.140625" style="63" customWidth="1"/>
    <col min="1041" max="1041" width="1.42578125" style="63" customWidth="1"/>
    <col min="1042" max="1044" width="5.140625" style="63" customWidth="1"/>
    <col min="1045" max="1045" width="1.42578125" style="63" customWidth="1"/>
    <col min="1046" max="1048" width="5.140625" style="63" customWidth="1"/>
    <col min="1049" max="1049" width="1.42578125" style="63" customWidth="1"/>
    <col min="1050" max="1052" width="5.140625" style="63" customWidth="1"/>
    <col min="1053" max="1053" width="11.42578125" style="63"/>
    <col min="1054" max="1054" width="13.28515625" style="63" customWidth="1"/>
    <col min="1055" max="1057" width="6.140625" style="63" customWidth="1"/>
    <col min="1058" max="1058" width="1.42578125" style="63" customWidth="1"/>
    <col min="1059" max="1061" width="5.140625" style="63" customWidth="1"/>
    <col min="1062" max="1062" width="1.42578125" style="63" customWidth="1"/>
    <col min="1063" max="1065" width="5.140625" style="63" customWidth="1"/>
    <col min="1066" max="1066" width="1.42578125" style="63" customWidth="1"/>
    <col min="1067" max="1069" width="5.140625" style="63" customWidth="1"/>
    <col min="1070" max="1070" width="1.42578125" style="63" customWidth="1"/>
    <col min="1071" max="1073" width="5.140625" style="63" customWidth="1"/>
    <col min="1074" max="1074" width="1.42578125" style="63" customWidth="1"/>
    <col min="1075" max="1077" width="5.140625" style="63" customWidth="1"/>
    <col min="1078" max="1078" width="1.42578125" style="63" customWidth="1"/>
    <col min="1079" max="1081" width="5.140625" style="63" customWidth="1"/>
    <col min="1082" max="1280" width="11.42578125" style="63"/>
    <col min="1281" max="1281" width="15.42578125" style="63" customWidth="1"/>
    <col min="1282" max="1282" width="7.28515625" style="63" bestFit="1" customWidth="1"/>
    <col min="1283" max="1284" width="6.140625" style="63" customWidth="1"/>
    <col min="1285" max="1285" width="1.42578125" style="63" customWidth="1"/>
    <col min="1286" max="1286" width="7.5703125" style="63" bestFit="1" customWidth="1"/>
    <col min="1287" max="1288" width="5.140625" style="63" customWidth="1"/>
    <col min="1289" max="1289" width="1.42578125" style="63" customWidth="1"/>
    <col min="1290" max="1292" width="5.140625" style="63" customWidth="1"/>
    <col min="1293" max="1293" width="1.42578125" style="63" customWidth="1"/>
    <col min="1294" max="1296" width="5.140625" style="63" customWidth="1"/>
    <col min="1297" max="1297" width="1.42578125" style="63" customWidth="1"/>
    <col min="1298" max="1300" width="5.140625" style="63" customWidth="1"/>
    <col min="1301" max="1301" width="1.42578125" style="63" customWidth="1"/>
    <col min="1302" max="1304" width="5.140625" style="63" customWidth="1"/>
    <col min="1305" max="1305" width="1.42578125" style="63" customWidth="1"/>
    <col min="1306" max="1308" width="5.140625" style="63" customWidth="1"/>
    <col min="1309" max="1309" width="11.42578125" style="63"/>
    <col min="1310" max="1310" width="13.28515625" style="63" customWidth="1"/>
    <col min="1311" max="1313" width="6.140625" style="63" customWidth="1"/>
    <col min="1314" max="1314" width="1.42578125" style="63" customWidth="1"/>
    <col min="1315" max="1317" width="5.140625" style="63" customWidth="1"/>
    <col min="1318" max="1318" width="1.42578125" style="63" customWidth="1"/>
    <col min="1319" max="1321" width="5.140625" style="63" customWidth="1"/>
    <col min="1322" max="1322" width="1.42578125" style="63" customWidth="1"/>
    <col min="1323" max="1325" width="5.140625" style="63" customWidth="1"/>
    <col min="1326" max="1326" width="1.42578125" style="63" customWidth="1"/>
    <col min="1327" max="1329" width="5.140625" style="63" customWidth="1"/>
    <col min="1330" max="1330" width="1.42578125" style="63" customWidth="1"/>
    <col min="1331" max="1333" width="5.140625" style="63" customWidth="1"/>
    <col min="1334" max="1334" width="1.42578125" style="63" customWidth="1"/>
    <col min="1335" max="1337" width="5.140625" style="63" customWidth="1"/>
    <col min="1338" max="1536" width="11.42578125" style="63"/>
    <col min="1537" max="1537" width="15.42578125" style="63" customWidth="1"/>
    <col min="1538" max="1538" width="7.28515625" style="63" bestFit="1" customWidth="1"/>
    <col min="1539" max="1540" width="6.140625" style="63" customWidth="1"/>
    <col min="1541" max="1541" width="1.42578125" style="63" customWidth="1"/>
    <col min="1542" max="1542" width="7.5703125" style="63" bestFit="1" customWidth="1"/>
    <col min="1543" max="1544" width="5.140625" style="63" customWidth="1"/>
    <col min="1545" max="1545" width="1.42578125" style="63" customWidth="1"/>
    <col min="1546" max="1548" width="5.140625" style="63" customWidth="1"/>
    <col min="1549" max="1549" width="1.42578125" style="63" customWidth="1"/>
    <col min="1550" max="1552" width="5.140625" style="63" customWidth="1"/>
    <col min="1553" max="1553" width="1.42578125" style="63" customWidth="1"/>
    <col min="1554" max="1556" width="5.140625" style="63" customWidth="1"/>
    <col min="1557" max="1557" width="1.42578125" style="63" customWidth="1"/>
    <col min="1558" max="1560" width="5.140625" style="63" customWidth="1"/>
    <col min="1561" max="1561" width="1.42578125" style="63" customWidth="1"/>
    <col min="1562" max="1564" width="5.140625" style="63" customWidth="1"/>
    <col min="1565" max="1565" width="11.42578125" style="63"/>
    <col min="1566" max="1566" width="13.28515625" style="63" customWidth="1"/>
    <col min="1567" max="1569" width="6.140625" style="63" customWidth="1"/>
    <col min="1570" max="1570" width="1.42578125" style="63" customWidth="1"/>
    <col min="1571" max="1573" width="5.140625" style="63" customWidth="1"/>
    <col min="1574" max="1574" width="1.42578125" style="63" customWidth="1"/>
    <col min="1575" max="1577" width="5.140625" style="63" customWidth="1"/>
    <col min="1578" max="1578" width="1.42578125" style="63" customWidth="1"/>
    <col min="1579" max="1581" width="5.140625" style="63" customWidth="1"/>
    <col min="1582" max="1582" width="1.42578125" style="63" customWidth="1"/>
    <col min="1583" max="1585" width="5.140625" style="63" customWidth="1"/>
    <col min="1586" max="1586" width="1.42578125" style="63" customWidth="1"/>
    <col min="1587" max="1589" width="5.140625" style="63" customWidth="1"/>
    <col min="1590" max="1590" width="1.42578125" style="63" customWidth="1"/>
    <col min="1591" max="1593" width="5.140625" style="63" customWidth="1"/>
    <col min="1594" max="1792" width="11.42578125" style="63"/>
    <col min="1793" max="1793" width="15.42578125" style="63" customWidth="1"/>
    <col min="1794" max="1794" width="7.28515625" style="63" bestFit="1" customWidth="1"/>
    <col min="1795" max="1796" width="6.140625" style="63" customWidth="1"/>
    <col min="1797" max="1797" width="1.42578125" style="63" customWidth="1"/>
    <col min="1798" max="1798" width="7.5703125" style="63" bestFit="1" customWidth="1"/>
    <col min="1799" max="1800" width="5.140625" style="63" customWidth="1"/>
    <col min="1801" max="1801" width="1.42578125" style="63" customWidth="1"/>
    <col min="1802" max="1804" width="5.140625" style="63" customWidth="1"/>
    <col min="1805" max="1805" width="1.42578125" style="63" customWidth="1"/>
    <col min="1806" max="1808" width="5.140625" style="63" customWidth="1"/>
    <col min="1809" max="1809" width="1.42578125" style="63" customWidth="1"/>
    <col min="1810" max="1812" width="5.140625" style="63" customWidth="1"/>
    <col min="1813" max="1813" width="1.42578125" style="63" customWidth="1"/>
    <col min="1814" max="1816" width="5.140625" style="63" customWidth="1"/>
    <col min="1817" max="1817" width="1.42578125" style="63" customWidth="1"/>
    <col min="1818" max="1820" width="5.140625" style="63" customWidth="1"/>
    <col min="1821" max="1821" width="11.42578125" style="63"/>
    <col min="1822" max="1822" width="13.28515625" style="63" customWidth="1"/>
    <col min="1823" max="1825" width="6.140625" style="63" customWidth="1"/>
    <col min="1826" max="1826" width="1.42578125" style="63" customWidth="1"/>
    <col min="1827" max="1829" width="5.140625" style="63" customWidth="1"/>
    <col min="1830" max="1830" width="1.42578125" style="63" customWidth="1"/>
    <col min="1831" max="1833" width="5.140625" style="63" customWidth="1"/>
    <col min="1834" max="1834" width="1.42578125" style="63" customWidth="1"/>
    <col min="1835" max="1837" width="5.140625" style="63" customWidth="1"/>
    <col min="1838" max="1838" width="1.42578125" style="63" customWidth="1"/>
    <col min="1839" max="1841" width="5.140625" style="63" customWidth="1"/>
    <col min="1842" max="1842" width="1.42578125" style="63" customWidth="1"/>
    <col min="1843" max="1845" width="5.140625" style="63" customWidth="1"/>
    <col min="1846" max="1846" width="1.42578125" style="63" customWidth="1"/>
    <col min="1847" max="1849" width="5.140625" style="63" customWidth="1"/>
    <col min="1850" max="2048" width="11.42578125" style="63"/>
    <col min="2049" max="2049" width="15.42578125" style="63" customWidth="1"/>
    <col min="2050" max="2050" width="7.28515625" style="63" bestFit="1" customWidth="1"/>
    <col min="2051" max="2052" width="6.140625" style="63" customWidth="1"/>
    <col min="2053" max="2053" width="1.42578125" style="63" customWidth="1"/>
    <col min="2054" max="2054" width="7.5703125" style="63" bestFit="1" customWidth="1"/>
    <col min="2055" max="2056" width="5.140625" style="63" customWidth="1"/>
    <col min="2057" max="2057" width="1.42578125" style="63" customWidth="1"/>
    <col min="2058" max="2060" width="5.140625" style="63" customWidth="1"/>
    <col min="2061" max="2061" width="1.42578125" style="63" customWidth="1"/>
    <col min="2062" max="2064" width="5.140625" style="63" customWidth="1"/>
    <col min="2065" max="2065" width="1.42578125" style="63" customWidth="1"/>
    <col min="2066" max="2068" width="5.140625" style="63" customWidth="1"/>
    <col min="2069" max="2069" width="1.42578125" style="63" customWidth="1"/>
    <col min="2070" max="2072" width="5.140625" style="63" customWidth="1"/>
    <col min="2073" max="2073" width="1.42578125" style="63" customWidth="1"/>
    <col min="2074" max="2076" width="5.140625" style="63" customWidth="1"/>
    <col min="2077" max="2077" width="11.42578125" style="63"/>
    <col min="2078" max="2078" width="13.28515625" style="63" customWidth="1"/>
    <col min="2079" max="2081" width="6.140625" style="63" customWidth="1"/>
    <col min="2082" max="2082" width="1.42578125" style="63" customWidth="1"/>
    <col min="2083" max="2085" width="5.140625" style="63" customWidth="1"/>
    <col min="2086" max="2086" width="1.42578125" style="63" customWidth="1"/>
    <col min="2087" max="2089" width="5.140625" style="63" customWidth="1"/>
    <col min="2090" max="2090" width="1.42578125" style="63" customWidth="1"/>
    <col min="2091" max="2093" width="5.140625" style="63" customWidth="1"/>
    <col min="2094" max="2094" width="1.42578125" style="63" customWidth="1"/>
    <col min="2095" max="2097" width="5.140625" style="63" customWidth="1"/>
    <col min="2098" max="2098" width="1.42578125" style="63" customWidth="1"/>
    <col min="2099" max="2101" width="5.140625" style="63" customWidth="1"/>
    <col min="2102" max="2102" width="1.42578125" style="63" customWidth="1"/>
    <col min="2103" max="2105" width="5.140625" style="63" customWidth="1"/>
    <col min="2106" max="2304" width="11.42578125" style="63"/>
    <col min="2305" max="2305" width="15.42578125" style="63" customWidth="1"/>
    <col min="2306" max="2306" width="7.28515625" style="63" bestFit="1" customWidth="1"/>
    <col min="2307" max="2308" width="6.140625" style="63" customWidth="1"/>
    <col min="2309" max="2309" width="1.42578125" style="63" customWidth="1"/>
    <col min="2310" max="2310" width="7.5703125" style="63" bestFit="1" customWidth="1"/>
    <col min="2311" max="2312" width="5.140625" style="63" customWidth="1"/>
    <col min="2313" max="2313" width="1.42578125" style="63" customWidth="1"/>
    <col min="2314" max="2316" width="5.140625" style="63" customWidth="1"/>
    <col min="2317" max="2317" width="1.42578125" style="63" customWidth="1"/>
    <col min="2318" max="2320" width="5.140625" style="63" customWidth="1"/>
    <col min="2321" max="2321" width="1.42578125" style="63" customWidth="1"/>
    <col min="2322" max="2324" width="5.140625" style="63" customWidth="1"/>
    <col min="2325" max="2325" width="1.42578125" style="63" customWidth="1"/>
    <col min="2326" max="2328" width="5.140625" style="63" customWidth="1"/>
    <col min="2329" max="2329" width="1.42578125" style="63" customWidth="1"/>
    <col min="2330" max="2332" width="5.140625" style="63" customWidth="1"/>
    <col min="2333" max="2333" width="11.42578125" style="63"/>
    <col min="2334" max="2334" width="13.28515625" style="63" customWidth="1"/>
    <col min="2335" max="2337" width="6.140625" style="63" customWidth="1"/>
    <col min="2338" max="2338" width="1.42578125" style="63" customWidth="1"/>
    <col min="2339" max="2341" width="5.140625" style="63" customWidth="1"/>
    <col min="2342" max="2342" width="1.42578125" style="63" customWidth="1"/>
    <col min="2343" max="2345" width="5.140625" style="63" customWidth="1"/>
    <col min="2346" max="2346" width="1.42578125" style="63" customWidth="1"/>
    <col min="2347" max="2349" width="5.140625" style="63" customWidth="1"/>
    <col min="2350" max="2350" width="1.42578125" style="63" customWidth="1"/>
    <col min="2351" max="2353" width="5.140625" style="63" customWidth="1"/>
    <col min="2354" max="2354" width="1.42578125" style="63" customWidth="1"/>
    <col min="2355" max="2357" width="5.140625" style="63" customWidth="1"/>
    <col min="2358" max="2358" width="1.42578125" style="63" customWidth="1"/>
    <col min="2359" max="2361" width="5.140625" style="63" customWidth="1"/>
    <col min="2362" max="2560" width="11.42578125" style="63"/>
    <col min="2561" max="2561" width="15.42578125" style="63" customWidth="1"/>
    <col min="2562" max="2562" width="7.28515625" style="63" bestFit="1" customWidth="1"/>
    <col min="2563" max="2564" width="6.140625" style="63" customWidth="1"/>
    <col min="2565" max="2565" width="1.42578125" style="63" customWidth="1"/>
    <col min="2566" max="2566" width="7.5703125" style="63" bestFit="1" customWidth="1"/>
    <col min="2567" max="2568" width="5.140625" style="63" customWidth="1"/>
    <col min="2569" max="2569" width="1.42578125" style="63" customWidth="1"/>
    <col min="2570" max="2572" width="5.140625" style="63" customWidth="1"/>
    <col min="2573" max="2573" width="1.42578125" style="63" customWidth="1"/>
    <col min="2574" max="2576" width="5.140625" style="63" customWidth="1"/>
    <col min="2577" max="2577" width="1.42578125" style="63" customWidth="1"/>
    <col min="2578" max="2580" width="5.140625" style="63" customWidth="1"/>
    <col min="2581" max="2581" width="1.42578125" style="63" customWidth="1"/>
    <col min="2582" max="2584" width="5.140625" style="63" customWidth="1"/>
    <col min="2585" max="2585" width="1.42578125" style="63" customWidth="1"/>
    <col min="2586" max="2588" width="5.140625" style="63" customWidth="1"/>
    <col min="2589" max="2589" width="11.42578125" style="63"/>
    <col min="2590" max="2590" width="13.28515625" style="63" customWidth="1"/>
    <col min="2591" max="2593" width="6.140625" style="63" customWidth="1"/>
    <col min="2594" max="2594" width="1.42578125" style="63" customWidth="1"/>
    <col min="2595" max="2597" width="5.140625" style="63" customWidth="1"/>
    <col min="2598" max="2598" width="1.42578125" style="63" customWidth="1"/>
    <col min="2599" max="2601" width="5.140625" style="63" customWidth="1"/>
    <col min="2602" max="2602" width="1.42578125" style="63" customWidth="1"/>
    <col min="2603" max="2605" width="5.140625" style="63" customWidth="1"/>
    <col min="2606" max="2606" width="1.42578125" style="63" customWidth="1"/>
    <col min="2607" max="2609" width="5.140625" style="63" customWidth="1"/>
    <col min="2610" max="2610" width="1.42578125" style="63" customWidth="1"/>
    <col min="2611" max="2613" width="5.140625" style="63" customWidth="1"/>
    <col min="2614" max="2614" width="1.42578125" style="63" customWidth="1"/>
    <col min="2615" max="2617" width="5.140625" style="63" customWidth="1"/>
    <col min="2618" max="2816" width="11.42578125" style="63"/>
    <col min="2817" max="2817" width="15.42578125" style="63" customWidth="1"/>
    <col min="2818" max="2818" width="7.28515625" style="63" bestFit="1" customWidth="1"/>
    <col min="2819" max="2820" width="6.140625" style="63" customWidth="1"/>
    <col min="2821" max="2821" width="1.42578125" style="63" customWidth="1"/>
    <col min="2822" max="2822" width="7.5703125" style="63" bestFit="1" customWidth="1"/>
    <col min="2823" max="2824" width="5.140625" style="63" customWidth="1"/>
    <col min="2825" max="2825" width="1.42578125" style="63" customWidth="1"/>
    <col min="2826" max="2828" width="5.140625" style="63" customWidth="1"/>
    <col min="2829" max="2829" width="1.42578125" style="63" customWidth="1"/>
    <col min="2830" max="2832" width="5.140625" style="63" customWidth="1"/>
    <col min="2833" max="2833" width="1.42578125" style="63" customWidth="1"/>
    <col min="2834" max="2836" width="5.140625" style="63" customWidth="1"/>
    <col min="2837" max="2837" width="1.42578125" style="63" customWidth="1"/>
    <col min="2838" max="2840" width="5.140625" style="63" customWidth="1"/>
    <col min="2841" max="2841" width="1.42578125" style="63" customWidth="1"/>
    <col min="2842" max="2844" width="5.140625" style="63" customWidth="1"/>
    <col min="2845" max="2845" width="11.42578125" style="63"/>
    <col min="2846" max="2846" width="13.28515625" style="63" customWidth="1"/>
    <col min="2847" max="2849" width="6.140625" style="63" customWidth="1"/>
    <col min="2850" max="2850" width="1.42578125" style="63" customWidth="1"/>
    <col min="2851" max="2853" width="5.140625" style="63" customWidth="1"/>
    <col min="2854" max="2854" width="1.42578125" style="63" customWidth="1"/>
    <col min="2855" max="2857" width="5.140625" style="63" customWidth="1"/>
    <col min="2858" max="2858" width="1.42578125" style="63" customWidth="1"/>
    <col min="2859" max="2861" width="5.140625" style="63" customWidth="1"/>
    <col min="2862" max="2862" width="1.42578125" style="63" customWidth="1"/>
    <col min="2863" max="2865" width="5.140625" style="63" customWidth="1"/>
    <col min="2866" max="2866" width="1.42578125" style="63" customWidth="1"/>
    <col min="2867" max="2869" width="5.140625" style="63" customWidth="1"/>
    <col min="2870" max="2870" width="1.42578125" style="63" customWidth="1"/>
    <col min="2871" max="2873" width="5.140625" style="63" customWidth="1"/>
    <col min="2874" max="3072" width="11.42578125" style="63"/>
    <col min="3073" max="3073" width="15.42578125" style="63" customWidth="1"/>
    <col min="3074" max="3074" width="7.28515625" style="63" bestFit="1" customWidth="1"/>
    <col min="3075" max="3076" width="6.140625" style="63" customWidth="1"/>
    <col min="3077" max="3077" width="1.42578125" style="63" customWidth="1"/>
    <col min="3078" max="3078" width="7.5703125" style="63" bestFit="1" customWidth="1"/>
    <col min="3079" max="3080" width="5.140625" style="63" customWidth="1"/>
    <col min="3081" max="3081" width="1.42578125" style="63" customWidth="1"/>
    <col min="3082" max="3084" width="5.140625" style="63" customWidth="1"/>
    <col min="3085" max="3085" width="1.42578125" style="63" customWidth="1"/>
    <col min="3086" max="3088" width="5.140625" style="63" customWidth="1"/>
    <col min="3089" max="3089" width="1.42578125" style="63" customWidth="1"/>
    <col min="3090" max="3092" width="5.140625" style="63" customWidth="1"/>
    <col min="3093" max="3093" width="1.42578125" style="63" customWidth="1"/>
    <col min="3094" max="3096" width="5.140625" style="63" customWidth="1"/>
    <col min="3097" max="3097" width="1.42578125" style="63" customWidth="1"/>
    <col min="3098" max="3100" width="5.140625" style="63" customWidth="1"/>
    <col min="3101" max="3101" width="11.42578125" style="63"/>
    <col min="3102" max="3102" width="13.28515625" style="63" customWidth="1"/>
    <col min="3103" max="3105" width="6.140625" style="63" customWidth="1"/>
    <col min="3106" max="3106" width="1.42578125" style="63" customWidth="1"/>
    <col min="3107" max="3109" width="5.140625" style="63" customWidth="1"/>
    <col min="3110" max="3110" width="1.42578125" style="63" customWidth="1"/>
    <col min="3111" max="3113" width="5.140625" style="63" customWidth="1"/>
    <col min="3114" max="3114" width="1.42578125" style="63" customWidth="1"/>
    <col min="3115" max="3117" width="5.140625" style="63" customWidth="1"/>
    <col min="3118" max="3118" width="1.42578125" style="63" customWidth="1"/>
    <col min="3119" max="3121" width="5.140625" style="63" customWidth="1"/>
    <col min="3122" max="3122" width="1.42578125" style="63" customWidth="1"/>
    <col min="3123" max="3125" width="5.140625" style="63" customWidth="1"/>
    <col min="3126" max="3126" width="1.42578125" style="63" customWidth="1"/>
    <col min="3127" max="3129" width="5.140625" style="63" customWidth="1"/>
    <col min="3130" max="3328" width="11.42578125" style="63"/>
    <col min="3329" max="3329" width="15.42578125" style="63" customWidth="1"/>
    <col min="3330" max="3330" width="7.28515625" style="63" bestFit="1" customWidth="1"/>
    <col min="3331" max="3332" width="6.140625" style="63" customWidth="1"/>
    <col min="3333" max="3333" width="1.42578125" style="63" customWidth="1"/>
    <col min="3334" max="3334" width="7.5703125" style="63" bestFit="1" customWidth="1"/>
    <col min="3335" max="3336" width="5.140625" style="63" customWidth="1"/>
    <col min="3337" max="3337" width="1.42578125" style="63" customWidth="1"/>
    <col min="3338" max="3340" width="5.140625" style="63" customWidth="1"/>
    <col min="3341" max="3341" width="1.42578125" style="63" customWidth="1"/>
    <col min="3342" max="3344" width="5.140625" style="63" customWidth="1"/>
    <col min="3345" max="3345" width="1.42578125" style="63" customWidth="1"/>
    <col min="3346" max="3348" width="5.140625" style="63" customWidth="1"/>
    <col min="3349" max="3349" width="1.42578125" style="63" customWidth="1"/>
    <col min="3350" max="3352" width="5.140625" style="63" customWidth="1"/>
    <col min="3353" max="3353" width="1.42578125" style="63" customWidth="1"/>
    <col min="3354" max="3356" width="5.140625" style="63" customWidth="1"/>
    <col min="3357" max="3357" width="11.42578125" style="63"/>
    <col min="3358" max="3358" width="13.28515625" style="63" customWidth="1"/>
    <col min="3359" max="3361" width="6.140625" style="63" customWidth="1"/>
    <col min="3362" max="3362" width="1.42578125" style="63" customWidth="1"/>
    <col min="3363" max="3365" width="5.140625" style="63" customWidth="1"/>
    <col min="3366" max="3366" width="1.42578125" style="63" customWidth="1"/>
    <col min="3367" max="3369" width="5.140625" style="63" customWidth="1"/>
    <col min="3370" max="3370" width="1.42578125" style="63" customWidth="1"/>
    <col min="3371" max="3373" width="5.140625" style="63" customWidth="1"/>
    <col min="3374" max="3374" width="1.42578125" style="63" customWidth="1"/>
    <col min="3375" max="3377" width="5.140625" style="63" customWidth="1"/>
    <col min="3378" max="3378" width="1.42578125" style="63" customWidth="1"/>
    <col min="3379" max="3381" width="5.140625" style="63" customWidth="1"/>
    <col min="3382" max="3382" width="1.42578125" style="63" customWidth="1"/>
    <col min="3383" max="3385" width="5.140625" style="63" customWidth="1"/>
    <col min="3386" max="3584" width="11.42578125" style="63"/>
    <col min="3585" max="3585" width="15.42578125" style="63" customWidth="1"/>
    <col min="3586" max="3586" width="7.28515625" style="63" bestFit="1" customWidth="1"/>
    <col min="3587" max="3588" width="6.140625" style="63" customWidth="1"/>
    <col min="3589" max="3589" width="1.42578125" style="63" customWidth="1"/>
    <col min="3590" max="3590" width="7.5703125" style="63" bestFit="1" customWidth="1"/>
    <col min="3591" max="3592" width="5.140625" style="63" customWidth="1"/>
    <col min="3593" max="3593" width="1.42578125" style="63" customWidth="1"/>
    <col min="3594" max="3596" width="5.140625" style="63" customWidth="1"/>
    <col min="3597" max="3597" width="1.42578125" style="63" customWidth="1"/>
    <col min="3598" max="3600" width="5.140625" style="63" customWidth="1"/>
    <col min="3601" max="3601" width="1.42578125" style="63" customWidth="1"/>
    <col min="3602" max="3604" width="5.140625" style="63" customWidth="1"/>
    <col min="3605" max="3605" width="1.42578125" style="63" customWidth="1"/>
    <col min="3606" max="3608" width="5.140625" style="63" customWidth="1"/>
    <col min="3609" max="3609" width="1.42578125" style="63" customWidth="1"/>
    <col min="3610" max="3612" width="5.140625" style="63" customWidth="1"/>
    <col min="3613" max="3613" width="11.42578125" style="63"/>
    <col min="3614" max="3614" width="13.28515625" style="63" customWidth="1"/>
    <col min="3615" max="3617" width="6.140625" style="63" customWidth="1"/>
    <col min="3618" max="3618" width="1.42578125" style="63" customWidth="1"/>
    <col min="3619" max="3621" width="5.140625" style="63" customWidth="1"/>
    <col min="3622" max="3622" width="1.42578125" style="63" customWidth="1"/>
    <col min="3623" max="3625" width="5.140625" style="63" customWidth="1"/>
    <col min="3626" max="3626" width="1.42578125" style="63" customWidth="1"/>
    <col min="3627" max="3629" width="5.140625" style="63" customWidth="1"/>
    <col min="3630" max="3630" width="1.42578125" style="63" customWidth="1"/>
    <col min="3631" max="3633" width="5.140625" style="63" customWidth="1"/>
    <col min="3634" max="3634" width="1.42578125" style="63" customWidth="1"/>
    <col min="3635" max="3637" width="5.140625" style="63" customWidth="1"/>
    <col min="3638" max="3638" width="1.42578125" style="63" customWidth="1"/>
    <col min="3639" max="3641" width="5.140625" style="63" customWidth="1"/>
    <col min="3642" max="3840" width="11.42578125" style="63"/>
    <col min="3841" max="3841" width="15.42578125" style="63" customWidth="1"/>
    <col min="3842" max="3842" width="7.28515625" style="63" bestFit="1" customWidth="1"/>
    <col min="3843" max="3844" width="6.140625" style="63" customWidth="1"/>
    <col min="3845" max="3845" width="1.42578125" style="63" customWidth="1"/>
    <col min="3846" max="3846" width="7.5703125" style="63" bestFit="1" customWidth="1"/>
    <col min="3847" max="3848" width="5.140625" style="63" customWidth="1"/>
    <col min="3849" max="3849" width="1.42578125" style="63" customWidth="1"/>
    <col min="3850" max="3852" width="5.140625" style="63" customWidth="1"/>
    <col min="3853" max="3853" width="1.42578125" style="63" customWidth="1"/>
    <col min="3854" max="3856" width="5.140625" style="63" customWidth="1"/>
    <col min="3857" max="3857" width="1.42578125" style="63" customWidth="1"/>
    <col min="3858" max="3860" width="5.140625" style="63" customWidth="1"/>
    <col min="3861" max="3861" width="1.42578125" style="63" customWidth="1"/>
    <col min="3862" max="3864" width="5.140625" style="63" customWidth="1"/>
    <col min="3865" max="3865" width="1.42578125" style="63" customWidth="1"/>
    <col min="3866" max="3868" width="5.140625" style="63" customWidth="1"/>
    <col min="3869" max="3869" width="11.42578125" style="63"/>
    <col min="3870" max="3870" width="13.28515625" style="63" customWidth="1"/>
    <col min="3871" max="3873" width="6.140625" style="63" customWidth="1"/>
    <col min="3874" max="3874" width="1.42578125" style="63" customWidth="1"/>
    <col min="3875" max="3877" width="5.140625" style="63" customWidth="1"/>
    <col min="3878" max="3878" width="1.42578125" style="63" customWidth="1"/>
    <col min="3879" max="3881" width="5.140625" style="63" customWidth="1"/>
    <col min="3882" max="3882" width="1.42578125" style="63" customWidth="1"/>
    <col min="3883" max="3885" width="5.140625" style="63" customWidth="1"/>
    <col min="3886" max="3886" width="1.42578125" style="63" customWidth="1"/>
    <col min="3887" max="3889" width="5.140625" style="63" customWidth="1"/>
    <col min="3890" max="3890" width="1.42578125" style="63" customWidth="1"/>
    <col min="3891" max="3893" width="5.140625" style="63" customWidth="1"/>
    <col min="3894" max="3894" width="1.42578125" style="63" customWidth="1"/>
    <col min="3895" max="3897" width="5.140625" style="63" customWidth="1"/>
    <col min="3898" max="4096" width="11.42578125" style="63"/>
    <col min="4097" max="4097" width="15.42578125" style="63" customWidth="1"/>
    <col min="4098" max="4098" width="7.28515625" style="63" bestFit="1" customWidth="1"/>
    <col min="4099" max="4100" width="6.140625" style="63" customWidth="1"/>
    <col min="4101" max="4101" width="1.42578125" style="63" customWidth="1"/>
    <col min="4102" max="4102" width="7.5703125" style="63" bestFit="1" customWidth="1"/>
    <col min="4103" max="4104" width="5.140625" style="63" customWidth="1"/>
    <col min="4105" max="4105" width="1.42578125" style="63" customWidth="1"/>
    <col min="4106" max="4108" width="5.140625" style="63" customWidth="1"/>
    <col min="4109" max="4109" width="1.42578125" style="63" customWidth="1"/>
    <col min="4110" max="4112" width="5.140625" style="63" customWidth="1"/>
    <col min="4113" max="4113" width="1.42578125" style="63" customWidth="1"/>
    <col min="4114" max="4116" width="5.140625" style="63" customWidth="1"/>
    <col min="4117" max="4117" width="1.42578125" style="63" customWidth="1"/>
    <col min="4118" max="4120" width="5.140625" style="63" customWidth="1"/>
    <col min="4121" max="4121" width="1.42578125" style="63" customWidth="1"/>
    <col min="4122" max="4124" width="5.140625" style="63" customWidth="1"/>
    <col min="4125" max="4125" width="11.42578125" style="63"/>
    <col min="4126" max="4126" width="13.28515625" style="63" customWidth="1"/>
    <col min="4127" max="4129" width="6.140625" style="63" customWidth="1"/>
    <col min="4130" max="4130" width="1.42578125" style="63" customWidth="1"/>
    <col min="4131" max="4133" width="5.140625" style="63" customWidth="1"/>
    <col min="4134" max="4134" width="1.42578125" style="63" customWidth="1"/>
    <col min="4135" max="4137" width="5.140625" style="63" customWidth="1"/>
    <col min="4138" max="4138" width="1.42578125" style="63" customWidth="1"/>
    <col min="4139" max="4141" width="5.140625" style="63" customWidth="1"/>
    <col min="4142" max="4142" width="1.42578125" style="63" customWidth="1"/>
    <col min="4143" max="4145" width="5.140625" style="63" customWidth="1"/>
    <col min="4146" max="4146" width="1.42578125" style="63" customWidth="1"/>
    <col min="4147" max="4149" width="5.140625" style="63" customWidth="1"/>
    <col min="4150" max="4150" width="1.42578125" style="63" customWidth="1"/>
    <col min="4151" max="4153" width="5.140625" style="63" customWidth="1"/>
    <col min="4154" max="4352" width="11.42578125" style="63"/>
    <col min="4353" max="4353" width="15.42578125" style="63" customWidth="1"/>
    <col min="4354" max="4354" width="7.28515625" style="63" bestFit="1" customWidth="1"/>
    <col min="4355" max="4356" width="6.140625" style="63" customWidth="1"/>
    <col min="4357" max="4357" width="1.42578125" style="63" customWidth="1"/>
    <col min="4358" max="4358" width="7.5703125" style="63" bestFit="1" customWidth="1"/>
    <col min="4359" max="4360" width="5.140625" style="63" customWidth="1"/>
    <col min="4361" max="4361" width="1.42578125" style="63" customWidth="1"/>
    <col min="4362" max="4364" width="5.140625" style="63" customWidth="1"/>
    <col min="4365" max="4365" width="1.42578125" style="63" customWidth="1"/>
    <col min="4366" max="4368" width="5.140625" style="63" customWidth="1"/>
    <col min="4369" max="4369" width="1.42578125" style="63" customWidth="1"/>
    <col min="4370" max="4372" width="5.140625" style="63" customWidth="1"/>
    <col min="4373" max="4373" width="1.42578125" style="63" customWidth="1"/>
    <col min="4374" max="4376" width="5.140625" style="63" customWidth="1"/>
    <col min="4377" max="4377" width="1.42578125" style="63" customWidth="1"/>
    <col min="4378" max="4380" width="5.140625" style="63" customWidth="1"/>
    <col min="4381" max="4381" width="11.42578125" style="63"/>
    <col min="4382" max="4382" width="13.28515625" style="63" customWidth="1"/>
    <col min="4383" max="4385" width="6.140625" style="63" customWidth="1"/>
    <col min="4386" max="4386" width="1.42578125" style="63" customWidth="1"/>
    <col min="4387" max="4389" width="5.140625" style="63" customWidth="1"/>
    <col min="4390" max="4390" width="1.42578125" style="63" customWidth="1"/>
    <col min="4391" max="4393" width="5.140625" style="63" customWidth="1"/>
    <col min="4394" max="4394" width="1.42578125" style="63" customWidth="1"/>
    <col min="4395" max="4397" width="5.140625" style="63" customWidth="1"/>
    <col min="4398" max="4398" width="1.42578125" style="63" customWidth="1"/>
    <col min="4399" max="4401" width="5.140625" style="63" customWidth="1"/>
    <col min="4402" max="4402" width="1.42578125" style="63" customWidth="1"/>
    <col min="4403" max="4405" width="5.140625" style="63" customWidth="1"/>
    <col min="4406" max="4406" width="1.42578125" style="63" customWidth="1"/>
    <col min="4407" max="4409" width="5.140625" style="63" customWidth="1"/>
    <col min="4410" max="4608" width="11.42578125" style="63"/>
    <col min="4609" max="4609" width="15.42578125" style="63" customWidth="1"/>
    <col min="4610" max="4610" width="7.28515625" style="63" bestFit="1" customWidth="1"/>
    <col min="4611" max="4612" width="6.140625" style="63" customWidth="1"/>
    <col min="4613" max="4613" width="1.42578125" style="63" customWidth="1"/>
    <col min="4614" max="4614" width="7.5703125" style="63" bestFit="1" customWidth="1"/>
    <col min="4615" max="4616" width="5.140625" style="63" customWidth="1"/>
    <col min="4617" max="4617" width="1.42578125" style="63" customWidth="1"/>
    <col min="4618" max="4620" width="5.140625" style="63" customWidth="1"/>
    <col min="4621" max="4621" width="1.42578125" style="63" customWidth="1"/>
    <col min="4622" max="4624" width="5.140625" style="63" customWidth="1"/>
    <col min="4625" max="4625" width="1.42578125" style="63" customWidth="1"/>
    <col min="4626" max="4628" width="5.140625" style="63" customWidth="1"/>
    <col min="4629" max="4629" width="1.42578125" style="63" customWidth="1"/>
    <col min="4630" max="4632" width="5.140625" style="63" customWidth="1"/>
    <col min="4633" max="4633" width="1.42578125" style="63" customWidth="1"/>
    <col min="4634" max="4636" width="5.140625" style="63" customWidth="1"/>
    <col min="4637" max="4637" width="11.42578125" style="63"/>
    <col min="4638" max="4638" width="13.28515625" style="63" customWidth="1"/>
    <col min="4639" max="4641" width="6.140625" style="63" customWidth="1"/>
    <col min="4642" max="4642" width="1.42578125" style="63" customWidth="1"/>
    <col min="4643" max="4645" width="5.140625" style="63" customWidth="1"/>
    <col min="4646" max="4646" width="1.42578125" style="63" customWidth="1"/>
    <col min="4647" max="4649" width="5.140625" style="63" customWidth="1"/>
    <col min="4650" max="4650" width="1.42578125" style="63" customWidth="1"/>
    <col min="4651" max="4653" width="5.140625" style="63" customWidth="1"/>
    <col min="4654" max="4654" width="1.42578125" style="63" customWidth="1"/>
    <col min="4655" max="4657" width="5.140625" style="63" customWidth="1"/>
    <col min="4658" max="4658" width="1.42578125" style="63" customWidth="1"/>
    <col min="4659" max="4661" width="5.140625" style="63" customWidth="1"/>
    <col min="4662" max="4662" width="1.42578125" style="63" customWidth="1"/>
    <col min="4663" max="4665" width="5.140625" style="63" customWidth="1"/>
    <col min="4666" max="4864" width="11.42578125" style="63"/>
    <col min="4865" max="4865" width="15.42578125" style="63" customWidth="1"/>
    <col min="4866" max="4866" width="7.28515625" style="63" bestFit="1" customWidth="1"/>
    <col min="4867" max="4868" width="6.140625" style="63" customWidth="1"/>
    <col min="4869" max="4869" width="1.42578125" style="63" customWidth="1"/>
    <col min="4870" max="4870" width="7.5703125" style="63" bestFit="1" customWidth="1"/>
    <col min="4871" max="4872" width="5.140625" style="63" customWidth="1"/>
    <col min="4873" max="4873" width="1.42578125" style="63" customWidth="1"/>
    <col min="4874" max="4876" width="5.140625" style="63" customWidth="1"/>
    <col min="4877" max="4877" width="1.42578125" style="63" customWidth="1"/>
    <col min="4878" max="4880" width="5.140625" style="63" customWidth="1"/>
    <col min="4881" max="4881" width="1.42578125" style="63" customWidth="1"/>
    <col min="4882" max="4884" width="5.140625" style="63" customWidth="1"/>
    <col min="4885" max="4885" width="1.42578125" style="63" customWidth="1"/>
    <col min="4886" max="4888" width="5.140625" style="63" customWidth="1"/>
    <col min="4889" max="4889" width="1.42578125" style="63" customWidth="1"/>
    <col min="4890" max="4892" width="5.140625" style="63" customWidth="1"/>
    <col min="4893" max="4893" width="11.42578125" style="63"/>
    <col min="4894" max="4894" width="13.28515625" style="63" customWidth="1"/>
    <col min="4895" max="4897" width="6.140625" style="63" customWidth="1"/>
    <col min="4898" max="4898" width="1.42578125" style="63" customWidth="1"/>
    <col min="4899" max="4901" width="5.140625" style="63" customWidth="1"/>
    <col min="4902" max="4902" width="1.42578125" style="63" customWidth="1"/>
    <col min="4903" max="4905" width="5.140625" style="63" customWidth="1"/>
    <col min="4906" max="4906" width="1.42578125" style="63" customWidth="1"/>
    <col min="4907" max="4909" width="5.140625" style="63" customWidth="1"/>
    <col min="4910" max="4910" width="1.42578125" style="63" customWidth="1"/>
    <col min="4911" max="4913" width="5.140625" style="63" customWidth="1"/>
    <col min="4914" max="4914" width="1.42578125" style="63" customWidth="1"/>
    <col min="4915" max="4917" width="5.140625" style="63" customWidth="1"/>
    <col min="4918" max="4918" width="1.42578125" style="63" customWidth="1"/>
    <col min="4919" max="4921" width="5.140625" style="63" customWidth="1"/>
    <col min="4922" max="5120" width="11.42578125" style="63"/>
    <col min="5121" max="5121" width="15.42578125" style="63" customWidth="1"/>
    <col min="5122" max="5122" width="7.28515625" style="63" bestFit="1" customWidth="1"/>
    <col min="5123" max="5124" width="6.140625" style="63" customWidth="1"/>
    <col min="5125" max="5125" width="1.42578125" style="63" customWidth="1"/>
    <col min="5126" max="5126" width="7.5703125" style="63" bestFit="1" customWidth="1"/>
    <col min="5127" max="5128" width="5.140625" style="63" customWidth="1"/>
    <col min="5129" max="5129" width="1.42578125" style="63" customWidth="1"/>
    <col min="5130" max="5132" width="5.140625" style="63" customWidth="1"/>
    <col min="5133" max="5133" width="1.42578125" style="63" customWidth="1"/>
    <col min="5134" max="5136" width="5.140625" style="63" customWidth="1"/>
    <col min="5137" max="5137" width="1.42578125" style="63" customWidth="1"/>
    <col min="5138" max="5140" width="5.140625" style="63" customWidth="1"/>
    <col min="5141" max="5141" width="1.42578125" style="63" customWidth="1"/>
    <col min="5142" max="5144" width="5.140625" style="63" customWidth="1"/>
    <col min="5145" max="5145" width="1.42578125" style="63" customWidth="1"/>
    <col min="5146" max="5148" width="5.140625" style="63" customWidth="1"/>
    <col min="5149" max="5149" width="11.42578125" style="63"/>
    <col min="5150" max="5150" width="13.28515625" style="63" customWidth="1"/>
    <col min="5151" max="5153" width="6.140625" style="63" customWidth="1"/>
    <col min="5154" max="5154" width="1.42578125" style="63" customWidth="1"/>
    <col min="5155" max="5157" width="5.140625" style="63" customWidth="1"/>
    <col min="5158" max="5158" width="1.42578125" style="63" customWidth="1"/>
    <col min="5159" max="5161" width="5.140625" style="63" customWidth="1"/>
    <col min="5162" max="5162" width="1.42578125" style="63" customWidth="1"/>
    <col min="5163" max="5165" width="5.140625" style="63" customWidth="1"/>
    <col min="5166" max="5166" width="1.42578125" style="63" customWidth="1"/>
    <col min="5167" max="5169" width="5.140625" style="63" customWidth="1"/>
    <col min="5170" max="5170" width="1.42578125" style="63" customWidth="1"/>
    <col min="5171" max="5173" width="5.140625" style="63" customWidth="1"/>
    <col min="5174" max="5174" width="1.42578125" style="63" customWidth="1"/>
    <col min="5175" max="5177" width="5.140625" style="63" customWidth="1"/>
    <col min="5178" max="5376" width="11.42578125" style="63"/>
    <col min="5377" max="5377" width="15.42578125" style="63" customWidth="1"/>
    <col min="5378" max="5378" width="7.28515625" style="63" bestFit="1" customWidth="1"/>
    <col min="5379" max="5380" width="6.140625" style="63" customWidth="1"/>
    <col min="5381" max="5381" width="1.42578125" style="63" customWidth="1"/>
    <col min="5382" max="5382" width="7.5703125" style="63" bestFit="1" customWidth="1"/>
    <col min="5383" max="5384" width="5.140625" style="63" customWidth="1"/>
    <col min="5385" max="5385" width="1.42578125" style="63" customWidth="1"/>
    <col min="5386" max="5388" width="5.140625" style="63" customWidth="1"/>
    <col min="5389" max="5389" width="1.42578125" style="63" customWidth="1"/>
    <col min="5390" max="5392" width="5.140625" style="63" customWidth="1"/>
    <col min="5393" max="5393" width="1.42578125" style="63" customWidth="1"/>
    <col min="5394" max="5396" width="5.140625" style="63" customWidth="1"/>
    <col min="5397" max="5397" width="1.42578125" style="63" customWidth="1"/>
    <col min="5398" max="5400" width="5.140625" style="63" customWidth="1"/>
    <col min="5401" max="5401" width="1.42578125" style="63" customWidth="1"/>
    <col min="5402" max="5404" width="5.140625" style="63" customWidth="1"/>
    <col min="5405" max="5405" width="11.42578125" style="63"/>
    <col min="5406" max="5406" width="13.28515625" style="63" customWidth="1"/>
    <col min="5407" max="5409" width="6.140625" style="63" customWidth="1"/>
    <col min="5410" max="5410" width="1.42578125" style="63" customWidth="1"/>
    <col min="5411" max="5413" width="5.140625" style="63" customWidth="1"/>
    <col min="5414" max="5414" width="1.42578125" style="63" customWidth="1"/>
    <col min="5415" max="5417" width="5.140625" style="63" customWidth="1"/>
    <col min="5418" max="5418" width="1.42578125" style="63" customWidth="1"/>
    <col min="5419" max="5421" width="5.140625" style="63" customWidth="1"/>
    <col min="5422" max="5422" width="1.42578125" style="63" customWidth="1"/>
    <col min="5423" max="5425" width="5.140625" style="63" customWidth="1"/>
    <col min="5426" max="5426" width="1.42578125" style="63" customWidth="1"/>
    <col min="5427" max="5429" width="5.140625" style="63" customWidth="1"/>
    <col min="5430" max="5430" width="1.42578125" style="63" customWidth="1"/>
    <col min="5431" max="5433" width="5.140625" style="63" customWidth="1"/>
    <col min="5434" max="5632" width="11.42578125" style="63"/>
    <col min="5633" max="5633" width="15.42578125" style="63" customWidth="1"/>
    <col min="5634" max="5634" width="7.28515625" style="63" bestFit="1" customWidth="1"/>
    <col min="5635" max="5636" width="6.140625" style="63" customWidth="1"/>
    <col min="5637" max="5637" width="1.42578125" style="63" customWidth="1"/>
    <col min="5638" max="5638" width="7.5703125" style="63" bestFit="1" customWidth="1"/>
    <col min="5639" max="5640" width="5.140625" style="63" customWidth="1"/>
    <col min="5641" max="5641" width="1.42578125" style="63" customWidth="1"/>
    <col min="5642" max="5644" width="5.140625" style="63" customWidth="1"/>
    <col min="5645" max="5645" width="1.42578125" style="63" customWidth="1"/>
    <col min="5646" max="5648" width="5.140625" style="63" customWidth="1"/>
    <col min="5649" max="5649" width="1.42578125" style="63" customWidth="1"/>
    <col min="5650" max="5652" width="5.140625" style="63" customWidth="1"/>
    <col min="5653" max="5653" width="1.42578125" style="63" customWidth="1"/>
    <col min="5654" max="5656" width="5.140625" style="63" customWidth="1"/>
    <col min="5657" max="5657" width="1.42578125" style="63" customWidth="1"/>
    <col min="5658" max="5660" width="5.140625" style="63" customWidth="1"/>
    <col min="5661" max="5661" width="11.42578125" style="63"/>
    <col min="5662" max="5662" width="13.28515625" style="63" customWidth="1"/>
    <col min="5663" max="5665" width="6.140625" style="63" customWidth="1"/>
    <col min="5666" max="5666" width="1.42578125" style="63" customWidth="1"/>
    <col min="5667" max="5669" width="5.140625" style="63" customWidth="1"/>
    <col min="5670" max="5670" width="1.42578125" style="63" customWidth="1"/>
    <col min="5671" max="5673" width="5.140625" style="63" customWidth="1"/>
    <col min="5674" max="5674" width="1.42578125" style="63" customWidth="1"/>
    <col min="5675" max="5677" width="5.140625" style="63" customWidth="1"/>
    <col min="5678" max="5678" width="1.42578125" style="63" customWidth="1"/>
    <col min="5679" max="5681" width="5.140625" style="63" customWidth="1"/>
    <col min="5682" max="5682" width="1.42578125" style="63" customWidth="1"/>
    <col min="5683" max="5685" width="5.140625" style="63" customWidth="1"/>
    <col min="5686" max="5686" width="1.42578125" style="63" customWidth="1"/>
    <col min="5687" max="5689" width="5.140625" style="63" customWidth="1"/>
    <col min="5690" max="5888" width="11.42578125" style="63"/>
    <col min="5889" max="5889" width="15.42578125" style="63" customWidth="1"/>
    <col min="5890" max="5890" width="7.28515625" style="63" bestFit="1" customWidth="1"/>
    <col min="5891" max="5892" width="6.140625" style="63" customWidth="1"/>
    <col min="5893" max="5893" width="1.42578125" style="63" customWidth="1"/>
    <col min="5894" max="5894" width="7.5703125" style="63" bestFit="1" customWidth="1"/>
    <col min="5895" max="5896" width="5.140625" style="63" customWidth="1"/>
    <col min="5897" max="5897" width="1.42578125" style="63" customWidth="1"/>
    <col min="5898" max="5900" width="5.140625" style="63" customWidth="1"/>
    <col min="5901" max="5901" width="1.42578125" style="63" customWidth="1"/>
    <col min="5902" max="5904" width="5.140625" style="63" customWidth="1"/>
    <col min="5905" max="5905" width="1.42578125" style="63" customWidth="1"/>
    <col min="5906" max="5908" width="5.140625" style="63" customWidth="1"/>
    <col min="5909" max="5909" width="1.42578125" style="63" customWidth="1"/>
    <col min="5910" max="5912" width="5.140625" style="63" customWidth="1"/>
    <col min="5913" max="5913" width="1.42578125" style="63" customWidth="1"/>
    <col min="5914" max="5916" width="5.140625" style="63" customWidth="1"/>
    <col min="5917" max="5917" width="11.42578125" style="63"/>
    <col min="5918" max="5918" width="13.28515625" style="63" customWidth="1"/>
    <col min="5919" max="5921" width="6.140625" style="63" customWidth="1"/>
    <col min="5922" max="5922" width="1.42578125" style="63" customWidth="1"/>
    <col min="5923" max="5925" width="5.140625" style="63" customWidth="1"/>
    <col min="5926" max="5926" width="1.42578125" style="63" customWidth="1"/>
    <col min="5927" max="5929" width="5.140625" style="63" customWidth="1"/>
    <col min="5930" max="5930" width="1.42578125" style="63" customWidth="1"/>
    <col min="5931" max="5933" width="5.140625" style="63" customWidth="1"/>
    <col min="5934" max="5934" width="1.42578125" style="63" customWidth="1"/>
    <col min="5935" max="5937" width="5.140625" style="63" customWidth="1"/>
    <col min="5938" max="5938" width="1.42578125" style="63" customWidth="1"/>
    <col min="5939" max="5941" width="5.140625" style="63" customWidth="1"/>
    <col min="5942" max="5942" width="1.42578125" style="63" customWidth="1"/>
    <col min="5943" max="5945" width="5.140625" style="63" customWidth="1"/>
    <col min="5946" max="6144" width="11.42578125" style="63"/>
    <col min="6145" max="6145" width="15.42578125" style="63" customWidth="1"/>
    <col min="6146" max="6146" width="7.28515625" style="63" bestFit="1" customWidth="1"/>
    <col min="6147" max="6148" width="6.140625" style="63" customWidth="1"/>
    <col min="6149" max="6149" width="1.42578125" style="63" customWidth="1"/>
    <col min="6150" max="6150" width="7.5703125" style="63" bestFit="1" customWidth="1"/>
    <col min="6151" max="6152" width="5.140625" style="63" customWidth="1"/>
    <col min="6153" max="6153" width="1.42578125" style="63" customWidth="1"/>
    <col min="6154" max="6156" width="5.140625" style="63" customWidth="1"/>
    <col min="6157" max="6157" width="1.42578125" style="63" customWidth="1"/>
    <col min="6158" max="6160" width="5.140625" style="63" customWidth="1"/>
    <col min="6161" max="6161" width="1.42578125" style="63" customWidth="1"/>
    <col min="6162" max="6164" width="5.140625" style="63" customWidth="1"/>
    <col min="6165" max="6165" width="1.42578125" style="63" customWidth="1"/>
    <col min="6166" max="6168" width="5.140625" style="63" customWidth="1"/>
    <col min="6169" max="6169" width="1.42578125" style="63" customWidth="1"/>
    <col min="6170" max="6172" width="5.140625" style="63" customWidth="1"/>
    <col min="6173" max="6173" width="11.42578125" style="63"/>
    <col min="6174" max="6174" width="13.28515625" style="63" customWidth="1"/>
    <col min="6175" max="6177" width="6.140625" style="63" customWidth="1"/>
    <col min="6178" max="6178" width="1.42578125" style="63" customWidth="1"/>
    <col min="6179" max="6181" width="5.140625" style="63" customWidth="1"/>
    <col min="6182" max="6182" width="1.42578125" style="63" customWidth="1"/>
    <col min="6183" max="6185" width="5.140625" style="63" customWidth="1"/>
    <col min="6186" max="6186" width="1.42578125" style="63" customWidth="1"/>
    <col min="6187" max="6189" width="5.140625" style="63" customWidth="1"/>
    <col min="6190" max="6190" width="1.42578125" style="63" customWidth="1"/>
    <col min="6191" max="6193" width="5.140625" style="63" customWidth="1"/>
    <col min="6194" max="6194" width="1.42578125" style="63" customWidth="1"/>
    <col min="6195" max="6197" width="5.140625" style="63" customWidth="1"/>
    <col min="6198" max="6198" width="1.42578125" style="63" customWidth="1"/>
    <col min="6199" max="6201" width="5.140625" style="63" customWidth="1"/>
    <col min="6202" max="6400" width="11.42578125" style="63"/>
    <col min="6401" max="6401" width="15.42578125" style="63" customWidth="1"/>
    <col min="6402" max="6402" width="7.28515625" style="63" bestFit="1" customWidth="1"/>
    <col min="6403" max="6404" width="6.140625" style="63" customWidth="1"/>
    <col min="6405" max="6405" width="1.42578125" style="63" customWidth="1"/>
    <col min="6406" max="6406" width="7.5703125" style="63" bestFit="1" customWidth="1"/>
    <col min="6407" max="6408" width="5.140625" style="63" customWidth="1"/>
    <col min="6409" max="6409" width="1.42578125" style="63" customWidth="1"/>
    <col min="6410" max="6412" width="5.140625" style="63" customWidth="1"/>
    <col min="6413" max="6413" width="1.42578125" style="63" customWidth="1"/>
    <col min="6414" max="6416" width="5.140625" style="63" customWidth="1"/>
    <col min="6417" max="6417" width="1.42578125" style="63" customWidth="1"/>
    <col min="6418" max="6420" width="5.140625" style="63" customWidth="1"/>
    <col min="6421" max="6421" width="1.42578125" style="63" customWidth="1"/>
    <col min="6422" max="6424" width="5.140625" style="63" customWidth="1"/>
    <col min="6425" max="6425" width="1.42578125" style="63" customWidth="1"/>
    <col min="6426" max="6428" width="5.140625" style="63" customWidth="1"/>
    <col min="6429" max="6429" width="11.42578125" style="63"/>
    <col min="6430" max="6430" width="13.28515625" style="63" customWidth="1"/>
    <col min="6431" max="6433" width="6.140625" style="63" customWidth="1"/>
    <col min="6434" max="6434" width="1.42578125" style="63" customWidth="1"/>
    <col min="6435" max="6437" width="5.140625" style="63" customWidth="1"/>
    <col min="6438" max="6438" width="1.42578125" style="63" customWidth="1"/>
    <col min="6439" max="6441" width="5.140625" style="63" customWidth="1"/>
    <col min="6442" max="6442" width="1.42578125" style="63" customWidth="1"/>
    <col min="6443" max="6445" width="5.140625" style="63" customWidth="1"/>
    <col min="6446" max="6446" width="1.42578125" style="63" customWidth="1"/>
    <col min="6447" max="6449" width="5.140625" style="63" customWidth="1"/>
    <col min="6450" max="6450" width="1.42578125" style="63" customWidth="1"/>
    <col min="6451" max="6453" width="5.140625" style="63" customWidth="1"/>
    <col min="6454" max="6454" width="1.42578125" style="63" customWidth="1"/>
    <col min="6455" max="6457" width="5.140625" style="63" customWidth="1"/>
    <col min="6458" max="6656" width="11.42578125" style="63"/>
    <col min="6657" max="6657" width="15.42578125" style="63" customWidth="1"/>
    <col min="6658" max="6658" width="7.28515625" style="63" bestFit="1" customWidth="1"/>
    <col min="6659" max="6660" width="6.140625" style="63" customWidth="1"/>
    <col min="6661" max="6661" width="1.42578125" style="63" customWidth="1"/>
    <col min="6662" max="6662" width="7.5703125" style="63" bestFit="1" customWidth="1"/>
    <col min="6663" max="6664" width="5.140625" style="63" customWidth="1"/>
    <col min="6665" max="6665" width="1.42578125" style="63" customWidth="1"/>
    <col min="6666" max="6668" width="5.140625" style="63" customWidth="1"/>
    <col min="6669" max="6669" width="1.42578125" style="63" customWidth="1"/>
    <col min="6670" max="6672" width="5.140625" style="63" customWidth="1"/>
    <col min="6673" max="6673" width="1.42578125" style="63" customWidth="1"/>
    <col min="6674" max="6676" width="5.140625" style="63" customWidth="1"/>
    <col min="6677" max="6677" width="1.42578125" style="63" customWidth="1"/>
    <col min="6678" max="6680" width="5.140625" style="63" customWidth="1"/>
    <col min="6681" max="6681" width="1.42578125" style="63" customWidth="1"/>
    <col min="6682" max="6684" width="5.140625" style="63" customWidth="1"/>
    <col min="6685" max="6685" width="11.42578125" style="63"/>
    <col min="6686" max="6686" width="13.28515625" style="63" customWidth="1"/>
    <col min="6687" max="6689" width="6.140625" style="63" customWidth="1"/>
    <col min="6690" max="6690" width="1.42578125" style="63" customWidth="1"/>
    <col min="6691" max="6693" width="5.140625" style="63" customWidth="1"/>
    <col min="6694" max="6694" width="1.42578125" style="63" customWidth="1"/>
    <col min="6695" max="6697" width="5.140625" style="63" customWidth="1"/>
    <col min="6698" max="6698" width="1.42578125" style="63" customWidth="1"/>
    <col min="6699" max="6701" width="5.140625" style="63" customWidth="1"/>
    <col min="6702" max="6702" width="1.42578125" style="63" customWidth="1"/>
    <col min="6703" max="6705" width="5.140625" style="63" customWidth="1"/>
    <col min="6706" max="6706" width="1.42578125" style="63" customWidth="1"/>
    <col min="6707" max="6709" width="5.140625" style="63" customWidth="1"/>
    <col min="6710" max="6710" width="1.42578125" style="63" customWidth="1"/>
    <col min="6711" max="6713" width="5.140625" style="63" customWidth="1"/>
    <col min="6714" max="6912" width="11.42578125" style="63"/>
    <col min="6913" max="6913" width="15.42578125" style="63" customWidth="1"/>
    <col min="6914" max="6914" width="7.28515625" style="63" bestFit="1" customWidth="1"/>
    <col min="6915" max="6916" width="6.140625" style="63" customWidth="1"/>
    <col min="6917" max="6917" width="1.42578125" style="63" customWidth="1"/>
    <col min="6918" max="6918" width="7.5703125" style="63" bestFit="1" customWidth="1"/>
    <col min="6919" max="6920" width="5.140625" style="63" customWidth="1"/>
    <col min="6921" max="6921" width="1.42578125" style="63" customWidth="1"/>
    <col min="6922" max="6924" width="5.140625" style="63" customWidth="1"/>
    <col min="6925" max="6925" width="1.42578125" style="63" customWidth="1"/>
    <col min="6926" max="6928" width="5.140625" style="63" customWidth="1"/>
    <col min="6929" max="6929" width="1.42578125" style="63" customWidth="1"/>
    <col min="6930" max="6932" width="5.140625" style="63" customWidth="1"/>
    <col min="6933" max="6933" width="1.42578125" style="63" customWidth="1"/>
    <col min="6934" max="6936" width="5.140625" style="63" customWidth="1"/>
    <col min="6937" max="6937" width="1.42578125" style="63" customWidth="1"/>
    <col min="6938" max="6940" width="5.140625" style="63" customWidth="1"/>
    <col min="6941" max="6941" width="11.42578125" style="63"/>
    <col min="6942" max="6942" width="13.28515625" style="63" customWidth="1"/>
    <col min="6943" max="6945" width="6.140625" style="63" customWidth="1"/>
    <col min="6946" max="6946" width="1.42578125" style="63" customWidth="1"/>
    <col min="6947" max="6949" width="5.140625" style="63" customWidth="1"/>
    <col min="6950" max="6950" width="1.42578125" style="63" customWidth="1"/>
    <col min="6951" max="6953" width="5.140625" style="63" customWidth="1"/>
    <col min="6954" max="6954" width="1.42578125" style="63" customWidth="1"/>
    <col min="6955" max="6957" width="5.140625" style="63" customWidth="1"/>
    <col min="6958" max="6958" width="1.42578125" style="63" customWidth="1"/>
    <col min="6959" max="6961" width="5.140625" style="63" customWidth="1"/>
    <col min="6962" max="6962" width="1.42578125" style="63" customWidth="1"/>
    <col min="6963" max="6965" width="5.140625" style="63" customWidth="1"/>
    <col min="6966" max="6966" width="1.42578125" style="63" customWidth="1"/>
    <col min="6967" max="6969" width="5.140625" style="63" customWidth="1"/>
    <col min="6970" max="7168" width="11.42578125" style="63"/>
    <col min="7169" max="7169" width="15.42578125" style="63" customWidth="1"/>
    <col min="7170" max="7170" width="7.28515625" style="63" bestFit="1" customWidth="1"/>
    <col min="7171" max="7172" width="6.140625" style="63" customWidth="1"/>
    <col min="7173" max="7173" width="1.42578125" style="63" customWidth="1"/>
    <col min="7174" max="7174" width="7.5703125" style="63" bestFit="1" customWidth="1"/>
    <col min="7175" max="7176" width="5.140625" style="63" customWidth="1"/>
    <col min="7177" max="7177" width="1.42578125" style="63" customWidth="1"/>
    <col min="7178" max="7180" width="5.140625" style="63" customWidth="1"/>
    <col min="7181" max="7181" width="1.42578125" style="63" customWidth="1"/>
    <col min="7182" max="7184" width="5.140625" style="63" customWidth="1"/>
    <col min="7185" max="7185" width="1.42578125" style="63" customWidth="1"/>
    <col min="7186" max="7188" width="5.140625" style="63" customWidth="1"/>
    <col min="7189" max="7189" width="1.42578125" style="63" customWidth="1"/>
    <col min="7190" max="7192" width="5.140625" style="63" customWidth="1"/>
    <col min="7193" max="7193" width="1.42578125" style="63" customWidth="1"/>
    <col min="7194" max="7196" width="5.140625" style="63" customWidth="1"/>
    <col min="7197" max="7197" width="11.42578125" style="63"/>
    <col min="7198" max="7198" width="13.28515625" style="63" customWidth="1"/>
    <col min="7199" max="7201" width="6.140625" style="63" customWidth="1"/>
    <col min="7202" max="7202" width="1.42578125" style="63" customWidth="1"/>
    <col min="7203" max="7205" width="5.140625" style="63" customWidth="1"/>
    <col min="7206" max="7206" width="1.42578125" style="63" customWidth="1"/>
    <col min="7207" max="7209" width="5.140625" style="63" customWidth="1"/>
    <col min="7210" max="7210" width="1.42578125" style="63" customWidth="1"/>
    <col min="7211" max="7213" width="5.140625" style="63" customWidth="1"/>
    <col min="7214" max="7214" width="1.42578125" style="63" customWidth="1"/>
    <col min="7215" max="7217" width="5.140625" style="63" customWidth="1"/>
    <col min="7218" max="7218" width="1.42578125" style="63" customWidth="1"/>
    <col min="7219" max="7221" width="5.140625" style="63" customWidth="1"/>
    <col min="7222" max="7222" width="1.42578125" style="63" customWidth="1"/>
    <col min="7223" max="7225" width="5.140625" style="63" customWidth="1"/>
    <col min="7226" max="7424" width="11.42578125" style="63"/>
    <col min="7425" max="7425" width="15.42578125" style="63" customWidth="1"/>
    <col min="7426" max="7426" width="7.28515625" style="63" bestFit="1" customWidth="1"/>
    <col min="7427" max="7428" width="6.140625" style="63" customWidth="1"/>
    <col min="7429" max="7429" width="1.42578125" style="63" customWidth="1"/>
    <col min="7430" max="7430" width="7.5703125" style="63" bestFit="1" customWidth="1"/>
    <col min="7431" max="7432" width="5.140625" style="63" customWidth="1"/>
    <col min="7433" max="7433" width="1.42578125" style="63" customWidth="1"/>
    <col min="7434" max="7436" width="5.140625" style="63" customWidth="1"/>
    <col min="7437" max="7437" width="1.42578125" style="63" customWidth="1"/>
    <col min="7438" max="7440" width="5.140625" style="63" customWidth="1"/>
    <col min="7441" max="7441" width="1.42578125" style="63" customWidth="1"/>
    <col min="7442" max="7444" width="5.140625" style="63" customWidth="1"/>
    <col min="7445" max="7445" width="1.42578125" style="63" customWidth="1"/>
    <col min="7446" max="7448" width="5.140625" style="63" customWidth="1"/>
    <col min="7449" max="7449" width="1.42578125" style="63" customWidth="1"/>
    <col min="7450" max="7452" width="5.140625" style="63" customWidth="1"/>
    <col min="7453" max="7453" width="11.42578125" style="63"/>
    <col min="7454" max="7454" width="13.28515625" style="63" customWidth="1"/>
    <col min="7455" max="7457" width="6.140625" style="63" customWidth="1"/>
    <col min="7458" max="7458" width="1.42578125" style="63" customWidth="1"/>
    <col min="7459" max="7461" width="5.140625" style="63" customWidth="1"/>
    <col min="7462" max="7462" width="1.42578125" style="63" customWidth="1"/>
    <col min="7463" max="7465" width="5.140625" style="63" customWidth="1"/>
    <col min="7466" max="7466" width="1.42578125" style="63" customWidth="1"/>
    <col min="7467" max="7469" width="5.140625" style="63" customWidth="1"/>
    <col min="7470" max="7470" width="1.42578125" style="63" customWidth="1"/>
    <col min="7471" max="7473" width="5.140625" style="63" customWidth="1"/>
    <col min="7474" max="7474" width="1.42578125" style="63" customWidth="1"/>
    <col min="7475" max="7477" width="5.140625" style="63" customWidth="1"/>
    <col min="7478" max="7478" width="1.42578125" style="63" customWidth="1"/>
    <col min="7479" max="7481" width="5.140625" style="63" customWidth="1"/>
    <col min="7482" max="7680" width="11.42578125" style="63"/>
    <col min="7681" max="7681" width="15.42578125" style="63" customWidth="1"/>
    <col min="7682" max="7682" width="7.28515625" style="63" bestFit="1" customWidth="1"/>
    <col min="7683" max="7684" width="6.140625" style="63" customWidth="1"/>
    <col min="7685" max="7685" width="1.42578125" style="63" customWidth="1"/>
    <col min="7686" max="7686" width="7.5703125" style="63" bestFit="1" customWidth="1"/>
    <col min="7687" max="7688" width="5.140625" style="63" customWidth="1"/>
    <col min="7689" max="7689" width="1.42578125" style="63" customWidth="1"/>
    <col min="7690" max="7692" width="5.140625" style="63" customWidth="1"/>
    <col min="7693" max="7693" width="1.42578125" style="63" customWidth="1"/>
    <col min="7694" max="7696" width="5.140625" style="63" customWidth="1"/>
    <col min="7697" max="7697" width="1.42578125" style="63" customWidth="1"/>
    <col min="7698" max="7700" width="5.140625" style="63" customWidth="1"/>
    <col min="7701" max="7701" width="1.42578125" style="63" customWidth="1"/>
    <col min="7702" max="7704" width="5.140625" style="63" customWidth="1"/>
    <col min="7705" max="7705" width="1.42578125" style="63" customWidth="1"/>
    <col min="7706" max="7708" width="5.140625" style="63" customWidth="1"/>
    <col min="7709" max="7709" width="11.42578125" style="63"/>
    <col min="7710" max="7710" width="13.28515625" style="63" customWidth="1"/>
    <col min="7711" max="7713" width="6.140625" style="63" customWidth="1"/>
    <col min="7714" max="7714" width="1.42578125" style="63" customWidth="1"/>
    <col min="7715" max="7717" width="5.140625" style="63" customWidth="1"/>
    <col min="7718" max="7718" width="1.42578125" style="63" customWidth="1"/>
    <col min="7719" max="7721" width="5.140625" style="63" customWidth="1"/>
    <col min="7722" max="7722" width="1.42578125" style="63" customWidth="1"/>
    <col min="7723" max="7725" width="5.140625" style="63" customWidth="1"/>
    <col min="7726" max="7726" width="1.42578125" style="63" customWidth="1"/>
    <col min="7727" max="7729" width="5.140625" style="63" customWidth="1"/>
    <col min="7730" max="7730" width="1.42578125" style="63" customWidth="1"/>
    <col min="7731" max="7733" width="5.140625" style="63" customWidth="1"/>
    <col min="7734" max="7734" width="1.42578125" style="63" customWidth="1"/>
    <col min="7735" max="7737" width="5.140625" style="63" customWidth="1"/>
    <col min="7738" max="7936" width="11.42578125" style="63"/>
    <col min="7937" max="7937" width="15.42578125" style="63" customWidth="1"/>
    <col min="7938" max="7938" width="7.28515625" style="63" bestFit="1" customWidth="1"/>
    <col min="7939" max="7940" width="6.140625" style="63" customWidth="1"/>
    <col min="7941" max="7941" width="1.42578125" style="63" customWidth="1"/>
    <col min="7942" max="7942" width="7.5703125" style="63" bestFit="1" customWidth="1"/>
    <col min="7943" max="7944" width="5.140625" style="63" customWidth="1"/>
    <col min="7945" max="7945" width="1.42578125" style="63" customWidth="1"/>
    <col min="7946" max="7948" width="5.140625" style="63" customWidth="1"/>
    <col min="7949" max="7949" width="1.42578125" style="63" customWidth="1"/>
    <col min="7950" max="7952" width="5.140625" style="63" customWidth="1"/>
    <col min="7953" max="7953" width="1.42578125" style="63" customWidth="1"/>
    <col min="7954" max="7956" width="5.140625" style="63" customWidth="1"/>
    <col min="7957" max="7957" width="1.42578125" style="63" customWidth="1"/>
    <col min="7958" max="7960" width="5.140625" style="63" customWidth="1"/>
    <col min="7961" max="7961" width="1.42578125" style="63" customWidth="1"/>
    <col min="7962" max="7964" width="5.140625" style="63" customWidth="1"/>
    <col min="7965" max="7965" width="11.42578125" style="63"/>
    <col min="7966" max="7966" width="13.28515625" style="63" customWidth="1"/>
    <col min="7967" max="7969" width="6.140625" style="63" customWidth="1"/>
    <col min="7970" max="7970" width="1.42578125" style="63" customWidth="1"/>
    <col min="7971" max="7973" width="5.140625" style="63" customWidth="1"/>
    <col min="7974" max="7974" width="1.42578125" style="63" customWidth="1"/>
    <col min="7975" max="7977" width="5.140625" style="63" customWidth="1"/>
    <col min="7978" max="7978" width="1.42578125" style="63" customWidth="1"/>
    <col min="7979" max="7981" width="5.140625" style="63" customWidth="1"/>
    <col min="7982" max="7982" width="1.42578125" style="63" customWidth="1"/>
    <col min="7983" max="7985" width="5.140625" style="63" customWidth="1"/>
    <col min="7986" max="7986" width="1.42578125" style="63" customWidth="1"/>
    <col min="7987" max="7989" width="5.140625" style="63" customWidth="1"/>
    <col min="7990" max="7990" width="1.42578125" style="63" customWidth="1"/>
    <col min="7991" max="7993" width="5.140625" style="63" customWidth="1"/>
    <col min="7994" max="8192" width="11.42578125" style="63"/>
    <col min="8193" max="8193" width="15.42578125" style="63" customWidth="1"/>
    <col min="8194" max="8194" width="7.28515625" style="63" bestFit="1" customWidth="1"/>
    <col min="8195" max="8196" width="6.140625" style="63" customWidth="1"/>
    <col min="8197" max="8197" width="1.42578125" style="63" customWidth="1"/>
    <col min="8198" max="8198" width="7.5703125" style="63" bestFit="1" customWidth="1"/>
    <col min="8199" max="8200" width="5.140625" style="63" customWidth="1"/>
    <col min="8201" max="8201" width="1.42578125" style="63" customWidth="1"/>
    <col min="8202" max="8204" width="5.140625" style="63" customWidth="1"/>
    <col min="8205" max="8205" width="1.42578125" style="63" customWidth="1"/>
    <col min="8206" max="8208" width="5.140625" style="63" customWidth="1"/>
    <col min="8209" max="8209" width="1.42578125" style="63" customWidth="1"/>
    <col min="8210" max="8212" width="5.140625" style="63" customWidth="1"/>
    <col min="8213" max="8213" width="1.42578125" style="63" customWidth="1"/>
    <col min="8214" max="8216" width="5.140625" style="63" customWidth="1"/>
    <col min="8217" max="8217" width="1.42578125" style="63" customWidth="1"/>
    <col min="8218" max="8220" width="5.140625" style="63" customWidth="1"/>
    <col min="8221" max="8221" width="11.42578125" style="63"/>
    <col min="8222" max="8222" width="13.28515625" style="63" customWidth="1"/>
    <col min="8223" max="8225" width="6.140625" style="63" customWidth="1"/>
    <col min="8226" max="8226" width="1.42578125" style="63" customWidth="1"/>
    <col min="8227" max="8229" width="5.140625" style="63" customWidth="1"/>
    <col min="8230" max="8230" width="1.42578125" style="63" customWidth="1"/>
    <col min="8231" max="8233" width="5.140625" style="63" customWidth="1"/>
    <col min="8234" max="8234" width="1.42578125" style="63" customWidth="1"/>
    <col min="8235" max="8237" width="5.140625" style="63" customWidth="1"/>
    <col min="8238" max="8238" width="1.42578125" style="63" customWidth="1"/>
    <col min="8239" max="8241" width="5.140625" style="63" customWidth="1"/>
    <col min="8242" max="8242" width="1.42578125" style="63" customWidth="1"/>
    <col min="8243" max="8245" width="5.140625" style="63" customWidth="1"/>
    <col min="8246" max="8246" width="1.42578125" style="63" customWidth="1"/>
    <col min="8247" max="8249" width="5.140625" style="63" customWidth="1"/>
    <col min="8250" max="8448" width="11.42578125" style="63"/>
    <col min="8449" max="8449" width="15.42578125" style="63" customWidth="1"/>
    <col min="8450" max="8450" width="7.28515625" style="63" bestFit="1" customWidth="1"/>
    <col min="8451" max="8452" width="6.140625" style="63" customWidth="1"/>
    <col min="8453" max="8453" width="1.42578125" style="63" customWidth="1"/>
    <col min="8454" max="8454" width="7.5703125" style="63" bestFit="1" customWidth="1"/>
    <col min="8455" max="8456" width="5.140625" style="63" customWidth="1"/>
    <col min="8457" max="8457" width="1.42578125" style="63" customWidth="1"/>
    <col min="8458" max="8460" width="5.140625" style="63" customWidth="1"/>
    <col min="8461" max="8461" width="1.42578125" style="63" customWidth="1"/>
    <col min="8462" max="8464" width="5.140625" style="63" customWidth="1"/>
    <col min="8465" max="8465" width="1.42578125" style="63" customWidth="1"/>
    <col min="8466" max="8468" width="5.140625" style="63" customWidth="1"/>
    <col min="8469" max="8469" width="1.42578125" style="63" customWidth="1"/>
    <col min="8470" max="8472" width="5.140625" style="63" customWidth="1"/>
    <col min="8473" max="8473" width="1.42578125" style="63" customWidth="1"/>
    <col min="8474" max="8476" width="5.140625" style="63" customWidth="1"/>
    <col min="8477" max="8477" width="11.42578125" style="63"/>
    <col min="8478" max="8478" width="13.28515625" style="63" customWidth="1"/>
    <col min="8479" max="8481" width="6.140625" style="63" customWidth="1"/>
    <col min="8482" max="8482" width="1.42578125" style="63" customWidth="1"/>
    <col min="8483" max="8485" width="5.140625" style="63" customWidth="1"/>
    <col min="8486" max="8486" width="1.42578125" style="63" customWidth="1"/>
    <col min="8487" max="8489" width="5.140625" style="63" customWidth="1"/>
    <col min="8490" max="8490" width="1.42578125" style="63" customWidth="1"/>
    <col min="8491" max="8493" width="5.140625" style="63" customWidth="1"/>
    <col min="8494" max="8494" width="1.42578125" style="63" customWidth="1"/>
    <col min="8495" max="8497" width="5.140625" style="63" customWidth="1"/>
    <col min="8498" max="8498" width="1.42578125" style="63" customWidth="1"/>
    <col min="8499" max="8501" width="5.140625" style="63" customWidth="1"/>
    <col min="8502" max="8502" width="1.42578125" style="63" customWidth="1"/>
    <col min="8503" max="8505" width="5.140625" style="63" customWidth="1"/>
    <col min="8506" max="8704" width="11.42578125" style="63"/>
    <col min="8705" max="8705" width="15.42578125" style="63" customWidth="1"/>
    <col min="8706" max="8706" width="7.28515625" style="63" bestFit="1" customWidth="1"/>
    <col min="8707" max="8708" width="6.140625" style="63" customWidth="1"/>
    <col min="8709" max="8709" width="1.42578125" style="63" customWidth="1"/>
    <col min="8710" max="8710" width="7.5703125" style="63" bestFit="1" customWidth="1"/>
    <col min="8711" max="8712" width="5.140625" style="63" customWidth="1"/>
    <col min="8713" max="8713" width="1.42578125" style="63" customWidth="1"/>
    <col min="8714" max="8716" width="5.140625" style="63" customWidth="1"/>
    <col min="8717" max="8717" width="1.42578125" style="63" customWidth="1"/>
    <col min="8718" max="8720" width="5.140625" style="63" customWidth="1"/>
    <col min="8721" max="8721" width="1.42578125" style="63" customWidth="1"/>
    <col min="8722" max="8724" width="5.140625" style="63" customWidth="1"/>
    <col min="8725" max="8725" width="1.42578125" style="63" customWidth="1"/>
    <col min="8726" max="8728" width="5.140625" style="63" customWidth="1"/>
    <col min="8729" max="8729" width="1.42578125" style="63" customWidth="1"/>
    <col min="8730" max="8732" width="5.140625" style="63" customWidth="1"/>
    <col min="8733" max="8733" width="11.42578125" style="63"/>
    <col min="8734" max="8734" width="13.28515625" style="63" customWidth="1"/>
    <col min="8735" max="8737" width="6.140625" style="63" customWidth="1"/>
    <col min="8738" max="8738" width="1.42578125" style="63" customWidth="1"/>
    <col min="8739" max="8741" width="5.140625" style="63" customWidth="1"/>
    <col min="8742" max="8742" width="1.42578125" style="63" customWidth="1"/>
    <col min="8743" max="8745" width="5.140625" style="63" customWidth="1"/>
    <col min="8746" max="8746" width="1.42578125" style="63" customWidth="1"/>
    <col min="8747" max="8749" width="5.140625" style="63" customWidth="1"/>
    <col min="8750" max="8750" width="1.42578125" style="63" customWidth="1"/>
    <col min="8751" max="8753" width="5.140625" style="63" customWidth="1"/>
    <col min="8754" max="8754" width="1.42578125" style="63" customWidth="1"/>
    <col min="8755" max="8757" width="5.140625" style="63" customWidth="1"/>
    <col min="8758" max="8758" width="1.42578125" style="63" customWidth="1"/>
    <col min="8759" max="8761" width="5.140625" style="63" customWidth="1"/>
    <col min="8762" max="8960" width="11.42578125" style="63"/>
    <col min="8961" max="8961" width="15.42578125" style="63" customWidth="1"/>
    <col min="8962" max="8962" width="7.28515625" style="63" bestFit="1" customWidth="1"/>
    <col min="8963" max="8964" width="6.140625" style="63" customWidth="1"/>
    <col min="8965" max="8965" width="1.42578125" style="63" customWidth="1"/>
    <col min="8966" max="8966" width="7.5703125" style="63" bestFit="1" customWidth="1"/>
    <col min="8967" max="8968" width="5.140625" style="63" customWidth="1"/>
    <col min="8969" max="8969" width="1.42578125" style="63" customWidth="1"/>
    <col min="8970" max="8972" width="5.140625" style="63" customWidth="1"/>
    <col min="8973" max="8973" width="1.42578125" style="63" customWidth="1"/>
    <col min="8974" max="8976" width="5.140625" style="63" customWidth="1"/>
    <col min="8977" max="8977" width="1.42578125" style="63" customWidth="1"/>
    <col min="8978" max="8980" width="5.140625" style="63" customWidth="1"/>
    <col min="8981" max="8981" width="1.42578125" style="63" customWidth="1"/>
    <col min="8982" max="8984" width="5.140625" style="63" customWidth="1"/>
    <col min="8985" max="8985" width="1.42578125" style="63" customWidth="1"/>
    <col min="8986" max="8988" width="5.140625" style="63" customWidth="1"/>
    <col min="8989" max="8989" width="11.42578125" style="63"/>
    <col min="8990" max="8990" width="13.28515625" style="63" customWidth="1"/>
    <col min="8991" max="8993" width="6.140625" style="63" customWidth="1"/>
    <col min="8994" max="8994" width="1.42578125" style="63" customWidth="1"/>
    <col min="8995" max="8997" width="5.140625" style="63" customWidth="1"/>
    <col min="8998" max="8998" width="1.42578125" style="63" customWidth="1"/>
    <col min="8999" max="9001" width="5.140625" style="63" customWidth="1"/>
    <col min="9002" max="9002" width="1.42578125" style="63" customWidth="1"/>
    <col min="9003" max="9005" width="5.140625" style="63" customWidth="1"/>
    <col min="9006" max="9006" width="1.42578125" style="63" customWidth="1"/>
    <col min="9007" max="9009" width="5.140625" style="63" customWidth="1"/>
    <col min="9010" max="9010" width="1.42578125" style="63" customWidth="1"/>
    <col min="9011" max="9013" width="5.140625" style="63" customWidth="1"/>
    <col min="9014" max="9014" width="1.42578125" style="63" customWidth="1"/>
    <col min="9015" max="9017" width="5.140625" style="63" customWidth="1"/>
    <col min="9018" max="9216" width="11.42578125" style="63"/>
    <col min="9217" max="9217" width="15.42578125" style="63" customWidth="1"/>
    <col min="9218" max="9218" width="7.28515625" style="63" bestFit="1" customWidth="1"/>
    <col min="9219" max="9220" width="6.140625" style="63" customWidth="1"/>
    <col min="9221" max="9221" width="1.42578125" style="63" customWidth="1"/>
    <col min="9222" max="9222" width="7.5703125" style="63" bestFit="1" customWidth="1"/>
    <col min="9223" max="9224" width="5.140625" style="63" customWidth="1"/>
    <col min="9225" max="9225" width="1.42578125" style="63" customWidth="1"/>
    <col min="9226" max="9228" width="5.140625" style="63" customWidth="1"/>
    <col min="9229" max="9229" width="1.42578125" style="63" customWidth="1"/>
    <col min="9230" max="9232" width="5.140625" style="63" customWidth="1"/>
    <col min="9233" max="9233" width="1.42578125" style="63" customWidth="1"/>
    <col min="9234" max="9236" width="5.140625" style="63" customWidth="1"/>
    <col min="9237" max="9237" width="1.42578125" style="63" customWidth="1"/>
    <col min="9238" max="9240" width="5.140625" style="63" customWidth="1"/>
    <col min="9241" max="9241" width="1.42578125" style="63" customWidth="1"/>
    <col min="9242" max="9244" width="5.140625" style="63" customWidth="1"/>
    <col min="9245" max="9245" width="11.42578125" style="63"/>
    <col min="9246" max="9246" width="13.28515625" style="63" customWidth="1"/>
    <col min="9247" max="9249" width="6.140625" style="63" customWidth="1"/>
    <col min="9250" max="9250" width="1.42578125" style="63" customWidth="1"/>
    <col min="9251" max="9253" width="5.140625" style="63" customWidth="1"/>
    <col min="9254" max="9254" width="1.42578125" style="63" customWidth="1"/>
    <col min="9255" max="9257" width="5.140625" style="63" customWidth="1"/>
    <col min="9258" max="9258" width="1.42578125" style="63" customWidth="1"/>
    <col min="9259" max="9261" width="5.140625" style="63" customWidth="1"/>
    <col min="9262" max="9262" width="1.42578125" style="63" customWidth="1"/>
    <col min="9263" max="9265" width="5.140625" style="63" customWidth="1"/>
    <col min="9266" max="9266" width="1.42578125" style="63" customWidth="1"/>
    <col min="9267" max="9269" width="5.140625" style="63" customWidth="1"/>
    <col min="9270" max="9270" width="1.42578125" style="63" customWidth="1"/>
    <col min="9271" max="9273" width="5.140625" style="63" customWidth="1"/>
    <col min="9274" max="9472" width="11.42578125" style="63"/>
    <col min="9473" max="9473" width="15.42578125" style="63" customWidth="1"/>
    <col min="9474" max="9474" width="7.28515625" style="63" bestFit="1" customWidth="1"/>
    <col min="9475" max="9476" width="6.140625" style="63" customWidth="1"/>
    <col min="9477" max="9477" width="1.42578125" style="63" customWidth="1"/>
    <col min="9478" max="9478" width="7.5703125" style="63" bestFit="1" customWidth="1"/>
    <col min="9479" max="9480" width="5.140625" style="63" customWidth="1"/>
    <col min="9481" max="9481" width="1.42578125" style="63" customWidth="1"/>
    <col min="9482" max="9484" width="5.140625" style="63" customWidth="1"/>
    <col min="9485" max="9485" width="1.42578125" style="63" customWidth="1"/>
    <col min="9486" max="9488" width="5.140625" style="63" customWidth="1"/>
    <col min="9489" max="9489" width="1.42578125" style="63" customWidth="1"/>
    <col min="9490" max="9492" width="5.140625" style="63" customWidth="1"/>
    <col min="9493" max="9493" width="1.42578125" style="63" customWidth="1"/>
    <col min="9494" max="9496" width="5.140625" style="63" customWidth="1"/>
    <col min="9497" max="9497" width="1.42578125" style="63" customWidth="1"/>
    <col min="9498" max="9500" width="5.140625" style="63" customWidth="1"/>
    <col min="9501" max="9501" width="11.42578125" style="63"/>
    <col min="9502" max="9502" width="13.28515625" style="63" customWidth="1"/>
    <col min="9503" max="9505" width="6.140625" style="63" customWidth="1"/>
    <col min="9506" max="9506" width="1.42578125" style="63" customWidth="1"/>
    <col min="9507" max="9509" width="5.140625" style="63" customWidth="1"/>
    <col min="9510" max="9510" width="1.42578125" style="63" customWidth="1"/>
    <col min="9511" max="9513" width="5.140625" style="63" customWidth="1"/>
    <col min="9514" max="9514" width="1.42578125" style="63" customWidth="1"/>
    <col min="9515" max="9517" width="5.140625" style="63" customWidth="1"/>
    <col min="9518" max="9518" width="1.42578125" style="63" customWidth="1"/>
    <col min="9519" max="9521" width="5.140625" style="63" customWidth="1"/>
    <col min="9522" max="9522" width="1.42578125" style="63" customWidth="1"/>
    <col min="9523" max="9525" width="5.140625" style="63" customWidth="1"/>
    <col min="9526" max="9526" width="1.42578125" style="63" customWidth="1"/>
    <col min="9527" max="9529" width="5.140625" style="63" customWidth="1"/>
    <col min="9530" max="9728" width="11.42578125" style="63"/>
    <col min="9729" max="9729" width="15.42578125" style="63" customWidth="1"/>
    <col min="9730" max="9730" width="7.28515625" style="63" bestFit="1" customWidth="1"/>
    <col min="9731" max="9732" width="6.140625" style="63" customWidth="1"/>
    <col min="9733" max="9733" width="1.42578125" style="63" customWidth="1"/>
    <col min="9734" max="9734" width="7.5703125" style="63" bestFit="1" customWidth="1"/>
    <col min="9735" max="9736" width="5.140625" style="63" customWidth="1"/>
    <col min="9737" max="9737" width="1.42578125" style="63" customWidth="1"/>
    <col min="9738" max="9740" width="5.140625" style="63" customWidth="1"/>
    <col min="9741" max="9741" width="1.42578125" style="63" customWidth="1"/>
    <col min="9742" max="9744" width="5.140625" style="63" customWidth="1"/>
    <col min="9745" max="9745" width="1.42578125" style="63" customWidth="1"/>
    <col min="9746" max="9748" width="5.140625" style="63" customWidth="1"/>
    <col min="9749" max="9749" width="1.42578125" style="63" customWidth="1"/>
    <col min="9750" max="9752" width="5.140625" style="63" customWidth="1"/>
    <col min="9753" max="9753" width="1.42578125" style="63" customWidth="1"/>
    <col min="9754" max="9756" width="5.140625" style="63" customWidth="1"/>
    <col min="9757" max="9757" width="11.42578125" style="63"/>
    <col min="9758" max="9758" width="13.28515625" style="63" customWidth="1"/>
    <col min="9759" max="9761" width="6.140625" style="63" customWidth="1"/>
    <col min="9762" max="9762" width="1.42578125" style="63" customWidth="1"/>
    <col min="9763" max="9765" width="5.140625" style="63" customWidth="1"/>
    <col min="9766" max="9766" width="1.42578125" style="63" customWidth="1"/>
    <col min="9767" max="9769" width="5.140625" style="63" customWidth="1"/>
    <col min="9770" max="9770" width="1.42578125" style="63" customWidth="1"/>
    <col min="9771" max="9773" width="5.140625" style="63" customWidth="1"/>
    <col min="9774" max="9774" width="1.42578125" style="63" customWidth="1"/>
    <col min="9775" max="9777" width="5.140625" style="63" customWidth="1"/>
    <col min="9778" max="9778" width="1.42578125" style="63" customWidth="1"/>
    <col min="9779" max="9781" width="5.140625" style="63" customWidth="1"/>
    <col min="9782" max="9782" width="1.42578125" style="63" customWidth="1"/>
    <col min="9783" max="9785" width="5.140625" style="63" customWidth="1"/>
    <col min="9786" max="9984" width="11.42578125" style="63"/>
    <col min="9985" max="9985" width="15.42578125" style="63" customWidth="1"/>
    <col min="9986" max="9986" width="7.28515625" style="63" bestFit="1" customWidth="1"/>
    <col min="9987" max="9988" width="6.140625" style="63" customWidth="1"/>
    <col min="9989" max="9989" width="1.42578125" style="63" customWidth="1"/>
    <col min="9990" max="9990" width="7.5703125" style="63" bestFit="1" customWidth="1"/>
    <col min="9991" max="9992" width="5.140625" style="63" customWidth="1"/>
    <col min="9993" max="9993" width="1.42578125" style="63" customWidth="1"/>
    <col min="9994" max="9996" width="5.140625" style="63" customWidth="1"/>
    <col min="9997" max="9997" width="1.42578125" style="63" customWidth="1"/>
    <col min="9998" max="10000" width="5.140625" style="63" customWidth="1"/>
    <col min="10001" max="10001" width="1.42578125" style="63" customWidth="1"/>
    <col min="10002" max="10004" width="5.140625" style="63" customWidth="1"/>
    <col min="10005" max="10005" width="1.42578125" style="63" customWidth="1"/>
    <col min="10006" max="10008" width="5.140625" style="63" customWidth="1"/>
    <col min="10009" max="10009" width="1.42578125" style="63" customWidth="1"/>
    <col min="10010" max="10012" width="5.140625" style="63" customWidth="1"/>
    <col min="10013" max="10013" width="11.42578125" style="63"/>
    <col min="10014" max="10014" width="13.28515625" style="63" customWidth="1"/>
    <col min="10015" max="10017" width="6.140625" style="63" customWidth="1"/>
    <col min="10018" max="10018" width="1.42578125" style="63" customWidth="1"/>
    <col min="10019" max="10021" width="5.140625" style="63" customWidth="1"/>
    <col min="10022" max="10022" width="1.42578125" style="63" customWidth="1"/>
    <col min="10023" max="10025" width="5.140625" style="63" customWidth="1"/>
    <col min="10026" max="10026" width="1.42578125" style="63" customWidth="1"/>
    <col min="10027" max="10029" width="5.140625" style="63" customWidth="1"/>
    <col min="10030" max="10030" width="1.42578125" style="63" customWidth="1"/>
    <col min="10031" max="10033" width="5.140625" style="63" customWidth="1"/>
    <col min="10034" max="10034" width="1.42578125" style="63" customWidth="1"/>
    <col min="10035" max="10037" width="5.140625" style="63" customWidth="1"/>
    <col min="10038" max="10038" width="1.42578125" style="63" customWidth="1"/>
    <col min="10039" max="10041" width="5.140625" style="63" customWidth="1"/>
    <col min="10042" max="10240" width="11.42578125" style="63"/>
    <col min="10241" max="10241" width="15.42578125" style="63" customWidth="1"/>
    <col min="10242" max="10242" width="7.28515625" style="63" bestFit="1" customWidth="1"/>
    <col min="10243" max="10244" width="6.140625" style="63" customWidth="1"/>
    <col min="10245" max="10245" width="1.42578125" style="63" customWidth="1"/>
    <col min="10246" max="10246" width="7.5703125" style="63" bestFit="1" customWidth="1"/>
    <col min="10247" max="10248" width="5.140625" style="63" customWidth="1"/>
    <col min="10249" max="10249" width="1.42578125" style="63" customWidth="1"/>
    <col min="10250" max="10252" width="5.140625" style="63" customWidth="1"/>
    <col min="10253" max="10253" width="1.42578125" style="63" customWidth="1"/>
    <col min="10254" max="10256" width="5.140625" style="63" customWidth="1"/>
    <col min="10257" max="10257" width="1.42578125" style="63" customWidth="1"/>
    <col min="10258" max="10260" width="5.140625" style="63" customWidth="1"/>
    <col min="10261" max="10261" width="1.42578125" style="63" customWidth="1"/>
    <col min="10262" max="10264" width="5.140625" style="63" customWidth="1"/>
    <col min="10265" max="10265" width="1.42578125" style="63" customWidth="1"/>
    <col min="10266" max="10268" width="5.140625" style="63" customWidth="1"/>
    <col min="10269" max="10269" width="11.42578125" style="63"/>
    <col min="10270" max="10270" width="13.28515625" style="63" customWidth="1"/>
    <col min="10271" max="10273" width="6.140625" style="63" customWidth="1"/>
    <col min="10274" max="10274" width="1.42578125" style="63" customWidth="1"/>
    <col min="10275" max="10277" width="5.140625" style="63" customWidth="1"/>
    <col min="10278" max="10278" width="1.42578125" style="63" customWidth="1"/>
    <col min="10279" max="10281" width="5.140625" style="63" customWidth="1"/>
    <col min="10282" max="10282" width="1.42578125" style="63" customWidth="1"/>
    <col min="10283" max="10285" width="5.140625" style="63" customWidth="1"/>
    <col min="10286" max="10286" width="1.42578125" style="63" customWidth="1"/>
    <col min="10287" max="10289" width="5.140625" style="63" customWidth="1"/>
    <col min="10290" max="10290" width="1.42578125" style="63" customWidth="1"/>
    <col min="10291" max="10293" width="5.140625" style="63" customWidth="1"/>
    <col min="10294" max="10294" width="1.42578125" style="63" customWidth="1"/>
    <col min="10295" max="10297" width="5.140625" style="63" customWidth="1"/>
    <col min="10298" max="10496" width="11.42578125" style="63"/>
    <col min="10497" max="10497" width="15.42578125" style="63" customWidth="1"/>
    <col min="10498" max="10498" width="7.28515625" style="63" bestFit="1" customWidth="1"/>
    <col min="10499" max="10500" width="6.140625" style="63" customWidth="1"/>
    <col min="10501" max="10501" width="1.42578125" style="63" customWidth="1"/>
    <col min="10502" max="10502" width="7.5703125" style="63" bestFit="1" customWidth="1"/>
    <col min="10503" max="10504" width="5.140625" style="63" customWidth="1"/>
    <col min="10505" max="10505" width="1.42578125" style="63" customWidth="1"/>
    <col min="10506" max="10508" width="5.140625" style="63" customWidth="1"/>
    <col min="10509" max="10509" width="1.42578125" style="63" customWidth="1"/>
    <col min="10510" max="10512" width="5.140625" style="63" customWidth="1"/>
    <col min="10513" max="10513" width="1.42578125" style="63" customWidth="1"/>
    <col min="10514" max="10516" width="5.140625" style="63" customWidth="1"/>
    <col min="10517" max="10517" width="1.42578125" style="63" customWidth="1"/>
    <col min="10518" max="10520" width="5.140625" style="63" customWidth="1"/>
    <col min="10521" max="10521" width="1.42578125" style="63" customWidth="1"/>
    <col min="10522" max="10524" width="5.140625" style="63" customWidth="1"/>
    <col min="10525" max="10525" width="11.42578125" style="63"/>
    <col min="10526" max="10526" width="13.28515625" style="63" customWidth="1"/>
    <col min="10527" max="10529" width="6.140625" style="63" customWidth="1"/>
    <col min="10530" max="10530" width="1.42578125" style="63" customWidth="1"/>
    <col min="10531" max="10533" width="5.140625" style="63" customWidth="1"/>
    <col min="10534" max="10534" width="1.42578125" style="63" customWidth="1"/>
    <col min="10535" max="10537" width="5.140625" style="63" customWidth="1"/>
    <col min="10538" max="10538" width="1.42578125" style="63" customWidth="1"/>
    <col min="10539" max="10541" width="5.140625" style="63" customWidth="1"/>
    <col min="10542" max="10542" width="1.42578125" style="63" customWidth="1"/>
    <col min="10543" max="10545" width="5.140625" style="63" customWidth="1"/>
    <col min="10546" max="10546" width="1.42578125" style="63" customWidth="1"/>
    <col min="10547" max="10549" width="5.140625" style="63" customWidth="1"/>
    <col min="10550" max="10550" width="1.42578125" style="63" customWidth="1"/>
    <col min="10551" max="10553" width="5.140625" style="63" customWidth="1"/>
    <col min="10554" max="10752" width="11.42578125" style="63"/>
    <col min="10753" max="10753" width="15.42578125" style="63" customWidth="1"/>
    <col min="10754" max="10754" width="7.28515625" style="63" bestFit="1" customWidth="1"/>
    <col min="10755" max="10756" width="6.140625" style="63" customWidth="1"/>
    <col min="10757" max="10757" width="1.42578125" style="63" customWidth="1"/>
    <col min="10758" max="10758" width="7.5703125" style="63" bestFit="1" customWidth="1"/>
    <col min="10759" max="10760" width="5.140625" style="63" customWidth="1"/>
    <col min="10761" max="10761" width="1.42578125" style="63" customWidth="1"/>
    <col min="10762" max="10764" width="5.140625" style="63" customWidth="1"/>
    <col min="10765" max="10765" width="1.42578125" style="63" customWidth="1"/>
    <col min="10766" max="10768" width="5.140625" style="63" customWidth="1"/>
    <col min="10769" max="10769" width="1.42578125" style="63" customWidth="1"/>
    <col min="10770" max="10772" width="5.140625" style="63" customWidth="1"/>
    <col min="10773" max="10773" width="1.42578125" style="63" customWidth="1"/>
    <col min="10774" max="10776" width="5.140625" style="63" customWidth="1"/>
    <col min="10777" max="10777" width="1.42578125" style="63" customWidth="1"/>
    <col min="10778" max="10780" width="5.140625" style="63" customWidth="1"/>
    <col min="10781" max="10781" width="11.42578125" style="63"/>
    <col min="10782" max="10782" width="13.28515625" style="63" customWidth="1"/>
    <col min="10783" max="10785" width="6.140625" style="63" customWidth="1"/>
    <col min="10786" max="10786" width="1.42578125" style="63" customWidth="1"/>
    <col min="10787" max="10789" width="5.140625" style="63" customWidth="1"/>
    <col min="10790" max="10790" width="1.42578125" style="63" customWidth="1"/>
    <col min="10791" max="10793" width="5.140625" style="63" customWidth="1"/>
    <col min="10794" max="10794" width="1.42578125" style="63" customWidth="1"/>
    <col min="10795" max="10797" width="5.140625" style="63" customWidth="1"/>
    <col min="10798" max="10798" width="1.42578125" style="63" customWidth="1"/>
    <col min="10799" max="10801" width="5.140625" style="63" customWidth="1"/>
    <col min="10802" max="10802" width="1.42578125" style="63" customWidth="1"/>
    <col min="10803" max="10805" width="5.140625" style="63" customWidth="1"/>
    <col min="10806" max="10806" width="1.42578125" style="63" customWidth="1"/>
    <col min="10807" max="10809" width="5.140625" style="63" customWidth="1"/>
    <col min="10810" max="11008" width="11.42578125" style="63"/>
    <col min="11009" max="11009" width="15.42578125" style="63" customWidth="1"/>
    <col min="11010" max="11010" width="7.28515625" style="63" bestFit="1" customWidth="1"/>
    <col min="11011" max="11012" width="6.140625" style="63" customWidth="1"/>
    <col min="11013" max="11013" width="1.42578125" style="63" customWidth="1"/>
    <col min="11014" max="11014" width="7.5703125" style="63" bestFit="1" customWidth="1"/>
    <col min="11015" max="11016" width="5.140625" style="63" customWidth="1"/>
    <col min="11017" max="11017" width="1.42578125" style="63" customWidth="1"/>
    <col min="11018" max="11020" width="5.140625" style="63" customWidth="1"/>
    <col min="11021" max="11021" width="1.42578125" style="63" customWidth="1"/>
    <col min="11022" max="11024" width="5.140625" style="63" customWidth="1"/>
    <col min="11025" max="11025" width="1.42578125" style="63" customWidth="1"/>
    <col min="11026" max="11028" width="5.140625" style="63" customWidth="1"/>
    <col min="11029" max="11029" width="1.42578125" style="63" customWidth="1"/>
    <col min="11030" max="11032" width="5.140625" style="63" customWidth="1"/>
    <col min="11033" max="11033" width="1.42578125" style="63" customWidth="1"/>
    <col min="11034" max="11036" width="5.140625" style="63" customWidth="1"/>
    <col min="11037" max="11037" width="11.42578125" style="63"/>
    <col min="11038" max="11038" width="13.28515625" style="63" customWidth="1"/>
    <col min="11039" max="11041" width="6.140625" style="63" customWidth="1"/>
    <col min="11042" max="11042" width="1.42578125" style="63" customWidth="1"/>
    <col min="11043" max="11045" width="5.140625" style="63" customWidth="1"/>
    <col min="11046" max="11046" width="1.42578125" style="63" customWidth="1"/>
    <col min="11047" max="11049" width="5.140625" style="63" customWidth="1"/>
    <col min="11050" max="11050" width="1.42578125" style="63" customWidth="1"/>
    <col min="11051" max="11053" width="5.140625" style="63" customWidth="1"/>
    <col min="11054" max="11054" width="1.42578125" style="63" customWidth="1"/>
    <col min="11055" max="11057" width="5.140625" style="63" customWidth="1"/>
    <col min="11058" max="11058" width="1.42578125" style="63" customWidth="1"/>
    <col min="11059" max="11061" width="5.140625" style="63" customWidth="1"/>
    <col min="11062" max="11062" width="1.42578125" style="63" customWidth="1"/>
    <col min="11063" max="11065" width="5.140625" style="63" customWidth="1"/>
    <col min="11066" max="11264" width="11.42578125" style="63"/>
    <col min="11265" max="11265" width="15.42578125" style="63" customWidth="1"/>
    <col min="11266" max="11266" width="7.28515625" style="63" bestFit="1" customWidth="1"/>
    <col min="11267" max="11268" width="6.140625" style="63" customWidth="1"/>
    <col min="11269" max="11269" width="1.42578125" style="63" customWidth="1"/>
    <col min="11270" max="11270" width="7.5703125" style="63" bestFit="1" customWidth="1"/>
    <col min="11271" max="11272" width="5.140625" style="63" customWidth="1"/>
    <col min="11273" max="11273" width="1.42578125" style="63" customWidth="1"/>
    <col min="11274" max="11276" width="5.140625" style="63" customWidth="1"/>
    <col min="11277" max="11277" width="1.42578125" style="63" customWidth="1"/>
    <col min="11278" max="11280" width="5.140625" style="63" customWidth="1"/>
    <col min="11281" max="11281" width="1.42578125" style="63" customWidth="1"/>
    <col min="11282" max="11284" width="5.140625" style="63" customWidth="1"/>
    <col min="11285" max="11285" width="1.42578125" style="63" customWidth="1"/>
    <col min="11286" max="11288" width="5.140625" style="63" customWidth="1"/>
    <col min="11289" max="11289" width="1.42578125" style="63" customWidth="1"/>
    <col min="11290" max="11292" width="5.140625" style="63" customWidth="1"/>
    <col min="11293" max="11293" width="11.42578125" style="63"/>
    <col min="11294" max="11294" width="13.28515625" style="63" customWidth="1"/>
    <col min="11295" max="11297" width="6.140625" style="63" customWidth="1"/>
    <col min="11298" max="11298" width="1.42578125" style="63" customWidth="1"/>
    <col min="11299" max="11301" width="5.140625" style="63" customWidth="1"/>
    <col min="11302" max="11302" width="1.42578125" style="63" customWidth="1"/>
    <col min="11303" max="11305" width="5.140625" style="63" customWidth="1"/>
    <col min="11306" max="11306" width="1.42578125" style="63" customWidth="1"/>
    <col min="11307" max="11309" width="5.140625" style="63" customWidth="1"/>
    <col min="11310" max="11310" width="1.42578125" style="63" customWidth="1"/>
    <col min="11311" max="11313" width="5.140625" style="63" customWidth="1"/>
    <col min="11314" max="11314" width="1.42578125" style="63" customWidth="1"/>
    <col min="11315" max="11317" width="5.140625" style="63" customWidth="1"/>
    <col min="11318" max="11318" width="1.42578125" style="63" customWidth="1"/>
    <col min="11319" max="11321" width="5.140625" style="63" customWidth="1"/>
    <col min="11322" max="11520" width="11.42578125" style="63"/>
    <col min="11521" max="11521" width="15.42578125" style="63" customWidth="1"/>
    <col min="11522" max="11522" width="7.28515625" style="63" bestFit="1" customWidth="1"/>
    <col min="11523" max="11524" width="6.140625" style="63" customWidth="1"/>
    <col min="11525" max="11525" width="1.42578125" style="63" customWidth="1"/>
    <col min="11526" max="11526" width="7.5703125" style="63" bestFit="1" customWidth="1"/>
    <col min="11527" max="11528" width="5.140625" style="63" customWidth="1"/>
    <col min="11529" max="11529" width="1.42578125" style="63" customWidth="1"/>
    <col min="11530" max="11532" width="5.140625" style="63" customWidth="1"/>
    <col min="11533" max="11533" width="1.42578125" style="63" customWidth="1"/>
    <col min="11534" max="11536" width="5.140625" style="63" customWidth="1"/>
    <col min="11537" max="11537" width="1.42578125" style="63" customWidth="1"/>
    <col min="11538" max="11540" width="5.140625" style="63" customWidth="1"/>
    <col min="11541" max="11541" width="1.42578125" style="63" customWidth="1"/>
    <col min="11542" max="11544" width="5.140625" style="63" customWidth="1"/>
    <col min="11545" max="11545" width="1.42578125" style="63" customWidth="1"/>
    <col min="11546" max="11548" width="5.140625" style="63" customWidth="1"/>
    <col min="11549" max="11549" width="11.42578125" style="63"/>
    <col min="11550" max="11550" width="13.28515625" style="63" customWidth="1"/>
    <col min="11551" max="11553" width="6.140625" style="63" customWidth="1"/>
    <col min="11554" max="11554" width="1.42578125" style="63" customWidth="1"/>
    <col min="11555" max="11557" width="5.140625" style="63" customWidth="1"/>
    <col min="11558" max="11558" width="1.42578125" style="63" customWidth="1"/>
    <col min="11559" max="11561" width="5.140625" style="63" customWidth="1"/>
    <col min="11562" max="11562" width="1.42578125" style="63" customWidth="1"/>
    <col min="11563" max="11565" width="5.140625" style="63" customWidth="1"/>
    <col min="11566" max="11566" width="1.42578125" style="63" customWidth="1"/>
    <col min="11567" max="11569" width="5.140625" style="63" customWidth="1"/>
    <col min="11570" max="11570" width="1.42578125" style="63" customWidth="1"/>
    <col min="11571" max="11573" width="5.140625" style="63" customWidth="1"/>
    <col min="11574" max="11574" width="1.42578125" style="63" customWidth="1"/>
    <col min="11575" max="11577" width="5.140625" style="63" customWidth="1"/>
    <col min="11578" max="11776" width="11.42578125" style="63"/>
    <col min="11777" max="11777" width="15.42578125" style="63" customWidth="1"/>
    <col min="11778" max="11778" width="7.28515625" style="63" bestFit="1" customWidth="1"/>
    <col min="11779" max="11780" width="6.140625" style="63" customWidth="1"/>
    <col min="11781" max="11781" width="1.42578125" style="63" customWidth="1"/>
    <col min="11782" max="11782" width="7.5703125" style="63" bestFit="1" customWidth="1"/>
    <col min="11783" max="11784" width="5.140625" style="63" customWidth="1"/>
    <col min="11785" max="11785" width="1.42578125" style="63" customWidth="1"/>
    <col min="11786" max="11788" width="5.140625" style="63" customWidth="1"/>
    <col min="11789" max="11789" width="1.42578125" style="63" customWidth="1"/>
    <col min="11790" max="11792" width="5.140625" style="63" customWidth="1"/>
    <col min="11793" max="11793" width="1.42578125" style="63" customWidth="1"/>
    <col min="11794" max="11796" width="5.140625" style="63" customWidth="1"/>
    <col min="11797" max="11797" width="1.42578125" style="63" customWidth="1"/>
    <col min="11798" max="11800" width="5.140625" style="63" customWidth="1"/>
    <col min="11801" max="11801" width="1.42578125" style="63" customWidth="1"/>
    <col min="11802" max="11804" width="5.140625" style="63" customWidth="1"/>
    <col min="11805" max="11805" width="11.42578125" style="63"/>
    <col min="11806" max="11806" width="13.28515625" style="63" customWidth="1"/>
    <col min="11807" max="11809" width="6.140625" style="63" customWidth="1"/>
    <col min="11810" max="11810" width="1.42578125" style="63" customWidth="1"/>
    <col min="11811" max="11813" width="5.140625" style="63" customWidth="1"/>
    <col min="11814" max="11814" width="1.42578125" style="63" customWidth="1"/>
    <col min="11815" max="11817" width="5.140625" style="63" customWidth="1"/>
    <col min="11818" max="11818" width="1.42578125" style="63" customWidth="1"/>
    <col min="11819" max="11821" width="5.140625" style="63" customWidth="1"/>
    <col min="11822" max="11822" width="1.42578125" style="63" customWidth="1"/>
    <col min="11823" max="11825" width="5.140625" style="63" customWidth="1"/>
    <col min="11826" max="11826" width="1.42578125" style="63" customWidth="1"/>
    <col min="11827" max="11829" width="5.140625" style="63" customWidth="1"/>
    <col min="11830" max="11830" width="1.42578125" style="63" customWidth="1"/>
    <col min="11831" max="11833" width="5.140625" style="63" customWidth="1"/>
    <col min="11834" max="12032" width="11.42578125" style="63"/>
    <col min="12033" max="12033" width="15.42578125" style="63" customWidth="1"/>
    <col min="12034" max="12034" width="7.28515625" style="63" bestFit="1" customWidth="1"/>
    <col min="12035" max="12036" width="6.140625" style="63" customWidth="1"/>
    <col min="12037" max="12037" width="1.42578125" style="63" customWidth="1"/>
    <col min="12038" max="12038" width="7.5703125" style="63" bestFit="1" customWidth="1"/>
    <col min="12039" max="12040" width="5.140625" style="63" customWidth="1"/>
    <col min="12041" max="12041" width="1.42578125" style="63" customWidth="1"/>
    <col min="12042" max="12044" width="5.140625" style="63" customWidth="1"/>
    <col min="12045" max="12045" width="1.42578125" style="63" customWidth="1"/>
    <col min="12046" max="12048" width="5.140625" style="63" customWidth="1"/>
    <col min="12049" max="12049" width="1.42578125" style="63" customWidth="1"/>
    <col min="12050" max="12052" width="5.140625" style="63" customWidth="1"/>
    <col min="12053" max="12053" width="1.42578125" style="63" customWidth="1"/>
    <col min="12054" max="12056" width="5.140625" style="63" customWidth="1"/>
    <col min="12057" max="12057" width="1.42578125" style="63" customWidth="1"/>
    <col min="12058" max="12060" width="5.140625" style="63" customWidth="1"/>
    <col min="12061" max="12061" width="11.42578125" style="63"/>
    <col min="12062" max="12062" width="13.28515625" style="63" customWidth="1"/>
    <col min="12063" max="12065" width="6.140625" style="63" customWidth="1"/>
    <col min="12066" max="12066" width="1.42578125" style="63" customWidth="1"/>
    <col min="12067" max="12069" width="5.140625" style="63" customWidth="1"/>
    <col min="12070" max="12070" width="1.42578125" style="63" customWidth="1"/>
    <col min="12071" max="12073" width="5.140625" style="63" customWidth="1"/>
    <col min="12074" max="12074" width="1.42578125" style="63" customWidth="1"/>
    <col min="12075" max="12077" width="5.140625" style="63" customWidth="1"/>
    <col min="12078" max="12078" width="1.42578125" style="63" customWidth="1"/>
    <col min="12079" max="12081" width="5.140625" style="63" customWidth="1"/>
    <col min="12082" max="12082" width="1.42578125" style="63" customWidth="1"/>
    <col min="12083" max="12085" width="5.140625" style="63" customWidth="1"/>
    <col min="12086" max="12086" width="1.42578125" style="63" customWidth="1"/>
    <col min="12087" max="12089" width="5.140625" style="63" customWidth="1"/>
    <col min="12090" max="12288" width="11.42578125" style="63"/>
    <col min="12289" max="12289" width="15.42578125" style="63" customWidth="1"/>
    <col min="12290" max="12290" width="7.28515625" style="63" bestFit="1" customWidth="1"/>
    <col min="12291" max="12292" width="6.140625" style="63" customWidth="1"/>
    <col min="12293" max="12293" width="1.42578125" style="63" customWidth="1"/>
    <col min="12294" max="12294" width="7.5703125" style="63" bestFit="1" customWidth="1"/>
    <col min="12295" max="12296" width="5.140625" style="63" customWidth="1"/>
    <col min="12297" max="12297" width="1.42578125" style="63" customWidth="1"/>
    <col min="12298" max="12300" width="5.140625" style="63" customWidth="1"/>
    <col min="12301" max="12301" width="1.42578125" style="63" customWidth="1"/>
    <col min="12302" max="12304" width="5.140625" style="63" customWidth="1"/>
    <col min="12305" max="12305" width="1.42578125" style="63" customWidth="1"/>
    <col min="12306" max="12308" width="5.140625" style="63" customWidth="1"/>
    <col min="12309" max="12309" width="1.42578125" style="63" customWidth="1"/>
    <col min="12310" max="12312" width="5.140625" style="63" customWidth="1"/>
    <col min="12313" max="12313" width="1.42578125" style="63" customWidth="1"/>
    <col min="12314" max="12316" width="5.140625" style="63" customWidth="1"/>
    <col min="12317" max="12317" width="11.42578125" style="63"/>
    <col min="12318" max="12318" width="13.28515625" style="63" customWidth="1"/>
    <col min="12319" max="12321" width="6.140625" style="63" customWidth="1"/>
    <col min="12322" max="12322" width="1.42578125" style="63" customWidth="1"/>
    <col min="12323" max="12325" width="5.140625" style="63" customWidth="1"/>
    <col min="12326" max="12326" width="1.42578125" style="63" customWidth="1"/>
    <col min="12327" max="12329" width="5.140625" style="63" customWidth="1"/>
    <col min="12330" max="12330" width="1.42578125" style="63" customWidth="1"/>
    <col min="12331" max="12333" width="5.140625" style="63" customWidth="1"/>
    <col min="12334" max="12334" width="1.42578125" style="63" customWidth="1"/>
    <col min="12335" max="12337" width="5.140625" style="63" customWidth="1"/>
    <col min="12338" max="12338" width="1.42578125" style="63" customWidth="1"/>
    <col min="12339" max="12341" width="5.140625" style="63" customWidth="1"/>
    <col min="12342" max="12342" width="1.42578125" style="63" customWidth="1"/>
    <col min="12343" max="12345" width="5.140625" style="63" customWidth="1"/>
    <col min="12346" max="12544" width="11.42578125" style="63"/>
    <col min="12545" max="12545" width="15.42578125" style="63" customWidth="1"/>
    <col min="12546" max="12546" width="7.28515625" style="63" bestFit="1" customWidth="1"/>
    <col min="12547" max="12548" width="6.140625" style="63" customWidth="1"/>
    <col min="12549" max="12549" width="1.42578125" style="63" customWidth="1"/>
    <col min="12550" max="12550" width="7.5703125" style="63" bestFit="1" customWidth="1"/>
    <col min="12551" max="12552" width="5.140625" style="63" customWidth="1"/>
    <col min="12553" max="12553" width="1.42578125" style="63" customWidth="1"/>
    <col min="12554" max="12556" width="5.140625" style="63" customWidth="1"/>
    <col min="12557" max="12557" width="1.42578125" style="63" customWidth="1"/>
    <col min="12558" max="12560" width="5.140625" style="63" customWidth="1"/>
    <col min="12561" max="12561" width="1.42578125" style="63" customWidth="1"/>
    <col min="12562" max="12564" width="5.140625" style="63" customWidth="1"/>
    <col min="12565" max="12565" width="1.42578125" style="63" customWidth="1"/>
    <col min="12566" max="12568" width="5.140625" style="63" customWidth="1"/>
    <col min="12569" max="12569" width="1.42578125" style="63" customWidth="1"/>
    <col min="12570" max="12572" width="5.140625" style="63" customWidth="1"/>
    <col min="12573" max="12573" width="11.42578125" style="63"/>
    <col min="12574" max="12574" width="13.28515625" style="63" customWidth="1"/>
    <col min="12575" max="12577" width="6.140625" style="63" customWidth="1"/>
    <col min="12578" max="12578" width="1.42578125" style="63" customWidth="1"/>
    <col min="12579" max="12581" width="5.140625" style="63" customWidth="1"/>
    <col min="12582" max="12582" width="1.42578125" style="63" customWidth="1"/>
    <col min="12583" max="12585" width="5.140625" style="63" customWidth="1"/>
    <col min="12586" max="12586" width="1.42578125" style="63" customWidth="1"/>
    <col min="12587" max="12589" width="5.140625" style="63" customWidth="1"/>
    <col min="12590" max="12590" width="1.42578125" style="63" customWidth="1"/>
    <col min="12591" max="12593" width="5.140625" style="63" customWidth="1"/>
    <col min="12594" max="12594" width="1.42578125" style="63" customWidth="1"/>
    <col min="12595" max="12597" width="5.140625" style="63" customWidth="1"/>
    <col min="12598" max="12598" width="1.42578125" style="63" customWidth="1"/>
    <col min="12599" max="12601" width="5.140625" style="63" customWidth="1"/>
    <col min="12602" max="12800" width="11.42578125" style="63"/>
    <col min="12801" max="12801" width="15.42578125" style="63" customWidth="1"/>
    <col min="12802" max="12802" width="7.28515625" style="63" bestFit="1" customWidth="1"/>
    <col min="12803" max="12804" width="6.140625" style="63" customWidth="1"/>
    <col min="12805" max="12805" width="1.42578125" style="63" customWidth="1"/>
    <col min="12806" max="12806" width="7.5703125" style="63" bestFit="1" customWidth="1"/>
    <col min="12807" max="12808" width="5.140625" style="63" customWidth="1"/>
    <col min="12809" max="12809" width="1.42578125" style="63" customWidth="1"/>
    <col min="12810" max="12812" width="5.140625" style="63" customWidth="1"/>
    <col min="12813" max="12813" width="1.42578125" style="63" customWidth="1"/>
    <col min="12814" max="12816" width="5.140625" style="63" customWidth="1"/>
    <col min="12817" max="12817" width="1.42578125" style="63" customWidth="1"/>
    <col min="12818" max="12820" width="5.140625" style="63" customWidth="1"/>
    <col min="12821" max="12821" width="1.42578125" style="63" customWidth="1"/>
    <col min="12822" max="12824" width="5.140625" style="63" customWidth="1"/>
    <col min="12825" max="12825" width="1.42578125" style="63" customWidth="1"/>
    <col min="12826" max="12828" width="5.140625" style="63" customWidth="1"/>
    <col min="12829" max="12829" width="11.42578125" style="63"/>
    <col min="12830" max="12830" width="13.28515625" style="63" customWidth="1"/>
    <col min="12831" max="12833" width="6.140625" style="63" customWidth="1"/>
    <col min="12834" max="12834" width="1.42578125" style="63" customWidth="1"/>
    <col min="12835" max="12837" width="5.140625" style="63" customWidth="1"/>
    <col min="12838" max="12838" width="1.42578125" style="63" customWidth="1"/>
    <col min="12839" max="12841" width="5.140625" style="63" customWidth="1"/>
    <col min="12842" max="12842" width="1.42578125" style="63" customWidth="1"/>
    <col min="12843" max="12845" width="5.140625" style="63" customWidth="1"/>
    <col min="12846" max="12846" width="1.42578125" style="63" customWidth="1"/>
    <col min="12847" max="12849" width="5.140625" style="63" customWidth="1"/>
    <col min="12850" max="12850" width="1.42578125" style="63" customWidth="1"/>
    <col min="12851" max="12853" width="5.140625" style="63" customWidth="1"/>
    <col min="12854" max="12854" width="1.42578125" style="63" customWidth="1"/>
    <col min="12855" max="12857" width="5.140625" style="63" customWidth="1"/>
    <col min="12858" max="13056" width="11.42578125" style="63"/>
    <col min="13057" max="13057" width="15.42578125" style="63" customWidth="1"/>
    <col min="13058" max="13058" width="7.28515625" style="63" bestFit="1" customWidth="1"/>
    <col min="13059" max="13060" width="6.140625" style="63" customWidth="1"/>
    <col min="13061" max="13061" width="1.42578125" style="63" customWidth="1"/>
    <col min="13062" max="13062" width="7.5703125" style="63" bestFit="1" customWidth="1"/>
    <col min="13063" max="13064" width="5.140625" style="63" customWidth="1"/>
    <col min="13065" max="13065" width="1.42578125" style="63" customWidth="1"/>
    <col min="13066" max="13068" width="5.140625" style="63" customWidth="1"/>
    <col min="13069" max="13069" width="1.42578125" style="63" customWidth="1"/>
    <col min="13070" max="13072" width="5.140625" style="63" customWidth="1"/>
    <col min="13073" max="13073" width="1.42578125" style="63" customWidth="1"/>
    <col min="13074" max="13076" width="5.140625" style="63" customWidth="1"/>
    <col min="13077" max="13077" width="1.42578125" style="63" customWidth="1"/>
    <col min="13078" max="13080" width="5.140625" style="63" customWidth="1"/>
    <col min="13081" max="13081" width="1.42578125" style="63" customWidth="1"/>
    <col min="13082" max="13084" width="5.140625" style="63" customWidth="1"/>
    <col min="13085" max="13085" width="11.42578125" style="63"/>
    <col min="13086" max="13086" width="13.28515625" style="63" customWidth="1"/>
    <col min="13087" max="13089" width="6.140625" style="63" customWidth="1"/>
    <col min="13090" max="13090" width="1.42578125" style="63" customWidth="1"/>
    <col min="13091" max="13093" width="5.140625" style="63" customWidth="1"/>
    <col min="13094" max="13094" width="1.42578125" style="63" customWidth="1"/>
    <col min="13095" max="13097" width="5.140625" style="63" customWidth="1"/>
    <col min="13098" max="13098" width="1.42578125" style="63" customWidth="1"/>
    <col min="13099" max="13101" width="5.140625" style="63" customWidth="1"/>
    <col min="13102" max="13102" width="1.42578125" style="63" customWidth="1"/>
    <col min="13103" max="13105" width="5.140625" style="63" customWidth="1"/>
    <col min="13106" max="13106" width="1.42578125" style="63" customWidth="1"/>
    <col min="13107" max="13109" width="5.140625" style="63" customWidth="1"/>
    <col min="13110" max="13110" width="1.42578125" style="63" customWidth="1"/>
    <col min="13111" max="13113" width="5.140625" style="63" customWidth="1"/>
    <col min="13114" max="13312" width="11.42578125" style="63"/>
    <col min="13313" max="13313" width="15.42578125" style="63" customWidth="1"/>
    <col min="13314" max="13314" width="7.28515625" style="63" bestFit="1" customWidth="1"/>
    <col min="13315" max="13316" width="6.140625" style="63" customWidth="1"/>
    <col min="13317" max="13317" width="1.42578125" style="63" customWidth="1"/>
    <col min="13318" max="13318" width="7.5703125" style="63" bestFit="1" customWidth="1"/>
    <col min="13319" max="13320" width="5.140625" style="63" customWidth="1"/>
    <col min="13321" max="13321" width="1.42578125" style="63" customWidth="1"/>
    <col min="13322" max="13324" width="5.140625" style="63" customWidth="1"/>
    <col min="13325" max="13325" width="1.42578125" style="63" customWidth="1"/>
    <col min="13326" max="13328" width="5.140625" style="63" customWidth="1"/>
    <col min="13329" max="13329" width="1.42578125" style="63" customWidth="1"/>
    <col min="13330" max="13332" width="5.140625" style="63" customWidth="1"/>
    <col min="13333" max="13333" width="1.42578125" style="63" customWidth="1"/>
    <col min="13334" max="13336" width="5.140625" style="63" customWidth="1"/>
    <col min="13337" max="13337" width="1.42578125" style="63" customWidth="1"/>
    <col min="13338" max="13340" width="5.140625" style="63" customWidth="1"/>
    <col min="13341" max="13341" width="11.42578125" style="63"/>
    <col min="13342" max="13342" width="13.28515625" style="63" customWidth="1"/>
    <col min="13343" max="13345" width="6.140625" style="63" customWidth="1"/>
    <col min="13346" max="13346" width="1.42578125" style="63" customWidth="1"/>
    <col min="13347" max="13349" width="5.140625" style="63" customWidth="1"/>
    <col min="13350" max="13350" width="1.42578125" style="63" customWidth="1"/>
    <col min="13351" max="13353" width="5.140625" style="63" customWidth="1"/>
    <col min="13354" max="13354" width="1.42578125" style="63" customWidth="1"/>
    <col min="13355" max="13357" width="5.140625" style="63" customWidth="1"/>
    <col min="13358" max="13358" width="1.42578125" style="63" customWidth="1"/>
    <col min="13359" max="13361" width="5.140625" style="63" customWidth="1"/>
    <col min="13362" max="13362" width="1.42578125" style="63" customWidth="1"/>
    <col min="13363" max="13365" width="5.140625" style="63" customWidth="1"/>
    <col min="13366" max="13366" width="1.42578125" style="63" customWidth="1"/>
    <col min="13367" max="13369" width="5.140625" style="63" customWidth="1"/>
    <col min="13370" max="13568" width="11.42578125" style="63"/>
    <col min="13569" max="13569" width="15.42578125" style="63" customWidth="1"/>
    <col min="13570" max="13570" width="7.28515625" style="63" bestFit="1" customWidth="1"/>
    <col min="13571" max="13572" width="6.140625" style="63" customWidth="1"/>
    <col min="13573" max="13573" width="1.42578125" style="63" customWidth="1"/>
    <col min="13574" max="13574" width="7.5703125" style="63" bestFit="1" customWidth="1"/>
    <col min="13575" max="13576" width="5.140625" style="63" customWidth="1"/>
    <col min="13577" max="13577" width="1.42578125" style="63" customWidth="1"/>
    <col min="13578" max="13580" width="5.140625" style="63" customWidth="1"/>
    <col min="13581" max="13581" width="1.42578125" style="63" customWidth="1"/>
    <col min="13582" max="13584" width="5.140625" style="63" customWidth="1"/>
    <col min="13585" max="13585" width="1.42578125" style="63" customWidth="1"/>
    <col min="13586" max="13588" width="5.140625" style="63" customWidth="1"/>
    <col min="13589" max="13589" width="1.42578125" style="63" customWidth="1"/>
    <col min="13590" max="13592" width="5.140625" style="63" customWidth="1"/>
    <col min="13593" max="13593" width="1.42578125" style="63" customWidth="1"/>
    <col min="13594" max="13596" width="5.140625" style="63" customWidth="1"/>
    <col min="13597" max="13597" width="11.42578125" style="63"/>
    <col min="13598" max="13598" width="13.28515625" style="63" customWidth="1"/>
    <col min="13599" max="13601" width="6.140625" style="63" customWidth="1"/>
    <col min="13602" max="13602" width="1.42578125" style="63" customWidth="1"/>
    <col min="13603" max="13605" width="5.140625" style="63" customWidth="1"/>
    <col min="13606" max="13606" width="1.42578125" style="63" customWidth="1"/>
    <col min="13607" max="13609" width="5.140625" style="63" customWidth="1"/>
    <col min="13610" max="13610" width="1.42578125" style="63" customWidth="1"/>
    <col min="13611" max="13613" width="5.140625" style="63" customWidth="1"/>
    <col min="13614" max="13614" width="1.42578125" style="63" customWidth="1"/>
    <col min="13615" max="13617" width="5.140625" style="63" customWidth="1"/>
    <col min="13618" max="13618" width="1.42578125" style="63" customWidth="1"/>
    <col min="13619" max="13621" width="5.140625" style="63" customWidth="1"/>
    <col min="13622" max="13622" width="1.42578125" style="63" customWidth="1"/>
    <col min="13623" max="13625" width="5.140625" style="63" customWidth="1"/>
    <col min="13626" max="13824" width="11.42578125" style="63"/>
    <col min="13825" max="13825" width="15.42578125" style="63" customWidth="1"/>
    <col min="13826" max="13826" width="7.28515625" style="63" bestFit="1" customWidth="1"/>
    <col min="13827" max="13828" width="6.140625" style="63" customWidth="1"/>
    <col min="13829" max="13829" width="1.42578125" style="63" customWidth="1"/>
    <col min="13830" max="13830" width="7.5703125" style="63" bestFit="1" customWidth="1"/>
    <col min="13831" max="13832" width="5.140625" style="63" customWidth="1"/>
    <col min="13833" max="13833" width="1.42578125" style="63" customWidth="1"/>
    <col min="13834" max="13836" width="5.140625" style="63" customWidth="1"/>
    <col min="13837" max="13837" width="1.42578125" style="63" customWidth="1"/>
    <col min="13838" max="13840" width="5.140625" style="63" customWidth="1"/>
    <col min="13841" max="13841" width="1.42578125" style="63" customWidth="1"/>
    <col min="13842" max="13844" width="5.140625" style="63" customWidth="1"/>
    <col min="13845" max="13845" width="1.42578125" style="63" customWidth="1"/>
    <col min="13846" max="13848" width="5.140625" style="63" customWidth="1"/>
    <col min="13849" max="13849" width="1.42578125" style="63" customWidth="1"/>
    <col min="13850" max="13852" width="5.140625" style="63" customWidth="1"/>
    <col min="13853" max="13853" width="11.42578125" style="63"/>
    <col min="13854" max="13854" width="13.28515625" style="63" customWidth="1"/>
    <col min="13855" max="13857" width="6.140625" style="63" customWidth="1"/>
    <col min="13858" max="13858" width="1.42578125" style="63" customWidth="1"/>
    <col min="13859" max="13861" width="5.140625" style="63" customWidth="1"/>
    <col min="13862" max="13862" width="1.42578125" style="63" customWidth="1"/>
    <col min="13863" max="13865" width="5.140625" style="63" customWidth="1"/>
    <col min="13866" max="13866" width="1.42578125" style="63" customWidth="1"/>
    <col min="13867" max="13869" width="5.140625" style="63" customWidth="1"/>
    <col min="13870" max="13870" width="1.42578125" style="63" customWidth="1"/>
    <col min="13871" max="13873" width="5.140625" style="63" customWidth="1"/>
    <col min="13874" max="13874" width="1.42578125" style="63" customWidth="1"/>
    <col min="13875" max="13877" width="5.140625" style="63" customWidth="1"/>
    <col min="13878" max="13878" width="1.42578125" style="63" customWidth="1"/>
    <col min="13879" max="13881" width="5.140625" style="63" customWidth="1"/>
    <col min="13882" max="14080" width="11.42578125" style="63"/>
    <col min="14081" max="14081" width="15.42578125" style="63" customWidth="1"/>
    <col min="14082" max="14082" width="7.28515625" style="63" bestFit="1" customWidth="1"/>
    <col min="14083" max="14084" width="6.140625" style="63" customWidth="1"/>
    <col min="14085" max="14085" width="1.42578125" style="63" customWidth="1"/>
    <col min="14086" max="14086" width="7.5703125" style="63" bestFit="1" customWidth="1"/>
    <col min="14087" max="14088" width="5.140625" style="63" customWidth="1"/>
    <col min="14089" max="14089" width="1.42578125" style="63" customWidth="1"/>
    <col min="14090" max="14092" width="5.140625" style="63" customWidth="1"/>
    <col min="14093" max="14093" width="1.42578125" style="63" customWidth="1"/>
    <col min="14094" max="14096" width="5.140625" style="63" customWidth="1"/>
    <col min="14097" max="14097" width="1.42578125" style="63" customWidth="1"/>
    <col min="14098" max="14100" width="5.140625" style="63" customWidth="1"/>
    <col min="14101" max="14101" width="1.42578125" style="63" customWidth="1"/>
    <col min="14102" max="14104" width="5.140625" style="63" customWidth="1"/>
    <col min="14105" max="14105" width="1.42578125" style="63" customWidth="1"/>
    <col min="14106" max="14108" width="5.140625" style="63" customWidth="1"/>
    <col min="14109" max="14109" width="11.42578125" style="63"/>
    <col min="14110" max="14110" width="13.28515625" style="63" customWidth="1"/>
    <col min="14111" max="14113" width="6.140625" style="63" customWidth="1"/>
    <col min="14114" max="14114" width="1.42578125" style="63" customWidth="1"/>
    <col min="14115" max="14117" width="5.140625" style="63" customWidth="1"/>
    <col min="14118" max="14118" width="1.42578125" style="63" customWidth="1"/>
    <col min="14119" max="14121" width="5.140625" style="63" customWidth="1"/>
    <col min="14122" max="14122" width="1.42578125" style="63" customWidth="1"/>
    <col min="14123" max="14125" width="5.140625" style="63" customWidth="1"/>
    <col min="14126" max="14126" width="1.42578125" style="63" customWidth="1"/>
    <col min="14127" max="14129" width="5.140625" style="63" customWidth="1"/>
    <col min="14130" max="14130" width="1.42578125" style="63" customWidth="1"/>
    <col min="14131" max="14133" width="5.140625" style="63" customWidth="1"/>
    <col min="14134" max="14134" width="1.42578125" style="63" customWidth="1"/>
    <col min="14135" max="14137" width="5.140625" style="63" customWidth="1"/>
    <col min="14138" max="14336" width="11.42578125" style="63"/>
    <col min="14337" max="14337" width="15.42578125" style="63" customWidth="1"/>
    <col min="14338" max="14338" width="7.28515625" style="63" bestFit="1" customWidth="1"/>
    <col min="14339" max="14340" width="6.140625" style="63" customWidth="1"/>
    <col min="14341" max="14341" width="1.42578125" style="63" customWidth="1"/>
    <col min="14342" max="14342" width="7.5703125" style="63" bestFit="1" customWidth="1"/>
    <col min="14343" max="14344" width="5.140625" style="63" customWidth="1"/>
    <col min="14345" max="14345" width="1.42578125" style="63" customWidth="1"/>
    <col min="14346" max="14348" width="5.140625" style="63" customWidth="1"/>
    <col min="14349" max="14349" width="1.42578125" style="63" customWidth="1"/>
    <col min="14350" max="14352" width="5.140625" style="63" customWidth="1"/>
    <col min="14353" max="14353" width="1.42578125" style="63" customWidth="1"/>
    <col min="14354" max="14356" width="5.140625" style="63" customWidth="1"/>
    <col min="14357" max="14357" width="1.42578125" style="63" customWidth="1"/>
    <col min="14358" max="14360" width="5.140625" style="63" customWidth="1"/>
    <col min="14361" max="14361" width="1.42578125" style="63" customWidth="1"/>
    <col min="14362" max="14364" width="5.140625" style="63" customWidth="1"/>
    <col min="14365" max="14365" width="11.42578125" style="63"/>
    <col min="14366" max="14366" width="13.28515625" style="63" customWidth="1"/>
    <col min="14367" max="14369" width="6.140625" style="63" customWidth="1"/>
    <col min="14370" max="14370" width="1.42578125" style="63" customWidth="1"/>
    <col min="14371" max="14373" width="5.140625" style="63" customWidth="1"/>
    <col min="14374" max="14374" width="1.42578125" style="63" customWidth="1"/>
    <col min="14375" max="14377" width="5.140625" style="63" customWidth="1"/>
    <col min="14378" max="14378" width="1.42578125" style="63" customWidth="1"/>
    <col min="14379" max="14381" width="5.140625" style="63" customWidth="1"/>
    <col min="14382" max="14382" width="1.42578125" style="63" customWidth="1"/>
    <col min="14383" max="14385" width="5.140625" style="63" customWidth="1"/>
    <col min="14386" max="14386" width="1.42578125" style="63" customWidth="1"/>
    <col min="14387" max="14389" width="5.140625" style="63" customWidth="1"/>
    <col min="14390" max="14390" width="1.42578125" style="63" customWidth="1"/>
    <col min="14391" max="14393" width="5.140625" style="63" customWidth="1"/>
    <col min="14394" max="14592" width="11.42578125" style="63"/>
    <col min="14593" max="14593" width="15.42578125" style="63" customWidth="1"/>
    <col min="14594" max="14594" width="7.28515625" style="63" bestFit="1" customWidth="1"/>
    <col min="14595" max="14596" width="6.140625" style="63" customWidth="1"/>
    <col min="14597" max="14597" width="1.42578125" style="63" customWidth="1"/>
    <col min="14598" max="14598" width="7.5703125" style="63" bestFit="1" customWidth="1"/>
    <col min="14599" max="14600" width="5.140625" style="63" customWidth="1"/>
    <col min="14601" max="14601" width="1.42578125" style="63" customWidth="1"/>
    <col min="14602" max="14604" width="5.140625" style="63" customWidth="1"/>
    <col min="14605" max="14605" width="1.42578125" style="63" customWidth="1"/>
    <col min="14606" max="14608" width="5.140625" style="63" customWidth="1"/>
    <col min="14609" max="14609" width="1.42578125" style="63" customWidth="1"/>
    <col min="14610" max="14612" width="5.140625" style="63" customWidth="1"/>
    <col min="14613" max="14613" width="1.42578125" style="63" customWidth="1"/>
    <col min="14614" max="14616" width="5.140625" style="63" customWidth="1"/>
    <col min="14617" max="14617" width="1.42578125" style="63" customWidth="1"/>
    <col min="14618" max="14620" width="5.140625" style="63" customWidth="1"/>
    <col min="14621" max="14621" width="11.42578125" style="63"/>
    <col min="14622" max="14622" width="13.28515625" style="63" customWidth="1"/>
    <col min="14623" max="14625" width="6.140625" style="63" customWidth="1"/>
    <col min="14626" max="14626" width="1.42578125" style="63" customWidth="1"/>
    <col min="14627" max="14629" width="5.140625" style="63" customWidth="1"/>
    <col min="14630" max="14630" width="1.42578125" style="63" customWidth="1"/>
    <col min="14631" max="14633" width="5.140625" style="63" customWidth="1"/>
    <col min="14634" max="14634" width="1.42578125" style="63" customWidth="1"/>
    <col min="14635" max="14637" width="5.140625" style="63" customWidth="1"/>
    <col min="14638" max="14638" width="1.42578125" style="63" customWidth="1"/>
    <col min="14639" max="14641" width="5.140625" style="63" customWidth="1"/>
    <col min="14642" max="14642" width="1.42578125" style="63" customWidth="1"/>
    <col min="14643" max="14645" width="5.140625" style="63" customWidth="1"/>
    <col min="14646" max="14646" width="1.42578125" style="63" customWidth="1"/>
    <col min="14647" max="14649" width="5.140625" style="63" customWidth="1"/>
    <col min="14650" max="14848" width="11.42578125" style="63"/>
    <col min="14849" max="14849" width="15.42578125" style="63" customWidth="1"/>
    <col min="14850" max="14850" width="7.28515625" style="63" bestFit="1" customWidth="1"/>
    <col min="14851" max="14852" width="6.140625" style="63" customWidth="1"/>
    <col min="14853" max="14853" width="1.42578125" style="63" customWidth="1"/>
    <col min="14854" max="14854" width="7.5703125" style="63" bestFit="1" customWidth="1"/>
    <col min="14855" max="14856" width="5.140625" style="63" customWidth="1"/>
    <col min="14857" max="14857" width="1.42578125" style="63" customWidth="1"/>
    <col min="14858" max="14860" width="5.140625" style="63" customWidth="1"/>
    <col min="14861" max="14861" width="1.42578125" style="63" customWidth="1"/>
    <col min="14862" max="14864" width="5.140625" style="63" customWidth="1"/>
    <col min="14865" max="14865" width="1.42578125" style="63" customWidth="1"/>
    <col min="14866" max="14868" width="5.140625" style="63" customWidth="1"/>
    <col min="14869" max="14869" width="1.42578125" style="63" customWidth="1"/>
    <col min="14870" max="14872" width="5.140625" style="63" customWidth="1"/>
    <col min="14873" max="14873" width="1.42578125" style="63" customWidth="1"/>
    <col min="14874" max="14876" width="5.140625" style="63" customWidth="1"/>
    <col min="14877" max="14877" width="11.42578125" style="63"/>
    <col min="14878" max="14878" width="13.28515625" style="63" customWidth="1"/>
    <col min="14879" max="14881" width="6.140625" style="63" customWidth="1"/>
    <col min="14882" max="14882" width="1.42578125" style="63" customWidth="1"/>
    <col min="14883" max="14885" width="5.140625" style="63" customWidth="1"/>
    <col min="14886" max="14886" width="1.42578125" style="63" customWidth="1"/>
    <col min="14887" max="14889" width="5.140625" style="63" customWidth="1"/>
    <col min="14890" max="14890" width="1.42578125" style="63" customWidth="1"/>
    <col min="14891" max="14893" width="5.140625" style="63" customWidth="1"/>
    <col min="14894" max="14894" width="1.42578125" style="63" customWidth="1"/>
    <col min="14895" max="14897" width="5.140625" style="63" customWidth="1"/>
    <col min="14898" max="14898" width="1.42578125" style="63" customWidth="1"/>
    <col min="14899" max="14901" width="5.140625" style="63" customWidth="1"/>
    <col min="14902" max="14902" width="1.42578125" style="63" customWidth="1"/>
    <col min="14903" max="14905" width="5.140625" style="63" customWidth="1"/>
    <col min="14906" max="15104" width="11.42578125" style="63"/>
    <col min="15105" max="15105" width="15.42578125" style="63" customWidth="1"/>
    <col min="15106" max="15106" width="7.28515625" style="63" bestFit="1" customWidth="1"/>
    <col min="15107" max="15108" width="6.140625" style="63" customWidth="1"/>
    <col min="15109" max="15109" width="1.42578125" style="63" customWidth="1"/>
    <col min="15110" max="15110" width="7.5703125" style="63" bestFit="1" customWidth="1"/>
    <col min="15111" max="15112" width="5.140625" style="63" customWidth="1"/>
    <col min="15113" max="15113" width="1.42578125" style="63" customWidth="1"/>
    <col min="15114" max="15116" width="5.140625" style="63" customWidth="1"/>
    <col min="15117" max="15117" width="1.42578125" style="63" customWidth="1"/>
    <col min="15118" max="15120" width="5.140625" style="63" customWidth="1"/>
    <col min="15121" max="15121" width="1.42578125" style="63" customWidth="1"/>
    <col min="15122" max="15124" width="5.140625" style="63" customWidth="1"/>
    <col min="15125" max="15125" width="1.42578125" style="63" customWidth="1"/>
    <col min="15126" max="15128" width="5.140625" style="63" customWidth="1"/>
    <col min="15129" max="15129" width="1.42578125" style="63" customWidth="1"/>
    <col min="15130" max="15132" width="5.140625" style="63" customWidth="1"/>
    <col min="15133" max="15133" width="11.42578125" style="63"/>
    <col min="15134" max="15134" width="13.28515625" style="63" customWidth="1"/>
    <col min="15135" max="15137" width="6.140625" style="63" customWidth="1"/>
    <col min="15138" max="15138" width="1.42578125" style="63" customWidth="1"/>
    <col min="15139" max="15141" width="5.140625" style="63" customWidth="1"/>
    <col min="15142" max="15142" width="1.42578125" style="63" customWidth="1"/>
    <col min="15143" max="15145" width="5.140625" style="63" customWidth="1"/>
    <col min="15146" max="15146" width="1.42578125" style="63" customWidth="1"/>
    <col min="15147" max="15149" width="5.140625" style="63" customWidth="1"/>
    <col min="15150" max="15150" width="1.42578125" style="63" customWidth="1"/>
    <col min="15151" max="15153" width="5.140625" style="63" customWidth="1"/>
    <col min="15154" max="15154" width="1.42578125" style="63" customWidth="1"/>
    <col min="15155" max="15157" width="5.140625" style="63" customWidth="1"/>
    <col min="15158" max="15158" width="1.42578125" style="63" customWidth="1"/>
    <col min="15159" max="15161" width="5.140625" style="63" customWidth="1"/>
    <col min="15162" max="15360" width="11.42578125" style="63"/>
    <col min="15361" max="15361" width="15.42578125" style="63" customWidth="1"/>
    <col min="15362" max="15362" width="7.28515625" style="63" bestFit="1" customWidth="1"/>
    <col min="15363" max="15364" width="6.140625" style="63" customWidth="1"/>
    <col min="15365" max="15365" width="1.42578125" style="63" customWidth="1"/>
    <col min="15366" max="15366" width="7.5703125" style="63" bestFit="1" customWidth="1"/>
    <col min="15367" max="15368" width="5.140625" style="63" customWidth="1"/>
    <col min="15369" max="15369" width="1.42578125" style="63" customWidth="1"/>
    <col min="15370" max="15372" width="5.140625" style="63" customWidth="1"/>
    <col min="15373" max="15373" width="1.42578125" style="63" customWidth="1"/>
    <col min="15374" max="15376" width="5.140625" style="63" customWidth="1"/>
    <col min="15377" max="15377" width="1.42578125" style="63" customWidth="1"/>
    <col min="15378" max="15380" width="5.140625" style="63" customWidth="1"/>
    <col min="15381" max="15381" width="1.42578125" style="63" customWidth="1"/>
    <col min="15382" max="15384" width="5.140625" style="63" customWidth="1"/>
    <col min="15385" max="15385" width="1.42578125" style="63" customWidth="1"/>
    <col min="15386" max="15388" width="5.140625" style="63" customWidth="1"/>
    <col min="15389" max="15389" width="11.42578125" style="63"/>
    <col min="15390" max="15390" width="13.28515625" style="63" customWidth="1"/>
    <col min="15391" max="15393" width="6.140625" style="63" customWidth="1"/>
    <col min="15394" max="15394" width="1.42578125" style="63" customWidth="1"/>
    <col min="15395" max="15397" width="5.140625" style="63" customWidth="1"/>
    <col min="15398" max="15398" width="1.42578125" style="63" customWidth="1"/>
    <col min="15399" max="15401" width="5.140625" style="63" customWidth="1"/>
    <col min="15402" max="15402" width="1.42578125" style="63" customWidth="1"/>
    <col min="15403" max="15405" width="5.140625" style="63" customWidth="1"/>
    <col min="15406" max="15406" width="1.42578125" style="63" customWidth="1"/>
    <col min="15407" max="15409" width="5.140625" style="63" customWidth="1"/>
    <col min="15410" max="15410" width="1.42578125" style="63" customWidth="1"/>
    <col min="15411" max="15413" width="5.140625" style="63" customWidth="1"/>
    <col min="15414" max="15414" width="1.42578125" style="63" customWidth="1"/>
    <col min="15415" max="15417" width="5.140625" style="63" customWidth="1"/>
    <col min="15418" max="15616" width="11.42578125" style="63"/>
    <col min="15617" max="15617" width="15.42578125" style="63" customWidth="1"/>
    <col min="15618" max="15618" width="7.28515625" style="63" bestFit="1" customWidth="1"/>
    <col min="15619" max="15620" width="6.140625" style="63" customWidth="1"/>
    <col min="15621" max="15621" width="1.42578125" style="63" customWidth="1"/>
    <col min="15622" max="15622" width="7.5703125" style="63" bestFit="1" customWidth="1"/>
    <col min="15623" max="15624" width="5.140625" style="63" customWidth="1"/>
    <col min="15625" max="15625" width="1.42578125" style="63" customWidth="1"/>
    <col min="15626" max="15628" width="5.140625" style="63" customWidth="1"/>
    <col min="15629" max="15629" width="1.42578125" style="63" customWidth="1"/>
    <col min="15630" max="15632" width="5.140625" style="63" customWidth="1"/>
    <col min="15633" max="15633" width="1.42578125" style="63" customWidth="1"/>
    <col min="15634" max="15636" width="5.140625" style="63" customWidth="1"/>
    <col min="15637" max="15637" width="1.42578125" style="63" customWidth="1"/>
    <col min="15638" max="15640" width="5.140625" style="63" customWidth="1"/>
    <col min="15641" max="15641" width="1.42578125" style="63" customWidth="1"/>
    <col min="15642" max="15644" width="5.140625" style="63" customWidth="1"/>
    <col min="15645" max="15645" width="11.42578125" style="63"/>
    <col min="15646" max="15646" width="13.28515625" style="63" customWidth="1"/>
    <col min="15647" max="15649" width="6.140625" style="63" customWidth="1"/>
    <col min="15650" max="15650" width="1.42578125" style="63" customWidth="1"/>
    <col min="15651" max="15653" width="5.140625" style="63" customWidth="1"/>
    <col min="15654" max="15654" width="1.42578125" style="63" customWidth="1"/>
    <col min="15655" max="15657" width="5.140625" style="63" customWidth="1"/>
    <col min="15658" max="15658" width="1.42578125" style="63" customWidth="1"/>
    <col min="15659" max="15661" width="5.140625" style="63" customWidth="1"/>
    <col min="15662" max="15662" width="1.42578125" style="63" customWidth="1"/>
    <col min="15663" max="15665" width="5.140625" style="63" customWidth="1"/>
    <col min="15666" max="15666" width="1.42578125" style="63" customWidth="1"/>
    <col min="15667" max="15669" width="5.140625" style="63" customWidth="1"/>
    <col min="15670" max="15670" width="1.42578125" style="63" customWidth="1"/>
    <col min="15671" max="15673" width="5.140625" style="63" customWidth="1"/>
    <col min="15674" max="15872" width="11.42578125" style="63"/>
    <col min="15873" max="15873" width="15.42578125" style="63" customWidth="1"/>
    <col min="15874" max="15874" width="7.28515625" style="63" bestFit="1" customWidth="1"/>
    <col min="15875" max="15876" width="6.140625" style="63" customWidth="1"/>
    <col min="15877" max="15877" width="1.42578125" style="63" customWidth="1"/>
    <col min="15878" max="15878" width="7.5703125" style="63" bestFit="1" customWidth="1"/>
    <col min="15879" max="15880" width="5.140625" style="63" customWidth="1"/>
    <col min="15881" max="15881" width="1.42578125" style="63" customWidth="1"/>
    <col min="15882" max="15884" width="5.140625" style="63" customWidth="1"/>
    <col min="15885" max="15885" width="1.42578125" style="63" customWidth="1"/>
    <col min="15886" max="15888" width="5.140625" style="63" customWidth="1"/>
    <col min="15889" max="15889" width="1.42578125" style="63" customWidth="1"/>
    <col min="15890" max="15892" width="5.140625" style="63" customWidth="1"/>
    <col min="15893" max="15893" width="1.42578125" style="63" customWidth="1"/>
    <col min="15894" max="15896" width="5.140625" style="63" customWidth="1"/>
    <col min="15897" max="15897" width="1.42578125" style="63" customWidth="1"/>
    <col min="15898" max="15900" width="5.140625" style="63" customWidth="1"/>
    <col min="15901" max="15901" width="11.42578125" style="63"/>
    <col min="15902" max="15902" width="13.28515625" style="63" customWidth="1"/>
    <col min="15903" max="15905" width="6.140625" style="63" customWidth="1"/>
    <col min="15906" max="15906" width="1.42578125" style="63" customWidth="1"/>
    <col min="15907" max="15909" width="5.140625" style="63" customWidth="1"/>
    <col min="15910" max="15910" width="1.42578125" style="63" customWidth="1"/>
    <col min="15911" max="15913" width="5.140625" style="63" customWidth="1"/>
    <col min="15914" max="15914" width="1.42578125" style="63" customWidth="1"/>
    <col min="15915" max="15917" width="5.140625" style="63" customWidth="1"/>
    <col min="15918" max="15918" width="1.42578125" style="63" customWidth="1"/>
    <col min="15919" max="15921" width="5.140625" style="63" customWidth="1"/>
    <col min="15922" max="15922" width="1.42578125" style="63" customWidth="1"/>
    <col min="15923" max="15925" width="5.140625" style="63" customWidth="1"/>
    <col min="15926" max="15926" width="1.42578125" style="63" customWidth="1"/>
    <col min="15927" max="15929" width="5.140625" style="63" customWidth="1"/>
    <col min="15930" max="16128" width="11.42578125" style="63"/>
    <col min="16129" max="16129" width="15.42578125" style="63" customWidth="1"/>
    <col min="16130" max="16130" width="7.28515625" style="63" bestFit="1" customWidth="1"/>
    <col min="16131" max="16132" width="6.140625" style="63" customWidth="1"/>
    <col min="16133" max="16133" width="1.42578125" style="63" customWidth="1"/>
    <col min="16134" max="16134" width="7.5703125" style="63" bestFit="1" customWidth="1"/>
    <col min="16135" max="16136" width="5.140625" style="63" customWidth="1"/>
    <col min="16137" max="16137" width="1.42578125" style="63" customWidth="1"/>
    <col min="16138" max="16140" width="5.140625" style="63" customWidth="1"/>
    <col min="16141" max="16141" width="1.42578125" style="63" customWidth="1"/>
    <col min="16142" max="16144" width="5.140625" style="63" customWidth="1"/>
    <col min="16145" max="16145" width="1.42578125" style="63" customWidth="1"/>
    <col min="16146" max="16148" width="5.140625" style="63" customWidth="1"/>
    <col min="16149" max="16149" width="1.42578125" style="63" customWidth="1"/>
    <col min="16150" max="16152" width="5.140625" style="63" customWidth="1"/>
    <col min="16153" max="16153" width="1.42578125" style="63" customWidth="1"/>
    <col min="16154" max="16156" width="5.140625" style="63" customWidth="1"/>
    <col min="16157" max="16157" width="11.42578125" style="63"/>
    <col min="16158" max="16158" width="13.28515625" style="63" customWidth="1"/>
    <col min="16159" max="16161" width="6.140625" style="63" customWidth="1"/>
    <col min="16162" max="16162" width="1.42578125" style="63" customWidth="1"/>
    <col min="16163" max="16165" width="5.140625" style="63" customWidth="1"/>
    <col min="16166" max="16166" width="1.42578125" style="63" customWidth="1"/>
    <col min="16167" max="16169" width="5.140625" style="63" customWidth="1"/>
    <col min="16170" max="16170" width="1.42578125" style="63" customWidth="1"/>
    <col min="16171" max="16173" width="5.140625" style="63" customWidth="1"/>
    <col min="16174" max="16174" width="1.42578125" style="63" customWidth="1"/>
    <col min="16175" max="16177" width="5.140625" style="63" customWidth="1"/>
    <col min="16178" max="16178" width="1.42578125" style="63" customWidth="1"/>
    <col min="16179" max="16181" width="5.140625" style="63" customWidth="1"/>
    <col min="16182" max="16182" width="1.42578125" style="63" customWidth="1"/>
    <col min="16183" max="16185" width="5.140625" style="63" customWidth="1"/>
    <col min="16186" max="16384" width="11.42578125" style="63"/>
  </cols>
  <sheetData>
    <row r="1" spans="1:62" s="49" customFormat="1" ht="15" x14ac:dyDescent="0.25">
      <c r="A1" s="229" t="s">
        <v>122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62" s="49" customFormat="1" ht="15" x14ac:dyDescent="0.25">
      <c r="A2" s="228" t="s">
        <v>63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</row>
    <row r="3" spans="1:62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</row>
    <row r="4" spans="1:62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</row>
    <row r="5" spans="1:62" s="49" customFormat="1" ht="15" x14ac:dyDescent="0.25">
      <c r="A5" s="229" t="s">
        <v>121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62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</row>
    <row r="7" spans="1:62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</row>
    <row r="8" spans="1:62" s="49" customFormat="1" ht="15" customHeight="1" x14ac:dyDescent="0.25">
      <c r="A8" s="234" t="s">
        <v>81</v>
      </c>
      <c r="B8" s="53" t="s">
        <v>21</v>
      </c>
      <c r="C8" s="53"/>
      <c r="D8" s="53"/>
      <c r="E8" s="54"/>
      <c r="F8" s="53" t="s">
        <v>23</v>
      </c>
      <c r="G8" s="53"/>
      <c r="H8" s="53"/>
      <c r="I8" s="54"/>
      <c r="J8" s="53" t="s">
        <v>24</v>
      </c>
      <c r="K8" s="53"/>
      <c r="L8" s="53"/>
      <c r="M8" s="54"/>
      <c r="N8" s="53" t="s">
        <v>25</v>
      </c>
      <c r="O8" s="53"/>
      <c r="P8" s="53"/>
      <c r="Q8" s="54"/>
      <c r="R8" s="53" t="s">
        <v>27</v>
      </c>
      <c r="S8" s="53"/>
      <c r="T8" s="53"/>
      <c r="U8" s="54"/>
      <c r="V8" s="53" t="s">
        <v>28</v>
      </c>
      <c r="W8" s="53"/>
      <c r="X8" s="53"/>
      <c r="Y8" s="54"/>
      <c r="Z8" s="53" t="s">
        <v>29</v>
      </c>
      <c r="AA8" s="53"/>
      <c r="AB8" s="53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</row>
    <row r="9" spans="1:62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56"/>
      <c r="Z9" s="55" t="s">
        <v>67</v>
      </c>
      <c r="AA9" s="55" t="s">
        <v>68</v>
      </c>
      <c r="AB9" s="55" t="s">
        <v>69</v>
      </c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</row>
    <row r="10" spans="1:62" x14ac:dyDescent="0.25">
      <c r="A10" s="88"/>
      <c r="B10" s="89"/>
      <c r="C10" s="89"/>
      <c r="D10" s="89"/>
      <c r="E10" s="90"/>
      <c r="F10" s="89"/>
      <c r="G10" s="89"/>
      <c r="H10" s="89"/>
      <c r="I10" s="90"/>
      <c r="J10" s="89"/>
      <c r="K10" s="89"/>
      <c r="L10" s="89"/>
      <c r="M10" s="90"/>
      <c r="N10" s="89"/>
      <c r="O10" s="89"/>
      <c r="P10" s="89"/>
      <c r="Q10" s="90"/>
      <c r="R10" s="89"/>
      <c r="S10" s="89"/>
      <c r="T10" s="89"/>
      <c r="U10" s="90"/>
      <c r="V10" s="89"/>
      <c r="W10" s="89"/>
      <c r="X10" s="89"/>
      <c r="Y10" s="90"/>
      <c r="Z10" s="89"/>
      <c r="AA10" s="89"/>
      <c r="AB10" s="89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</row>
    <row r="11" spans="1:62" s="94" customFormat="1" ht="13.5" x14ac:dyDescent="0.25">
      <c r="A11" s="92" t="s">
        <v>82</v>
      </c>
      <c r="B11" s="93">
        <f>SUM(B13:B35)</f>
        <v>35473</v>
      </c>
      <c r="C11" s="93">
        <f>SUM(C13:C35)</f>
        <v>18300</v>
      </c>
      <c r="D11" s="93">
        <f>SUM(D13:D35)</f>
        <v>17173</v>
      </c>
      <c r="E11" s="93"/>
      <c r="F11" s="93">
        <f>SUM(F13:F35)</f>
        <v>6225</v>
      </c>
      <c r="G11" s="93">
        <f>SUM(G13:G35)</f>
        <v>3207</v>
      </c>
      <c r="H11" s="93">
        <f>SUM(H13:H35)</f>
        <v>3018</v>
      </c>
      <c r="I11" s="93"/>
      <c r="J11" s="93">
        <f>SUM(J13:J35)</f>
        <v>5926</v>
      </c>
      <c r="K11" s="93">
        <f>SUM(K13:K35)</f>
        <v>3056</v>
      </c>
      <c r="L11" s="93">
        <f>SUM(L13:L35)</f>
        <v>2870</v>
      </c>
      <c r="M11" s="93"/>
      <c r="N11" s="93">
        <f>SUM(N13:N35)</f>
        <v>6143</v>
      </c>
      <c r="O11" s="93">
        <f>SUM(O13:O35)</f>
        <v>3190</v>
      </c>
      <c r="P11" s="93">
        <f>SUM(P13:P35)</f>
        <v>2953</v>
      </c>
      <c r="Q11" s="93"/>
      <c r="R11" s="93">
        <f>SUM(R13:R35)</f>
        <v>5920</v>
      </c>
      <c r="S11" s="93">
        <f>SUM(S13:S35)</f>
        <v>3022</v>
      </c>
      <c r="T11" s="93">
        <f>SUM(T13:T35)</f>
        <v>2898</v>
      </c>
      <c r="U11" s="93"/>
      <c r="V11" s="93">
        <f>SUM(V13:V35)</f>
        <v>5549</v>
      </c>
      <c r="W11" s="93">
        <f>SUM(W13:W35)</f>
        <v>2852</v>
      </c>
      <c r="X11" s="93">
        <f>SUM(X13:X35)</f>
        <v>2697</v>
      </c>
      <c r="Y11" s="93"/>
      <c r="Z11" s="93">
        <f>SUM(Z13:Z35)</f>
        <v>5710</v>
      </c>
      <c r="AA11" s="93">
        <f>SUM(AA13:AA35)</f>
        <v>2973</v>
      </c>
      <c r="AB11" s="93">
        <f>SUM(AB13:AB35)</f>
        <v>2737</v>
      </c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6"/>
      <c r="BG11" s="96"/>
      <c r="BH11" s="96"/>
      <c r="BI11" s="96"/>
      <c r="BJ11" s="96"/>
    </row>
    <row r="12" spans="1:62" x14ac:dyDescent="0.25"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</row>
    <row r="13" spans="1:62" x14ac:dyDescent="0.2">
      <c r="A13" s="62" t="s">
        <v>83</v>
      </c>
      <c r="B13" s="73">
        <v>3758</v>
      </c>
      <c r="C13" s="73">
        <v>1984</v>
      </c>
      <c r="D13" s="73">
        <v>1774</v>
      </c>
      <c r="E13" s="73"/>
      <c r="F13" s="73">
        <v>710</v>
      </c>
      <c r="G13" s="73">
        <v>382</v>
      </c>
      <c r="H13" s="73">
        <v>328</v>
      </c>
      <c r="I13" s="73"/>
      <c r="J13" s="73">
        <v>660</v>
      </c>
      <c r="K13" s="73">
        <v>334</v>
      </c>
      <c r="L13" s="73">
        <v>326</v>
      </c>
      <c r="M13" s="73"/>
      <c r="N13" s="73">
        <v>649</v>
      </c>
      <c r="O13" s="73">
        <v>340</v>
      </c>
      <c r="P13" s="73">
        <v>309</v>
      </c>
      <c r="Q13" s="73"/>
      <c r="R13" s="73">
        <v>631</v>
      </c>
      <c r="S13" s="73">
        <v>343</v>
      </c>
      <c r="T13" s="73">
        <v>288</v>
      </c>
      <c r="U13" s="73"/>
      <c r="V13" s="73">
        <v>550</v>
      </c>
      <c r="W13" s="73">
        <v>289</v>
      </c>
      <c r="X13" s="73">
        <v>261</v>
      </c>
      <c r="Y13" s="73"/>
      <c r="Z13" s="73">
        <v>558</v>
      </c>
      <c r="AA13" s="73">
        <v>296</v>
      </c>
      <c r="AB13" s="73">
        <v>262</v>
      </c>
      <c r="AC13" s="98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</row>
    <row r="14" spans="1:62" x14ac:dyDescent="0.2">
      <c r="A14" s="62" t="s">
        <v>84</v>
      </c>
      <c r="B14" s="73">
        <v>6836</v>
      </c>
      <c r="C14" s="73">
        <v>3501</v>
      </c>
      <c r="D14" s="73">
        <v>3335</v>
      </c>
      <c r="E14" s="73"/>
      <c r="F14" s="73">
        <v>1140</v>
      </c>
      <c r="G14" s="73">
        <v>580</v>
      </c>
      <c r="H14" s="73">
        <v>560</v>
      </c>
      <c r="I14" s="73"/>
      <c r="J14" s="73">
        <v>1093</v>
      </c>
      <c r="K14" s="73">
        <v>567</v>
      </c>
      <c r="L14" s="73">
        <v>526</v>
      </c>
      <c r="M14" s="73"/>
      <c r="N14" s="73">
        <v>1185</v>
      </c>
      <c r="O14" s="73">
        <v>592</v>
      </c>
      <c r="P14" s="73">
        <v>593</v>
      </c>
      <c r="Q14" s="73"/>
      <c r="R14" s="73">
        <v>1149</v>
      </c>
      <c r="S14" s="73">
        <v>597</v>
      </c>
      <c r="T14" s="73">
        <v>552</v>
      </c>
      <c r="U14" s="73"/>
      <c r="V14" s="73">
        <v>1081</v>
      </c>
      <c r="W14" s="73">
        <v>539</v>
      </c>
      <c r="X14" s="73">
        <v>542</v>
      </c>
      <c r="Y14" s="73"/>
      <c r="Z14" s="73">
        <v>1188</v>
      </c>
      <c r="AA14" s="73">
        <v>626</v>
      </c>
      <c r="AB14" s="73">
        <v>562</v>
      </c>
      <c r="AC14" s="98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</row>
    <row r="15" spans="1:62" x14ac:dyDescent="0.2">
      <c r="A15" s="62" t="s">
        <v>85</v>
      </c>
      <c r="B15" s="73">
        <v>4012</v>
      </c>
      <c r="C15" s="73">
        <v>2043</v>
      </c>
      <c r="D15" s="73">
        <v>1969</v>
      </c>
      <c r="E15" s="73"/>
      <c r="F15" s="73">
        <v>655</v>
      </c>
      <c r="G15" s="73">
        <v>340</v>
      </c>
      <c r="H15" s="73">
        <v>315</v>
      </c>
      <c r="I15" s="73"/>
      <c r="J15" s="73">
        <v>683</v>
      </c>
      <c r="K15" s="73">
        <v>353</v>
      </c>
      <c r="L15" s="73">
        <v>330</v>
      </c>
      <c r="M15" s="73"/>
      <c r="N15" s="73">
        <v>653</v>
      </c>
      <c r="O15" s="73">
        <v>332</v>
      </c>
      <c r="P15" s="73">
        <v>321</v>
      </c>
      <c r="Q15" s="73"/>
      <c r="R15" s="73">
        <v>669</v>
      </c>
      <c r="S15" s="73">
        <v>331</v>
      </c>
      <c r="T15" s="73">
        <v>338</v>
      </c>
      <c r="U15" s="73"/>
      <c r="V15" s="73">
        <v>672</v>
      </c>
      <c r="W15" s="73">
        <v>339</v>
      </c>
      <c r="X15" s="73">
        <v>333</v>
      </c>
      <c r="Y15" s="73"/>
      <c r="Z15" s="73">
        <v>680</v>
      </c>
      <c r="AA15" s="73">
        <v>348</v>
      </c>
      <c r="AB15" s="73">
        <v>332</v>
      </c>
      <c r="AC15" s="98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</row>
    <row r="16" spans="1:62" x14ac:dyDescent="0.2">
      <c r="A16" s="62" t="s">
        <v>86</v>
      </c>
      <c r="B16" s="73">
        <v>1788</v>
      </c>
      <c r="C16" s="73">
        <v>952</v>
      </c>
      <c r="D16" s="73">
        <v>836</v>
      </c>
      <c r="E16" s="73"/>
      <c r="F16" s="73">
        <v>346</v>
      </c>
      <c r="G16" s="73">
        <v>181</v>
      </c>
      <c r="H16" s="73">
        <v>165</v>
      </c>
      <c r="I16" s="73"/>
      <c r="J16" s="73">
        <v>312</v>
      </c>
      <c r="K16" s="73">
        <v>161</v>
      </c>
      <c r="L16" s="73">
        <v>151</v>
      </c>
      <c r="M16" s="73"/>
      <c r="N16" s="73">
        <v>288</v>
      </c>
      <c r="O16" s="73">
        <v>161</v>
      </c>
      <c r="P16" s="73">
        <v>127</v>
      </c>
      <c r="Q16" s="73"/>
      <c r="R16" s="73">
        <v>271</v>
      </c>
      <c r="S16" s="73">
        <v>138</v>
      </c>
      <c r="T16" s="73">
        <v>133</v>
      </c>
      <c r="U16" s="73"/>
      <c r="V16" s="73">
        <v>273</v>
      </c>
      <c r="W16" s="73">
        <v>151</v>
      </c>
      <c r="X16" s="73">
        <v>122</v>
      </c>
      <c r="Y16" s="73"/>
      <c r="Z16" s="73">
        <v>298</v>
      </c>
      <c r="AA16" s="73">
        <v>160</v>
      </c>
      <c r="AB16" s="73">
        <v>138</v>
      </c>
      <c r="AC16" s="98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</row>
    <row r="17" spans="1:57" x14ac:dyDescent="0.2">
      <c r="A17" s="62" t="s">
        <v>87</v>
      </c>
      <c r="B17" s="73">
        <v>78</v>
      </c>
      <c r="C17" s="73">
        <v>47</v>
      </c>
      <c r="D17" s="73">
        <v>31</v>
      </c>
      <c r="E17" s="73"/>
      <c r="F17" s="73">
        <v>13</v>
      </c>
      <c r="G17" s="73">
        <v>10</v>
      </c>
      <c r="H17" s="73">
        <v>3</v>
      </c>
      <c r="I17" s="73"/>
      <c r="J17" s="73">
        <v>10</v>
      </c>
      <c r="K17" s="73">
        <v>5</v>
      </c>
      <c r="L17" s="73">
        <v>5</v>
      </c>
      <c r="M17" s="73"/>
      <c r="N17" s="73">
        <v>15</v>
      </c>
      <c r="O17" s="73">
        <v>9</v>
      </c>
      <c r="P17" s="73">
        <v>6</v>
      </c>
      <c r="Q17" s="73"/>
      <c r="R17" s="73">
        <v>17</v>
      </c>
      <c r="S17" s="73">
        <v>11</v>
      </c>
      <c r="T17" s="73">
        <v>6</v>
      </c>
      <c r="U17" s="73"/>
      <c r="V17" s="73">
        <v>13</v>
      </c>
      <c r="W17" s="73">
        <v>7</v>
      </c>
      <c r="X17" s="73">
        <v>6</v>
      </c>
      <c r="Y17" s="73"/>
      <c r="Z17" s="73">
        <v>10</v>
      </c>
      <c r="AA17" s="73">
        <v>5</v>
      </c>
      <c r="AB17" s="73">
        <v>5</v>
      </c>
      <c r="AC17" s="98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</row>
    <row r="18" spans="1:57" x14ac:dyDescent="0.2">
      <c r="A18" s="62" t="s">
        <v>88</v>
      </c>
      <c r="B18" s="73">
        <v>240</v>
      </c>
      <c r="C18" s="73">
        <v>133</v>
      </c>
      <c r="D18" s="73">
        <v>107</v>
      </c>
      <c r="E18" s="73"/>
      <c r="F18" s="73">
        <v>45</v>
      </c>
      <c r="G18" s="73">
        <v>28</v>
      </c>
      <c r="H18" s="73">
        <v>17</v>
      </c>
      <c r="I18" s="73"/>
      <c r="J18" s="73">
        <v>39</v>
      </c>
      <c r="K18" s="73">
        <v>18</v>
      </c>
      <c r="L18" s="73">
        <v>21</v>
      </c>
      <c r="M18" s="73"/>
      <c r="N18" s="73">
        <v>54</v>
      </c>
      <c r="O18" s="73">
        <v>28</v>
      </c>
      <c r="P18" s="73">
        <v>26</v>
      </c>
      <c r="Q18" s="73"/>
      <c r="R18" s="73">
        <v>27</v>
      </c>
      <c r="S18" s="73">
        <v>15</v>
      </c>
      <c r="T18" s="73">
        <v>12</v>
      </c>
      <c r="U18" s="73"/>
      <c r="V18" s="73">
        <v>41</v>
      </c>
      <c r="W18" s="73">
        <v>22</v>
      </c>
      <c r="X18" s="73">
        <v>19</v>
      </c>
      <c r="Y18" s="73"/>
      <c r="Z18" s="73">
        <v>34</v>
      </c>
      <c r="AA18" s="73">
        <v>22</v>
      </c>
      <c r="AB18" s="73">
        <v>12</v>
      </c>
      <c r="AC18" s="98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1:57" x14ac:dyDescent="0.2">
      <c r="A19" s="62" t="s">
        <v>90</v>
      </c>
      <c r="B19" s="73">
        <v>3795</v>
      </c>
      <c r="C19" s="73">
        <v>1939</v>
      </c>
      <c r="D19" s="73">
        <v>1856</v>
      </c>
      <c r="E19" s="73"/>
      <c r="F19" s="73">
        <v>691</v>
      </c>
      <c r="G19" s="73">
        <v>339</v>
      </c>
      <c r="H19" s="73">
        <v>352</v>
      </c>
      <c r="I19" s="73"/>
      <c r="J19" s="73">
        <v>622</v>
      </c>
      <c r="K19" s="73">
        <v>328</v>
      </c>
      <c r="L19" s="73">
        <v>294</v>
      </c>
      <c r="M19" s="73"/>
      <c r="N19" s="73">
        <v>674</v>
      </c>
      <c r="O19" s="73">
        <v>351</v>
      </c>
      <c r="P19" s="73">
        <v>323</v>
      </c>
      <c r="Q19" s="73"/>
      <c r="R19" s="73">
        <v>635</v>
      </c>
      <c r="S19" s="73">
        <v>317</v>
      </c>
      <c r="T19" s="73">
        <v>318</v>
      </c>
      <c r="U19" s="73"/>
      <c r="V19" s="73">
        <v>571</v>
      </c>
      <c r="W19" s="73">
        <v>287</v>
      </c>
      <c r="X19" s="73">
        <v>284</v>
      </c>
      <c r="Y19" s="73"/>
      <c r="Z19" s="73">
        <v>602</v>
      </c>
      <c r="AA19" s="73">
        <v>317</v>
      </c>
      <c r="AB19" s="73">
        <v>285</v>
      </c>
      <c r="AC19" s="98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1:57" x14ac:dyDescent="0.2">
      <c r="A20" s="62" t="s">
        <v>91</v>
      </c>
      <c r="B20" s="73">
        <v>797</v>
      </c>
      <c r="C20" s="73">
        <v>406</v>
      </c>
      <c r="D20" s="73">
        <v>391</v>
      </c>
      <c r="E20" s="73"/>
      <c r="F20" s="73">
        <v>157</v>
      </c>
      <c r="G20" s="73">
        <v>80</v>
      </c>
      <c r="H20" s="73">
        <v>77</v>
      </c>
      <c r="I20" s="73"/>
      <c r="J20" s="73">
        <v>149</v>
      </c>
      <c r="K20" s="73">
        <v>79</v>
      </c>
      <c r="L20" s="73">
        <v>70</v>
      </c>
      <c r="M20" s="73"/>
      <c r="N20" s="73">
        <v>132</v>
      </c>
      <c r="O20" s="73">
        <v>73</v>
      </c>
      <c r="P20" s="73">
        <v>59</v>
      </c>
      <c r="Q20" s="73"/>
      <c r="R20" s="73">
        <v>121</v>
      </c>
      <c r="S20" s="73">
        <v>56</v>
      </c>
      <c r="T20" s="73">
        <v>65</v>
      </c>
      <c r="U20" s="73"/>
      <c r="V20" s="73">
        <v>125</v>
      </c>
      <c r="W20" s="73">
        <v>64</v>
      </c>
      <c r="X20" s="73">
        <v>61</v>
      </c>
      <c r="Y20" s="73"/>
      <c r="Z20" s="73">
        <v>113</v>
      </c>
      <c r="AA20" s="73">
        <v>54</v>
      </c>
      <c r="AB20" s="73">
        <v>59</v>
      </c>
      <c r="AC20" s="98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</row>
    <row r="21" spans="1:57" x14ac:dyDescent="0.2">
      <c r="A21" s="62" t="s">
        <v>92</v>
      </c>
      <c r="B21" s="73">
        <v>641</v>
      </c>
      <c r="C21" s="73">
        <v>340</v>
      </c>
      <c r="D21" s="73">
        <v>301</v>
      </c>
      <c r="E21" s="73"/>
      <c r="F21" s="73">
        <v>144</v>
      </c>
      <c r="G21" s="73">
        <v>74</v>
      </c>
      <c r="H21" s="73">
        <v>70</v>
      </c>
      <c r="I21" s="73"/>
      <c r="J21" s="73">
        <v>118</v>
      </c>
      <c r="K21" s="73">
        <v>75</v>
      </c>
      <c r="L21" s="73">
        <v>43</v>
      </c>
      <c r="M21" s="73"/>
      <c r="N21" s="73">
        <v>92</v>
      </c>
      <c r="O21" s="73">
        <v>49</v>
      </c>
      <c r="P21" s="73">
        <v>43</v>
      </c>
      <c r="Q21" s="73"/>
      <c r="R21" s="73">
        <v>104</v>
      </c>
      <c r="S21" s="73">
        <v>54</v>
      </c>
      <c r="T21" s="73">
        <v>50</v>
      </c>
      <c r="U21" s="73"/>
      <c r="V21" s="73">
        <v>105</v>
      </c>
      <c r="W21" s="73">
        <v>51</v>
      </c>
      <c r="X21" s="73">
        <v>54</v>
      </c>
      <c r="Y21" s="73"/>
      <c r="Z21" s="73">
        <v>78</v>
      </c>
      <c r="AA21" s="73">
        <v>37</v>
      </c>
      <c r="AB21" s="73">
        <v>41</v>
      </c>
      <c r="AC21" s="98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</row>
    <row r="22" spans="1:57" x14ac:dyDescent="0.2">
      <c r="A22" s="99" t="s">
        <v>94</v>
      </c>
      <c r="B22" s="73">
        <v>2675</v>
      </c>
      <c r="C22" s="73">
        <v>1361</v>
      </c>
      <c r="D22" s="73">
        <v>1314</v>
      </c>
      <c r="E22" s="73"/>
      <c r="F22" s="73">
        <v>454</v>
      </c>
      <c r="G22" s="73">
        <v>228</v>
      </c>
      <c r="H22" s="73">
        <v>226</v>
      </c>
      <c r="I22" s="73"/>
      <c r="J22" s="73">
        <v>470</v>
      </c>
      <c r="K22" s="73">
        <v>238</v>
      </c>
      <c r="L22" s="73">
        <v>232</v>
      </c>
      <c r="M22" s="73"/>
      <c r="N22" s="73">
        <v>461</v>
      </c>
      <c r="O22" s="73">
        <v>264</v>
      </c>
      <c r="P22" s="73">
        <v>197</v>
      </c>
      <c r="Q22" s="73"/>
      <c r="R22" s="73">
        <v>447</v>
      </c>
      <c r="S22" s="73">
        <v>208</v>
      </c>
      <c r="T22" s="73">
        <v>239</v>
      </c>
      <c r="U22" s="73"/>
      <c r="V22" s="73">
        <v>428</v>
      </c>
      <c r="W22" s="73">
        <v>212</v>
      </c>
      <c r="X22" s="73">
        <v>216</v>
      </c>
      <c r="Y22" s="73"/>
      <c r="Z22" s="73">
        <v>415</v>
      </c>
      <c r="AA22" s="73">
        <v>211</v>
      </c>
      <c r="AB22" s="73">
        <v>204</v>
      </c>
      <c r="AC22" s="98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</row>
    <row r="23" spans="1:57" x14ac:dyDescent="0.2">
      <c r="A23" s="62" t="s">
        <v>95</v>
      </c>
      <c r="B23" s="73">
        <v>234</v>
      </c>
      <c r="C23" s="73">
        <v>115</v>
      </c>
      <c r="D23" s="73">
        <v>119</v>
      </c>
      <c r="E23" s="73"/>
      <c r="F23" s="73">
        <v>37</v>
      </c>
      <c r="G23" s="73">
        <v>18</v>
      </c>
      <c r="H23" s="73">
        <v>19</v>
      </c>
      <c r="I23" s="73"/>
      <c r="J23" s="73">
        <v>40</v>
      </c>
      <c r="K23" s="73">
        <v>21</v>
      </c>
      <c r="L23" s="73">
        <v>19</v>
      </c>
      <c r="M23" s="73"/>
      <c r="N23" s="73">
        <v>44</v>
      </c>
      <c r="O23" s="73">
        <v>22</v>
      </c>
      <c r="P23" s="73">
        <v>22</v>
      </c>
      <c r="Q23" s="73"/>
      <c r="R23" s="73">
        <v>42</v>
      </c>
      <c r="S23" s="73">
        <v>23</v>
      </c>
      <c r="T23" s="73">
        <v>19</v>
      </c>
      <c r="U23" s="73"/>
      <c r="V23" s="73">
        <v>42</v>
      </c>
      <c r="W23" s="73">
        <v>18</v>
      </c>
      <c r="X23" s="73">
        <v>24</v>
      </c>
      <c r="Y23" s="73"/>
      <c r="Z23" s="73">
        <v>29</v>
      </c>
      <c r="AA23" s="73">
        <v>13</v>
      </c>
      <c r="AB23" s="73">
        <v>16</v>
      </c>
      <c r="AC23" s="98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</row>
    <row r="24" spans="1:57" x14ac:dyDescent="0.2">
      <c r="A24" s="62" t="s">
        <v>96</v>
      </c>
      <c r="B24" s="73">
        <v>5341</v>
      </c>
      <c r="C24" s="73">
        <v>2746</v>
      </c>
      <c r="D24" s="73">
        <v>2595</v>
      </c>
      <c r="E24" s="73"/>
      <c r="F24" s="73">
        <v>900</v>
      </c>
      <c r="G24" s="73">
        <v>449</v>
      </c>
      <c r="H24" s="73">
        <v>451</v>
      </c>
      <c r="I24" s="73"/>
      <c r="J24" s="73">
        <v>857</v>
      </c>
      <c r="K24" s="73">
        <v>442</v>
      </c>
      <c r="L24" s="73">
        <v>415</v>
      </c>
      <c r="M24" s="73"/>
      <c r="N24" s="73">
        <v>970</v>
      </c>
      <c r="O24" s="73">
        <v>495</v>
      </c>
      <c r="P24" s="73">
        <v>475</v>
      </c>
      <c r="Q24" s="73"/>
      <c r="R24" s="73">
        <v>921</v>
      </c>
      <c r="S24" s="73">
        <v>490</v>
      </c>
      <c r="T24" s="73">
        <v>431</v>
      </c>
      <c r="U24" s="73"/>
      <c r="V24" s="73">
        <v>827</v>
      </c>
      <c r="W24" s="73">
        <v>415</v>
      </c>
      <c r="X24" s="73">
        <v>412</v>
      </c>
      <c r="Y24" s="73"/>
      <c r="Z24" s="73">
        <v>866</v>
      </c>
      <c r="AA24" s="73">
        <v>455</v>
      </c>
      <c r="AB24" s="73">
        <v>411</v>
      </c>
      <c r="AC24" s="98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</row>
    <row r="25" spans="1:57" x14ac:dyDescent="0.2">
      <c r="A25" s="62" t="s">
        <v>97</v>
      </c>
      <c r="B25" s="73">
        <v>38</v>
      </c>
      <c r="C25" s="73">
        <v>19</v>
      </c>
      <c r="D25" s="73">
        <v>19</v>
      </c>
      <c r="E25" s="73"/>
      <c r="F25" s="73">
        <v>4</v>
      </c>
      <c r="G25" s="73">
        <v>2</v>
      </c>
      <c r="H25" s="73">
        <v>2</v>
      </c>
      <c r="I25" s="73"/>
      <c r="J25" s="73">
        <v>7</v>
      </c>
      <c r="K25" s="73">
        <v>4</v>
      </c>
      <c r="L25" s="73">
        <v>3</v>
      </c>
      <c r="M25" s="73"/>
      <c r="N25" s="73">
        <v>9</v>
      </c>
      <c r="O25" s="73">
        <v>4</v>
      </c>
      <c r="P25" s="73">
        <v>5</v>
      </c>
      <c r="Q25" s="73"/>
      <c r="R25" s="73">
        <v>4</v>
      </c>
      <c r="S25" s="73">
        <v>2</v>
      </c>
      <c r="T25" s="73">
        <v>2</v>
      </c>
      <c r="U25" s="73"/>
      <c r="V25" s="73">
        <v>6</v>
      </c>
      <c r="W25" s="73">
        <v>4</v>
      </c>
      <c r="X25" s="73">
        <v>2</v>
      </c>
      <c r="Y25" s="73"/>
      <c r="Z25" s="73">
        <v>8</v>
      </c>
      <c r="AA25" s="73">
        <v>3</v>
      </c>
      <c r="AB25" s="73">
        <v>5</v>
      </c>
      <c r="AC25" s="98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</row>
    <row r="26" spans="1:57" x14ac:dyDescent="0.2">
      <c r="A26" s="62" t="s">
        <v>98</v>
      </c>
      <c r="B26" s="73">
        <v>819</v>
      </c>
      <c r="C26" s="73">
        <v>416</v>
      </c>
      <c r="D26" s="73">
        <v>403</v>
      </c>
      <c r="E26" s="73"/>
      <c r="F26" s="73">
        <v>137</v>
      </c>
      <c r="G26" s="73">
        <v>74</v>
      </c>
      <c r="H26" s="73">
        <v>63</v>
      </c>
      <c r="I26" s="73"/>
      <c r="J26" s="73">
        <v>126</v>
      </c>
      <c r="K26" s="73">
        <v>58</v>
      </c>
      <c r="L26" s="73">
        <v>68</v>
      </c>
      <c r="M26" s="73"/>
      <c r="N26" s="73">
        <v>141</v>
      </c>
      <c r="O26" s="73">
        <v>67</v>
      </c>
      <c r="P26" s="73">
        <v>74</v>
      </c>
      <c r="Q26" s="73"/>
      <c r="R26" s="73">
        <v>143</v>
      </c>
      <c r="S26" s="73">
        <v>74</v>
      </c>
      <c r="T26" s="73">
        <v>69</v>
      </c>
      <c r="U26" s="73"/>
      <c r="V26" s="73">
        <v>141</v>
      </c>
      <c r="W26" s="73">
        <v>80</v>
      </c>
      <c r="X26" s="73">
        <v>61</v>
      </c>
      <c r="Y26" s="73"/>
      <c r="Z26" s="73">
        <v>131</v>
      </c>
      <c r="AA26" s="73">
        <v>63</v>
      </c>
      <c r="AB26" s="73">
        <v>68</v>
      </c>
      <c r="AC26" s="98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</row>
    <row r="27" spans="1:57" x14ac:dyDescent="0.2">
      <c r="A27" s="62" t="s">
        <v>99</v>
      </c>
      <c r="B27" s="73">
        <v>91</v>
      </c>
      <c r="C27" s="73">
        <v>46</v>
      </c>
      <c r="D27" s="73">
        <v>45</v>
      </c>
      <c r="E27" s="73"/>
      <c r="F27" s="73">
        <v>14</v>
      </c>
      <c r="G27" s="73">
        <v>6</v>
      </c>
      <c r="H27" s="73">
        <v>8</v>
      </c>
      <c r="I27" s="73"/>
      <c r="J27" s="73">
        <v>11</v>
      </c>
      <c r="K27" s="73">
        <v>5</v>
      </c>
      <c r="L27" s="73">
        <v>6</v>
      </c>
      <c r="M27" s="73"/>
      <c r="N27" s="73">
        <v>11</v>
      </c>
      <c r="O27" s="73">
        <v>6</v>
      </c>
      <c r="P27" s="73">
        <v>5</v>
      </c>
      <c r="Q27" s="73"/>
      <c r="R27" s="73">
        <v>17</v>
      </c>
      <c r="S27" s="73">
        <v>8</v>
      </c>
      <c r="T27" s="73">
        <v>9</v>
      </c>
      <c r="U27" s="73"/>
      <c r="V27" s="73">
        <v>16</v>
      </c>
      <c r="W27" s="73">
        <v>8</v>
      </c>
      <c r="X27" s="73">
        <v>8</v>
      </c>
      <c r="Y27" s="73"/>
      <c r="Z27" s="73">
        <v>22</v>
      </c>
      <c r="AA27" s="73">
        <v>13</v>
      </c>
      <c r="AB27" s="73">
        <v>9</v>
      </c>
      <c r="AC27" s="98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</row>
    <row r="28" spans="1:57" x14ac:dyDescent="0.2">
      <c r="A28" s="62" t="s">
        <v>100</v>
      </c>
      <c r="B28" s="73">
        <v>340</v>
      </c>
      <c r="C28" s="73">
        <v>193</v>
      </c>
      <c r="D28" s="73">
        <v>147</v>
      </c>
      <c r="E28" s="73"/>
      <c r="F28" s="73">
        <v>75</v>
      </c>
      <c r="G28" s="73">
        <v>50</v>
      </c>
      <c r="H28" s="73">
        <v>25</v>
      </c>
      <c r="I28" s="73"/>
      <c r="J28" s="73">
        <v>48</v>
      </c>
      <c r="K28" s="73">
        <v>26</v>
      </c>
      <c r="L28" s="73">
        <v>22</v>
      </c>
      <c r="M28" s="73"/>
      <c r="N28" s="73">
        <v>65</v>
      </c>
      <c r="O28" s="73">
        <v>33</v>
      </c>
      <c r="P28" s="73">
        <v>32</v>
      </c>
      <c r="Q28" s="73"/>
      <c r="R28" s="73">
        <v>54</v>
      </c>
      <c r="S28" s="73">
        <v>29</v>
      </c>
      <c r="T28" s="73">
        <v>25</v>
      </c>
      <c r="U28" s="73"/>
      <c r="V28" s="73">
        <v>43</v>
      </c>
      <c r="W28" s="73">
        <v>26</v>
      </c>
      <c r="X28" s="73">
        <v>17</v>
      </c>
      <c r="Y28" s="73"/>
      <c r="Z28" s="73">
        <v>55</v>
      </c>
      <c r="AA28" s="73">
        <v>29</v>
      </c>
      <c r="AB28" s="73">
        <v>26</v>
      </c>
      <c r="AC28" s="98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</row>
    <row r="29" spans="1:57" x14ac:dyDescent="0.2">
      <c r="A29" s="62" t="s">
        <v>101</v>
      </c>
      <c r="B29" s="73">
        <v>395</v>
      </c>
      <c r="C29" s="73">
        <v>224</v>
      </c>
      <c r="D29" s="73">
        <v>171</v>
      </c>
      <c r="E29" s="73"/>
      <c r="F29" s="73">
        <v>62</v>
      </c>
      <c r="G29" s="73">
        <v>40</v>
      </c>
      <c r="H29" s="73">
        <v>22</v>
      </c>
      <c r="I29" s="73"/>
      <c r="J29" s="73">
        <v>66</v>
      </c>
      <c r="K29" s="73">
        <v>34</v>
      </c>
      <c r="L29" s="73">
        <v>32</v>
      </c>
      <c r="M29" s="73"/>
      <c r="N29" s="73">
        <v>73</v>
      </c>
      <c r="O29" s="73">
        <v>41</v>
      </c>
      <c r="P29" s="73">
        <v>32</v>
      </c>
      <c r="Q29" s="73"/>
      <c r="R29" s="73">
        <v>71</v>
      </c>
      <c r="S29" s="73">
        <v>38</v>
      </c>
      <c r="T29" s="73">
        <v>33</v>
      </c>
      <c r="U29" s="73"/>
      <c r="V29" s="73">
        <v>67</v>
      </c>
      <c r="W29" s="73">
        <v>39</v>
      </c>
      <c r="X29" s="73">
        <v>28</v>
      </c>
      <c r="Y29" s="73"/>
      <c r="Z29" s="73">
        <v>56</v>
      </c>
      <c r="AA29" s="73">
        <v>32</v>
      </c>
      <c r="AB29" s="73">
        <v>24</v>
      </c>
      <c r="AC29" s="98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</row>
    <row r="30" spans="1:57" x14ac:dyDescent="0.2">
      <c r="A30" s="62" t="s">
        <v>102</v>
      </c>
      <c r="B30" s="73">
        <v>984</v>
      </c>
      <c r="C30" s="73">
        <v>496</v>
      </c>
      <c r="D30" s="73">
        <v>488</v>
      </c>
      <c r="E30" s="73"/>
      <c r="F30" s="73">
        <v>180</v>
      </c>
      <c r="G30" s="73">
        <v>89</v>
      </c>
      <c r="H30" s="73">
        <v>91</v>
      </c>
      <c r="I30" s="73"/>
      <c r="J30" s="73">
        <v>169</v>
      </c>
      <c r="K30" s="73">
        <v>85</v>
      </c>
      <c r="L30" s="73">
        <v>84</v>
      </c>
      <c r="M30" s="73"/>
      <c r="N30" s="73">
        <v>178</v>
      </c>
      <c r="O30" s="73">
        <v>90</v>
      </c>
      <c r="P30" s="73">
        <v>88</v>
      </c>
      <c r="Q30" s="73"/>
      <c r="R30" s="73">
        <v>159</v>
      </c>
      <c r="S30" s="73">
        <v>70</v>
      </c>
      <c r="T30" s="73">
        <v>89</v>
      </c>
      <c r="U30" s="73"/>
      <c r="V30" s="73">
        <v>147</v>
      </c>
      <c r="W30" s="73">
        <v>79</v>
      </c>
      <c r="X30" s="73">
        <v>68</v>
      </c>
      <c r="Y30" s="73"/>
      <c r="Z30" s="73">
        <v>151</v>
      </c>
      <c r="AA30" s="73">
        <v>83</v>
      </c>
      <c r="AB30" s="73">
        <v>68</v>
      </c>
      <c r="AC30" s="98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1:57" x14ac:dyDescent="0.2">
      <c r="A31" s="62" t="s">
        <v>103</v>
      </c>
      <c r="B31" s="73">
        <v>164</v>
      </c>
      <c r="C31" s="73">
        <v>85</v>
      </c>
      <c r="D31" s="73">
        <v>79</v>
      </c>
      <c r="E31" s="73"/>
      <c r="F31" s="73">
        <v>32</v>
      </c>
      <c r="G31" s="73">
        <v>15</v>
      </c>
      <c r="H31" s="73">
        <v>17</v>
      </c>
      <c r="I31" s="73"/>
      <c r="J31" s="73">
        <v>34</v>
      </c>
      <c r="K31" s="73">
        <v>15</v>
      </c>
      <c r="L31" s="73">
        <v>19</v>
      </c>
      <c r="M31" s="73"/>
      <c r="N31" s="73">
        <v>24</v>
      </c>
      <c r="O31" s="73">
        <v>12</v>
      </c>
      <c r="P31" s="73">
        <v>12</v>
      </c>
      <c r="Q31" s="73"/>
      <c r="R31" s="73">
        <v>25</v>
      </c>
      <c r="S31" s="73">
        <v>13</v>
      </c>
      <c r="T31" s="73">
        <v>12</v>
      </c>
      <c r="U31" s="73"/>
      <c r="V31" s="73">
        <v>19</v>
      </c>
      <c r="W31" s="73">
        <v>13</v>
      </c>
      <c r="X31" s="73">
        <v>6</v>
      </c>
      <c r="Y31" s="73"/>
      <c r="Z31" s="73">
        <v>30</v>
      </c>
      <c r="AA31" s="73">
        <v>17</v>
      </c>
      <c r="AB31" s="73">
        <v>13</v>
      </c>
      <c r="AC31" s="98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</row>
    <row r="32" spans="1:57" x14ac:dyDescent="0.2">
      <c r="A32" s="62" t="s">
        <v>104</v>
      </c>
      <c r="B32" s="73">
        <v>525</v>
      </c>
      <c r="C32" s="73">
        <v>257</v>
      </c>
      <c r="D32" s="73">
        <v>268</v>
      </c>
      <c r="E32" s="73"/>
      <c r="F32" s="73">
        <v>101</v>
      </c>
      <c r="G32" s="73">
        <v>51</v>
      </c>
      <c r="H32" s="73">
        <v>50</v>
      </c>
      <c r="I32" s="73"/>
      <c r="J32" s="73">
        <v>94</v>
      </c>
      <c r="K32" s="73">
        <v>43</v>
      </c>
      <c r="L32" s="73">
        <v>51</v>
      </c>
      <c r="M32" s="73"/>
      <c r="N32" s="73">
        <v>75</v>
      </c>
      <c r="O32" s="73">
        <v>37</v>
      </c>
      <c r="P32" s="73">
        <v>38</v>
      </c>
      <c r="Q32" s="73"/>
      <c r="R32" s="73">
        <v>90</v>
      </c>
      <c r="S32" s="73">
        <v>38</v>
      </c>
      <c r="T32" s="73">
        <v>52</v>
      </c>
      <c r="U32" s="73"/>
      <c r="V32" s="73">
        <v>88</v>
      </c>
      <c r="W32" s="73">
        <v>52</v>
      </c>
      <c r="X32" s="73">
        <v>36</v>
      </c>
      <c r="Y32" s="73"/>
      <c r="Z32" s="73">
        <v>77</v>
      </c>
      <c r="AA32" s="73">
        <v>36</v>
      </c>
      <c r="AB32" s="73">
        <v>41</v>
      </c>
      <c r="AC32" s="98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</row>
    <row r="33" spans="1:57" x14ac:dyDescent="0.2">
      <c r="A33" s="62" t="s">
        <v>105</v>
      </c>
      <c r="B33" s="73">
        <v>54</v>
      </c>
      <c r="C33" s="73">
        <v>21</v>
      </c>
      <c r="D33" s="73">
        <v>33</v>
      </c>
      <c r="E33" s="73"/>
      <c r="F33" s="73">
        <v>10</v>
      </c>
      <c r="G33" s="73">
        <v>4</v>
      </c>
      <c r="H33" s="73">
        <v>6</v>
      </c>
      <c r="I33" s="73"/>
      <c r="J33" s="73">
        <v>11</v>
      </c>
      <c r="K33" s="73">
        <v>3</v>
      </c>
      <c r="L33" s="73">
        <v>8</v>
      </c>
      <c r="M33" s="73"/>
      <c r="N33" s="73">
        <v>8</v>
      </c>
      <c r="O33" s="73">
        <v>6</v>
      </c>
      <c r="P33" s="73">
        <v>2</v>
      </c>
      <c r="Q33" s="73"/>
      <c r="R33" s="73">
        <v>13</v>
      </c>
      <c r="S33" s="73">
        <v>6</v>
      </c>
      <c r="T33" s="73">
        <v>7</v>
      </c>
      <c r="U33" s="73"/>
      <c r="V33" s="73">
        <v>6</v>
      </c>
      <c r="W33" s="73">
        <v>2</v>
      </c>
      <c r="X33" s="73">
        <v>4</v>
      </c>
      <c r="Y33" s="73"/>
      <c r="Z33" s="73">
        <v>6</v>
      </c>
      <c r="AA33" s="73">
        <v>0</v>
      </c>
      <c r="AB33" s="73">
        <v>6</v>
      </c>
      <c r="AC33" s="98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</row>
    <row r="34" spans="1:57" x14ac:dyDescent="0.2">
      <c r="A34" s="62" t="s">
        <v>107</v>
      </c>
      <c r="B34" s="73">
        <v>1027</v>
      </c>
      <c r="C34" s="73">
        <v>537</v>
      </c>
      <c r="D34" s="73">
        <v>490</v>
      </c>
      <c r="E34" s="73"/>
      <c r="F34" s="73">
        <v>180</v>
      </c>
      <c r="G34" s="73">
        <v>96</v>
      </c>
      <c r="H34" s="73">
        <v>84</v>
      </c>
      <c r="I34" s="73"/>
      <c r="J34" s="73">
        <v>162</v>
      </c>
      <c r="K34" s="73">
        <v>76</v>
      </c>
      <c r="L34" s="73">
        <v>86</v>
      </c>
      <c r="M34" s="73"/>
      <c r="N34" s="73">
        <v>193</v>
      </c>
      <c r="O34" s="73">
        <v>102</v>
      </c>
      <c r="P34" s="73">
        <v>91</v>
      </c>
      <c r="Q34" s="73"/>
      <c r="R34" s="73">
        <v>176</v>
      </c>
      <c r="S34" s="73">
        <v>97</v>
      </c>
      <c r="T34" s="73">
        <v>79</v>
      </c>
      <c r="U34" s="73"/>
      <c r="V34" s="73">
        <v>156</v>
      </c>
      <c r="W34" s="73">
        <v>83</v>
      </c>
      <c r="X34" s="73">
        <v>73</v>
      </c>
      <c r="Y34" s="73"/>
      <c r="Z34" s="73">
        <v>160</v>
      </c>
      <c r="AA34" s="73">
        <v>83</v>
      </c>
      <c r="AB34" s="73">
        <v>77</v>
      </c>
      <c r="AC34" s="98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</row>
    <row r="35" spans="1:57" ht="13.5" thickBot="1" x14ac:dyDescent="0.25">
      <c r="A35" s="108" t="s">
        <v>108</v>
      </c>
      <c r="B35" s="73">
        <v>841</v>
      </c>
      <c r="C35" s="73">
        <v>439</v>
      </c>
      <c r="D35" s="73">
        <v>402</v>
      </c>
      <c r="E35" s="73"/>
      <c r="F35" s="73">
        <v>138</v>
      </c>
      <c r="G35" s="73">
        <v>71</v>
      </c>
      <c r="H35" s="73">
        <v>67</v>
      </c>
      <c r="I35" s="73"/>
      <c r="J35" s="73">
        <v>145</v>
      </c>
      <c r="K35" s="73">
        <v>86</v>
      </c>
      <c r="L35" s="73">
        <v>59</v>
      </c>
      <c r="M35" s="73"/>
      <c r="N35" s="73">
        <v>149</v>
      </c>
      <c r="O35" s="73">
        <v>76</v>
      </c>
      <c r="P35" s="73">
        <v>73</v>
      </c>
      <c r="Q35" s="73"/>
      <c r="R35" s="73">
        <v>134</v>
      </c>
      <c r="S35" s="73">
        <v>64</v>
      </c>
      <c r="T35" s="73">
        <v>70</v>
      </c>
      <c r="U35" s="73"/>
      <c r="V35" s="73">
        <v>132</v>
      </c>
      <c r="W35" s="73">
        <v>72</v>
      </c>
      <c r="X35" s="73">
        <v>60</v>
      </c>
      <c r="Y35" s="73"/>
      <c r="Z35" s="73">
        <v>143</v>
      </c>
      <c r="AA35" s="73">
        <v>70</v>
      </c>
      <c r="AB35" s="73">
        <v>73</v>
      </c>
      <c r="AC35" s="98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</row>
    <row r="36" spans="1:57" x14ac:dyDescent="0.25">
      <c r="A36" s="233" t="s">
        <v>75</v>
      </c>
      <c r="B36" s="233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98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</row>
    <row r="37" spans="1:57" x14ac:dyDescent="0.25">
      <c r="A37" s="227" t="s">
        <v>14</v>
      </c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</row>
    <row r="38" spans="1:57" x14ac:dyDescent="0.25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</row>
    <row r="39" spans="1:57" x14ac:dyDescent="0.25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</row>
    <row r="40" spans="1:57" x14ac:dyDescent="0.25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</row>
    <row r="43" spans="1:57" ht="14.25" x14ac:dyDescent="0.25">
      <c r="A43" s="229" t="s">
        <v>125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</row>
    <row r="44" spans="1:57" s="49" customFormat="1" ht="15" x14ac:dyDescent="0.25">
      <c r="A44" s="228" t="s">
        <v>77</v>
      </c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9"/>
      <c r="AD44" s="219" t="s">
        <v>221</v>
      </c>
      <c r="AE44" s="219"/>
      <c r="AF44" s="9"/>
    </row>
    <row r="45" spans="1:57" s="49" customFormat="1" ht="15" x14ac:dyDescent="0.25">
      <c r="A45" s="229" t="s">
        <v>64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9"/>
      <c r="AD45" s="219"/>
      <c r="AE45" s="219"/>
      <c r="AF45"/>
    </row>
    <row r="46" spans="1:57" s="49" customFormat="1" ht="15" x14ac:dyDescent="0.25">
      <c r="A46" s="228" t="s">
        <v>79</v>
      </c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</row>
    <row r="47" spans="1:57" s="49" customFormat="1" ht="15" x14ac:dyDescent="0.25">
      <c r="A47" s="229" t="s">
        <v>121</v>
      </c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</row>
    <row r="48" spans="1:57" s="49" customFormat="1" ht="15" x14ac:dyDescent="0.25">
      <c r="A48" s="228" t="s">
        <v>320</v>
      </c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</row>
    <row r="49" spans="1:28" s="49" customFormat="1" ht="15.75" thickBot="1" x14ac:dyDescent="0.3">
      <c r="A49" s="52"/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s="49" customFormat="1" ht="15" x14ac:dyDescent="0.25">
      <c r="A50" s="234" t="s">
        <v>81</v>
      </c>
      <c r="B50" s="53" t="s">
        <v>21</v>
      </c>
      <c r="C50" s="53"/>
      <c r="D50" s="53"/>
      <c r="E50" s="54"/>
      <c r="F50" s="53" t="s">
        <v>23</v>
      </c>
      <c r="G50" s="53"/>
      <c r="H50" s="53"/>
      <c r="I50" s="54"/>
      <c r="J50" s="53" t="s">
        <v>24</v>
      </c>
      <c r="K50" s="53"/>
      <c r="L50" s="53"/>
      <c r="M50" s="54"/>
      <c r="N50" s="53" t="s">
        <v>25</v>
      </c>
      <c r="O50" s="53"/>
      <c r="P50" s="53"/>
      <c r="Q50" s="54"/>
      <c r="R50" s="53" t="s">
        <v>27</v>
      </c>
      <c r="S50" s="53"/>
      <c r="T50" s="53"/>
      <c r="U50" s="54"/>
      <c r="V50" s="53" t="s">
        <v>28</v>
      </c>
      <c r="W50" s="53"/>
      <c r="X50" s="53"/>
      <c r="Y50" s="54"/>
      <c r="Z50" s="53" t="s">
        <v>29</v>
      </c>
      <c r="AA50" s="53"/>
      <c r="AB50" s="53"/>
    </row>
    <row r="51" spans="1:28" s="49" customFormat="1" ht="15" customHeight="1" thickBot="1" x14ac:dyDescent="0.3">
      <c r="A51" s="235"/>
      <c r="B51" s="55" t="s">
        <v>67</v>
      </c>
      <c r="C51" s="55" t="s">
        <v>68</v>
      </c>
      <c r="D51" s="55" t="s">
        <v>69</v>
      </c>
      <c r="E51" s="56"/>
      <c r="F51" s="55" t="s">
        <v>67</v>
      </c>
      <c r="G51" s="55" t="s">
        <v>68</v>
      </c>
      <c r="H51" s="55" t="s">
        <v>69</v>
      </c>
      <c r="I51" s="56"/>
      <c r="J51" s="55" t="s">
        <v>67</v>
      </c>
      <c r="K51" s="55" t="s">
        <v>68</v>
      </c>
      <c r="L51" s="55" t="s">
        <v>69</v>
      </c>
      <c r="M51" s="56"/>
      <c r="N51" s="55" t="s">
        <v>67</v>
      </c>
      <c r="O51" s="55" t="s">
        <v>68</v>
      </c>
      <c r="P51" s="55" t="s">
        <v>69</v>
      </c>
      <c r="Q51" s="56"/>
      <c r="R51" s="55" t="s">
        <v>67</v>
      </c>
      <c r="S51" s="55" t="s">
        <v>68</v>
      </c>
      <c r="T51" s="55" t="s">
        <v>69</v>
      </c>
      <c r="U51" s="56"/>
      <c r="V51" s="55" t="s">
        <v>67</v>
      </c>
      <c r="W51" s="55" t="s">
        <v>68</v>
      </c>
      <c r="X51" s="55" t="s">
        <v>69</v>
      </c>
      <c r="Y51" s="56"/>
      <c r="Z51" s="55" t="s">
        <v>67</v>
      </c>
      <c r="AA51" s="55" t="s">
        <v>68</v>
      </c>
      <c r="AB51" s="55" t="s">
        <v>69</v>
      </c>
    </row>
    <row r="52" spans="1:28" s="49" customFormat="1" ht="15" x14ac:dyDescent="0.25">
      <c r="A52" s="88"/>
      <c r="B52" s="89"/>
      <c r="C52" s="89"/>
      <c r="D52" s="89"/>
      <c r="E52" s="90"/>
      <c r="F52" s="89"/>
      <c r="G52" s="89"/>
      <c r="H52" s="89"/>
      <c r="I52" s="90"/>
      <c r="J52" s="89"/>
      <c r="K52" s="89"/>
      <c r="L52" s="89"/>
      <c r="M52" s="90"/>
      <c r="N52" s="89"/>
      <c r="O52" s="89"/>
      <c r="P52" s="89"/>
      <c r="Q52" s="90"/>
      <c r="R52" s="89"/>
      <c r="S52" s="89"/>
      <c r="T52" s="89"/>
      <c r="U52" s="90"/>
      <c r="V52" s="89"/>
      <c r="W52" s="89"/>
      <c r="X52" s="89"/>
      <c r="Y52" s="90"/>
      <c r="Z52" s="89"/>
      <c r="AA52" s="89"/>
      <c r="AB52" s="89"/>
    </row>
    <row r="53" spans="1:28" ht="13.5" x14ac:dyDescent="0.25">
      <c r="A53" s="92" t="s">
        <v>82</v>
      </c>
      <c r="B53" s="101">
        <f>SUM(B55:B77)</f>
        <v>200</v>
      </c>
      <c r="C53" s="101">
        <f>SUM(C55:C77)</f>
        <v>124</v>
      </c>
      <c r="D53" s="101">
        <f>SUM(D55:D77)</f>
        <v>76</v>
      </c>
      <c r="E53" s="101"/>
      <c r="F53" s="101">
        <f>SUM(F55:F77)</f>
        <v>25</v>
      </c>
      <c r="G53" s="101">
        <f>SUM(G55:G77)</f>
        <v>17</v>
      </c>
      <c r="H53" s="101">
        <f>SUM(H55:H77)</f>
        <v>8</v>
      </c>
      <c r="I53" s="101"/>
      <c r="J53" s="101">
        <f>SUM(J55:J77)</f>
        <v>42</v>
      </c>
      <c r="K53" s="101">
        <f>SUM(K55:K77)</f>
        <v>27</v>
      </c>
      <c r="L53" s="101">
        <f>SUM(L55:L77)</f>
        <v>15</v>
      </c>
      <c r="M53" s="101"/>
      <c r="N53" s="101">
        <f>SUM(N55:N77)</f>
        <v>26</v>
      </c>
      <c r="O53" s="101">
        <f>SUM(O55:O77)</f>
        <v>12</v>
      </c>
      <c r="P53" s="101">
        <f>SUM(P55:P77)</f>
        <v>14</v>
      </c>
      <c r="Q53" s="101"/>
      <c r="R53" s="101">
        <f>SUM(R55:R77)</f>
        <v>34</v>
      </c>
      <c r="S53" s="101">
        <f>SUM(S55:S77)</f>
        <v>22</v>
      </c>
      <c r="T53" s="101">
        <f>SUM(T55:T77)</f>
        <v>12</v>
      </c>
      <c r="U53" s="101"/>
      <c r="V53" s="101">
        <f>SUM(V55:V77)</f>
        <v>43</v>
      </c>
      <c r="W53" s="101">
        <f>SUM(W55:W77)</f>
        <v>24</v>
      </c>
      <c r="X53" s="101">
        <f>SUM(X55:X77)</f>
        <v>19</v>
      </c>
      <c r="Y53" s="101"/>
      <c r="Z53" s="101">
        <f>SUM(Z55:Z77)</f>
        <v>30</v>
      </c>
      <c r="AA53" s="101">
        <f>SUM(AA55:AA77)</f>
        <v>22</v>
      </c>
      <c r="AB53" s="101">
        <f>SUM(AB55:AB77)</f>
        <v>8</v>
      </c>
    </row>
    <row r="54" spans="1:28" x14ac:dyDescent="0.25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</row>
    <row r="55" spans="1:28" x14ac:dyDescent="0.2">
      <c r="A55" s="62" t="s">
        <v>83</v>
      </c>
      <c r="B55" s="73">
        <v>32</v>
      </c>
      <c r="C55" s="73">
        <v>18</v>
      </c>
      <c r="D55" s="73">
        <v>14</v>
      </c>
      <c r="E55" s="73"/>
      <c r="F55" s="73">
        <v>4</v>
      </c>
      <c r="G55" s="73">
        <v>1</v>
      </c>
      <c r="H55" s="73">
        <v>3</v>
      </c>
      <c r="I55" s="73"/>
      <c r="J55" s="73">
        <v>4</v>
      </c>
      <c r="K55" s="73">
        <v>2</v>
      </c>
      <c r="L55" s="73">
        <v>2</v>
      </c>
      <c r="M55" s="73"/>
      <c r="N55" s="73">
        <v>7</v>
      </c>
      <c r="O55" s="73">
        <v>5</v>
      </c>
      <c r="P55" s="73">
        <v>2</v>
      </c>
      <c r="Q55" s="73"/>
      <c r="R55" s="73">
        <v>4</v>
      </c>
      <c r="S55" s="73">
        <v>4</v>
      </c>
      <c r="T55" s="73">
        <v>0</v>
      </c>
      <c r="U55" s="73"/>
      <c r="V55" s="73">
        <v>8</v>
      </c>
      <c r="W55" s="73">
        <v>5</v>
      </c>
      <c r="X55" s="73">
        <v>3</v>
      </c>
      <c r="Y55" s="73"/>
      <c r="Z55" s="73">
        <v>5</v>
      </c>
      <c r="AA55" s="73">
        <v>1</v>
      </c>
      <c r="AB55" s="73">
        <v>4</v>
      </c>
    </row>
    <row r="56" spans="1:28" x14ac:dyDescent="0.2">
      <c r="A56" s="62" t="s">
        <v>84</v>
      </c>
      <c r="B56" s="73">
        <v>32</v>
      </c>
      <c r="C56" s="73">
        <v>25</v>
      </c>
      <c r="D56" s="73">
        <v>7</v>
      </c>
      <c r="E56" s="73"/>
      <c r="F56" s="73">
        <v>3</v>
      </c>
      <c r="G56" s="73">
        <v>2</v>
      </c>
      <c r="H56" s="73">
        <v>1</v>
      </c>
      <c r="I56" s="73"/>
      <c r="J56" s="73">
        <v>9</v>
      </c>
      <c r="K56" s="73">
        <v>8</v>
      </c>
      <c r="L56" s="73">
        <v>1</v>
      </c>
      <c r="M56" s="73"/>
      <c r="N56" s="73">
        <v>1</v>
      </c>
      <c r="O56" s="73">
        <v>1</v>
      </c>
      <c r="P56" s="73">
        <v>0</v>
      </c>
      <c r="Q56" s="73"/>
      <c r="R56" s="73">
        <v>10</v>
      </c>
      <c r="S56" s="73">
        <v>7</v>
      </c>
      <c r="T56" s="73">
        <v>3</v>
      </c>
      <c r="U56" s="73"/>
      <c r="V56" s="73">
        <v>4</v>
      </c>
      <c r="W56" s="73">
        <v>3</v>
      </c>
      <c r="X56" s="73">
        <v>1</v>
      </c>
      <c r="Y56" s="73"/>
      <c r="Z56" s="73">
        <v>5</v>
      </c>
      <c r="AA56" s="73">
        <v>4</v>
      </c>
      <c r="AB56" s="73">
        <v>1</v>
      </c>
    </row>
    <row r="57" spans="1:28" x14ac:dyDescent="0.2">
      <c r="A57" s="62" t="s">
        <v>85</v>
      </c>
      <c r="B57" s="73">
        <v>15</v>
      </c>
      <c r="C57" s="73">
        <v>10</v>
      </c>
      <c r="D57" s="73">
        <v>5</v>
      </c>
      <c r="E57" s="73"/>
      <c r="F57" s="73">
        <v>5</v>
      </c>
      <c r="G57" s="73">
        <v>2</v>
      </c>
      <c r="H57" s="73">
        <v>3</v>
      </c>
      <c r="I57" s="73"/>
      <c r="J57" s="73">
        <v>6</v>
      </c>
      <c r="K57" s="73">
        <v>4</v>
      </c>
      <c r="L57" s="73">
        <v>2</v>
      </c>
      <c r="M57" s="73"/>
      <c r="N57" s="73">
        <v>0</v>
      </c>
      <c r="O57" s="73">
        <v>0</v>
      </c>
      <c r="P57" s="73">
        <v>0</v>
      </c>
      <c r="Q57" s="73"/>
      <c r="R57" s="73">
        <v>0</v>
      </c>
      <c r="S57" s="73">
        <v>0</v>
      </c>
      <c r="T57" s="73">
        <v>0</v>
      </c>
      <c r="U57" s="73"/>
      <c r="V57" s="73">
        <v>3</v>
      </c>
      <c r="W57" s="73">
        <v>3</v>
      </c>
      <c r="X57" s="73">
        <v>0</v>
      </c>
      <c r="Y57" s="73"/>
      <c r="Z57" s="73">
        <v>1</v>
      </c>
      <c r="AA57" s="73">
        <v>1</v>
      </c>
      <c r="AB57" s="73">
        <v>0</v>
      </c>
    </row>
    <row r="58" spans="1:28" x14ac:dyDescent="0.2">
      <c r="A58" s="62" t="s">
        <v>86</v>
      </c>
      <c r="B58" s="73">
        <v>12</v>
      </c>
      <c r="C58" s="73">
        <v>10</v>
      </c>
      <c r="D58" s="73">
        <v>2</v>
      </c>
      <c r="E58" s="73"/>
      <c r="F58" s="73">
        <v>6</v>
      </c>
      <c r="G58" s="73">
        <v>5</v>
      </c>
      <c r="H58" s="73">
        <v>1</v>
      </c>
      <c r="I58" s="73"/>
      <c r="J58" s="73">
        <v>0</v>
      </c>
      <c r="K58" s="73">
        <v>0</v>
      </c>
      <c r="L58" s="73">
        <v>0</v>
      </c>
      <c r="M58" s="73"/>
      <c r="N58" s="73">
        <v>2</v>
      </c>
      <c r="O58" s="73">
        <v>2</v>
      </c>
      <c r="P58" s="73">
        <v>0</v>
      </c>
      <c r="Q58" s="73"/>
      <c r="R58" s="73">
        <v>1</v>
      </c>
      <c r="S58" s="73">
        <v>1</v>
      </c>
      <c r="T58" s="73">
        <v>0</v>
      </c>
      <c r="U58" s="73"/>
      <c r="V58" s="73">
        <v>2</v>
      </c>
      <c r="W58" s="73">
        <v>1</v>
      </c>
      <c r="X58" s="73">
        <v>1</v>
      </c>
      <c r="Y58" s="73"/>
      <c r="Z58" s="73">
        <v>1</v>
      </c>
      <c r="AA58" s="73">
        <v>1</v>
      </c>
      <c r="AB58" s="73">
        <v>0</v>
      </c>
    </row>
    <row r="59" spans="1:28" x14ac:dyDescent="0.2">
      <c r="A59" s="62" t="s">
        <v>87</v>
      </c>
      <c r="B59" s="73">
        <v>0</v>
      </c>
      <c r="C59" s="73">
        <v>0</v>
      </c>
      <c r="D59" s="73">
        <v>0</v>
      </c>
      <c r="E59" s="73"/>
      <c r="F59" s="73">
        <v>0</v>
      </c>
      <c r="G59" s="73">
        <v>0</v>
      </c>
      <c r="H59" s="73">
        <v>0</v>
      </c>
      <c r="I59" s="73"/>
      <c r="J59" s="73">
        <v>0</v>
      </c>
      <c r="K59" s="73">
        <v>0</v>
      </c>
      <c r="L59" s="73">
        <v>0</v>
      </c>
      <c r="M59" s="73"/>
      <c r="N59" s="73">
        <v>0</v>
      </c>
      <c r="O59" s="73">
        <v>0</v>
      </c>
      <c r="P59" s="73">
        <v>0</v>
      </c>
      <c r="Q59" s="73"/>
      <c r="R59" s="73">
        <v>0</v>
      </c>
      <c r="S59" s="73">
        <v>0</v>
      </c>
      <c r="T59" s="73">
        <v>0</v>
      </c>
      <c r="U59" s="73"/>
      <c r="V59" s="73">
        <v>0</v>
      </c>
      <c r="W59" s="73">
        <v>0</v>
      </c>
      <c r="X59" s="73">
        <v>0</v>
      </c>
      <c r="Y59" s="73"/>
      <c r="Z59" s="73">
        <v>0</v>
      </c>
      <c r="AA59" s="73">
        <v>0</v>
      </c>
      <c r="AB59" s="73">
        <v>0</v>
      </c>
    </row>
    <row r="60" spans="1:28" x14ac:dyDescent="0.2">
      <c r="A60" s="62" t="s">
        <v>88</v>
      </c>
      <c r="B60" s="73">
        <v>0</v>
      </c>
      <c r="C60" s="73">
        <v>0</v>
      </c>
      <c r="D60" s="73">
        <v>0</v>
      </c>
      <c r="E60" s="73"/>
      <c r="F60" s="73">
        <v>0</v>
      </c>
      <c r="G60" s="73">
        <v>0</v>
      </c>
      <c r="H60" s="73">
        <v>0</v>
      </c>
      <c r="I60" s="73"/>
      <c r="J60" s="73">
        <v>0</v>
      </c>
      <c r="K60" s="73">
        <v>0</v>
      </c>
      <c r="L60" s="73">
        <v>0</v>
      </c>
      <c r="M60" s="73"/>
      <c r="N60" s="73">
        <v>0</v>
      </c>
      <c r="O60" s="73">
        <v>0</v>
      </c>
      <c r="P60" s="73">
        <v>0</v>
      </c>
      <c r="Q60" s="73"/>
      <c r="R60" s="73">
        <v>0</v>
      </c>
      <c r="S60" s="73">
        <v>0</v>
      </c>
      <c r="T60" s="73">
        <v>0</v>
      </c>
      <c r="U60" s="73"/>
      <c r="V60" s="73">
        <v>0</v>
      </c>
      <c r="W60" s="73">
        <v>0</v>
      </c>
      <c r="X60" s="73">
        <v>0</v>
      </c>
      <c r="Y60" s="73"/>
      <c r="Z60" s="73">
        <v>0</v>
      </c>
      <c r="AA60" s="73">
        <v>0</v>
      </c>
      <c r="AB60" s="73">
        <v>0</v>
      </c>
    </row>
    <row r="61" spans="1:28" x14ac:dyDescent="0.2">
      <c r="A61" s="62" t="s">
        <v>90</v>
      </c>
      <c r="B61" s="73">
        <v>7</v>
      </c>
      <c r="C61" s="73">
        <v>6</v>
      </c>
      <c r="D61" s="73">
        <v>1</v>
      </c>
      <c r="E61" s="73"/>
      <c r="F61" s="73">
        <v>1</v>
      </c>
      <c r="G61" s="73">
        <v>1</v>
      </c>
      <c r="H61" s="73">
        <v>0</v>
      </c>
      <c r="I61" s="73"/>
      <c r="J61" s="73">
        <v>2</v>
      </c>
      <c r="K61" s="73">
        <v>2</v>
      </c>
      <c r="L61" s="73">
        <v>0</v>
      </c>
      <c r="M61" s="73"/>
      <c r="N61" s="73">
        <v>0</v>
      </c>
      <c r="O61" s="73">
        <v>0</v>
      </c>
      <c r="P61" s="73">
        <v>0</v>
      </c>
      <c r="Q61" s="73"/>
      <c r="R61" s="73">
        <v>2</v>
      </c>
      <c r="S61" s="73">
        <v>1</v>
      </c>
      <c r="T61" s="73">
        <v>1</v>
      </c>
      <c r="U61" s="73"/>
      <c r="V61" s="73">
        <v>0</v>
      </c>
      <c r="W61" s="73">
        <v>0</v>
      </c>
      <c r="X61" s="73">
        <v>0</v>
      </c>
      <c r="Y61" s="73"/>
      <c r="Z61" s="73">
        <v>2</v>
      </c>
      <c r="AA61" s="73">
        <v>2</v>
      </c>
      <c r="AB61" s="73">
        <v>0</v>
      </c>
    </row>
    <row r="62" spans="1:28" x14ac:dyDescent="0.2">
      <c r="A62" s="62" t="s">
        <v>91</v>
      </c>
      <c r="B62" s="73">
        <v>1</v>
      </c>
      <c r="C62" s="73">
        <v>0</v>
      </c>
      <c r="D62" s="73">
        <v>1</v>
      </c>
      <c r="E62" s="73"/>
      <c r="F62" s="73">
        <v>0</v>
      </c>
      <c r="G62" s="73">
        <v>0</v>
      </c>
      <c r="H62" s="73">
        <v>0</v>
      </c>
      <c r="I62" s="73"/>
      <c r="J62" s="73">
        <v>0</v>
      </c>
      <c r="K62" s="73">
        <v>0</v>
      </c>
      <c r="L62" s="73">
        <v>0</v>
      </c>
      <c r="M62" s="73"/>
      <c r="N62" s="73">
        <v>1</v>
      </c>
      <c r="O62" s="73">
        <v>0</v>
      </c>
      <c r="P62" s="73">
        <v>1</v>
      </c>
      <c r="Q62" s="73"/>
      <c r="R62" s="73">
        <v>0</v>
      </c>
      <c r="S62" s="73">
        <v>0</v>
      </c>
      <c r="T62" s="73">
        <v>0</v>
      </c>
      <c r="U62" s="73"/>
      <c r="V62" s="73">
        <v>0</v>
      </c>
      <c r="W62" s="73">
        <v>0</v>
      </c>
      <c r="X62" s="73">
        <v>0</v>
      </c>
      <c r="Y62" s="73"/>
      <c r="Z62" s="73">
        <v>0</v>
      </c>
      <c r="AA62" s="73">
        <v>0</v>
      </c>
      <c r="AB62" s="73">
        <v>0</v>
      </c>
    </row>
    <row r="63" spans="1:28" x14ac:dyDescent="0.2">
      <c r="A63" s="62" t="s">
        <v>92</v>
      </c>
      <c r="B63" s="73">
        <v>7</v>
      </c>
      <c r="C63" s="73">
        <v>4</v>
      </c>
      <c r="D63" s="73">
        <v>3</v>
      </c>
      <c r="E63" s="73"/>
      <c r="F63" s="73">
        <v>1</v>
      </c>
      <c r="G63" s="73">
        <v>1</v>
      </c>
      <c r="H63" s="73">
        <v>0</v>
      </c>
      <c r="I63" s="73"/>
      <c r="J63" s="73">
        <v>1</v>
      </c>
      <c r="K63" s="73">
        <v>0</v>
      </c>
      <c r="L63" s="73">
        <v>1</v>
      </c>
      <c r="M63" s="73"/>
      <c r="N63" s="73">
        <v>2</v>
      </c>
      <c r="O63" s="73">
        <v>1</v>
      </c>
      <c r="P63" s="73">
        <v>1</v>
      </c>
      <c r="Q63" s="73"/>
      <c r="R63" s="73">
        <v>2</v>
      </c>
      <c r="S63" s="73">
        <v>1</v>
      </c>
      <c r="T63" s="73">
        <v>1</v>
      </c>
      <c r="U63" s="73"/>
      <c r="V63" s="73">
        <v>1</v>
      </c>
      <c r="W63" s="73">
        <v>1</v>
      </c>
      <c r="X63" s="73">
        <v>0</v>
      </c>
      <c r="Y63" s="73"/>
      <c r="Z63" s="73">
        <v>0</v>
      </c>
      <c r="AA63" s="73">
        <v>0</v>
      </c>
      <c r="AB63" s="73">
        <v>0</v>
      </c>
    </row>
    <row r="64" spans="1:28" x14ac:dyDescent="0.2">
      <c r="A64" s="99" t="s">
        <v>94</v>
      </c>
      <c r="B64" s="73">
        <v>4</v>
      </c>
      <c r="C64" s="73">
        <v>2</v>
      </c>
      <c r="D64" s="73">
        <v>2</v>
      </c>
      <c r="E64" s="73"/>
      <c r="F64" s="73">
        <v>1</v>
      </c>
      <c r="G64" s="73">
        <v>1</v>
      </c>
      <c r="H64" s="73">
        <v>0</v>
      </c>
      <c r="I64" s="73"/>
      <c r="J64" s="73">
        <v>1</v>
      </c>
      <c r="K64" s="73">
        <v>0</v>
      </c>
      <c r="L64" s="73">
        <v>1</v>
      </c>
      <c r="M64" s="73"/>
      <c r="N64" s="73">
        <v>2</v>
      </c>
      <c r="O64" s="73">
        <v>1</v>
      </c>
      <c r="P64" s="73">
        <v>1</v>
      </c>
      <c r="Q64" s="73"/>
      <c r="R64" s="73">
        <v>0</v>
      </c>
      <c r="S64" s="73">
        <v>0</v>
      </c>
      <c r="T64" s="73">
        <v>0</v>
      </c>
      <c r="U64" s="73"/>
      <c r="V64" s="73">
        <v>0</v>
      </c>
      <c r="W64" s="73">
        <v>0</v>
      </c>
      <c r="X64" s="73">
        <v>0</v>
      </c>
      <c r="Y64" s="73"/>
      <c r="Z64" s="73">
        <v>0</v>
      </c>
      <c r="AA64" s="73">
        <v>0</v>
      </c>
      <c r="AB64" s="73">
        <v>0</v>
      </c>
    </row>
    <row r="65" spans="1:28" x14ac:dyDescent="0.2">
      <c r="A65" s="62" t="s">
        <v>95</v>
      </c>
      <c r="B65" s="73">
        <v>0</v>
      </c>
      <c r="C65" s="73">
        <v>0</v>
      </c>
      <c r="D65" s="73">
        <v>0</v>
      </c>
      <c r="E65" s="73"/>
      <c r="F65" s="73">
        <v>0</v>
      </c>
      <c r="G65" s="73">
        <v>0</v>
      </c>
      <c r="H65" s="73">
        <v>0</v>
      </c>
      <c r="I65" s="73"/>
      <c r="J65" s="73">
        <v>0</v>
      </c>
      <c r="K65" s="73">
        <v>0</v>
      </c>
      <c r="L65" s="73">
        <v>0</v>
      </c>
      <c r="M65" s="73"/>
      <c r="N65" s="73">
        <v>0</v>
      </c>
      <c r="O65" s="73">
        <v>0</v>
      </c>
      <c r="P65" s="73">
        <v>0</v>
      </c>
      <c r="Q65" s="73"/>
      <c r="R65" s="73">
        <v>0</v>
      </c>
      <c r="S65" s="73">
        <v>0</v>
      </c>
      <c r="T65" s="73">
        <v>0</v>
      </c>
      <c r="U65" s="73"/>
      <c r="V65" s="73">
        <v>0</v>
      </c>
      <c r="W65" s="73">
        <v>0</v>
      </c>
      <c r="X65" s="73">
        <v>0</v>
      </c>
      <c r="Y65" s="73"/>
      <c r="Z65" s="73">
        <v>0</v>
      </c>
      <c r="AA65" s="73">
        <v>0</v>
      </c>
      <c r="AB65" s="73">
        <v>0</v>
      </c>
    </row>
    <row r="66" spans="1:28" x14ac:dyDescent="0.2">
      <c r="A66" s="62" t="s">
        <v>96</v>
      </c>
      <c r="B66" s="73">
        <v>12</v>
      </c>
      <c r="C66" s="73">
        <v>9</v>
      </c>
      <c r="D66" s="73">
        <v>3</v>
      </c>
      <c r="E66" s="73"/>
      <c r="F66" s="73">
        <v>2</v>
      </c>
      <c r="G66" s="73">
        <v>2</v>
      </c>
      <c r="H66" s="73">
        <v>0</v>
      </c>
      <c r="I66" s="73"/>
      <c r="J66" s="73">
        <v>2</v>
      </c>
      <c r="K66" s="73">
        <v>2</v>
      </c>
      <c r="L66" s="73">
        <v>0</v>
      </c>
      <c r="M66" s="73"/>
      <c r="N66" s="73">
        <v>0</v>
      </c>
      <c r="O66" s="73">
        <v>0</v>
      </c>
      <c r="P66" s="73">
        <v>0</v>
      </c>
      <c r="Q66" s="73"/>
      <c r="R66" s="73">
        <v>2</v>
      </c>
      <c r="S66" s="73">
        <v>0</v>
      </c>
      <c r="T66" s="73">
        <v>2</v>
      </c>
      <c r="U66" s="73"/>
      <c r="V66" s="73">
        <v>2</v>
      </c>
      <c r="W66" s="73">
        <v>2</v>
      </c>
      <c r="X66" s="73">
        <v>0</v>
      </c>
      <c r="Y66" s="73"/>
      <c r="Z66" s="73">
        <v>4</v>
      </c>
      <c r="AA66" s="73">
        <v>3</v>
      </c>
      <c r="AB66" s="73">
        <v>1</v>
      </c>
    </row>
    <row r="67" spans="1:28" x14ac:dyDescent="0.2">
      <c r="A67" s="62" t="s">
        <v>97</v>
      </c>
      <c r="B67" s="73">
        <v>1</v>
      </c>
      <c r="C67" s="73">
        <v>1</v>
      </c>
      <c r="D67" s="73">
        <v>0</v>
      </c>
      <c r="E67" s="73"/>
      <c r="F67" s="73">
        <v>0</v>
      </c>
      <c r="G67" s="73">
        <v>0</v>
      </c>
      <c r="H67" s="73">
        <v>0</v>
      </c>
      <c r="I67" s="73"/>
      <c r="J67" s="73">
        <v>0</v>
      </c>
      <c r="K67" s="73">
        <v>0</v>
      </c>
      <c r="L67" s="73">
        <v>0</v>
      </c>
      <c r="M67" s="73"/>
      <c r="N67" s="73">
        <v>0</v>
      </c>
      <c r="O67" s="73">
        <v>0</v>
      </c>
      <c r="P67" s="73">
        <v>0</v>
      </c>
      <c r="Q67" s="73"/>
      <c r="R67" s="73">
        <v>0</v>
      </c>
      <c r="S67" s="73">
        <v>0</v>
      </c>
      <c r="T67" s="73">
        <v>0</v>
      </c>
      <c r="U67" s="73"/>
      <c r="V67" s="73">
        <v>1</v>
      </c>
      <c r="W67" s="73">
        <v>1</v>
      </c>
      <c r="X67" s="73">
        <v>0</v>
      </c>
      <c r="Y67" s="73"/>
      <c r="Z67" s="73">
        <v>0</v>
      </c>
      <c r="AA67" s="73">
        <v>0</v>
      </c>
      <c r="AB67" s="73">
        <v>0</v>
      </c>
    </row>
    <row r="68" spans="1:28" x14ac:dyDescent="0.2">
      <c r="A68" s="62" t="s">
        <v>98</v>
      </c>
      <c r="B68" s="73">
        <v>3</v>
      </c>
      <c r="C68" s="73">
        <v>3</v>
      </c>
      <c r="D68" s="73">
        <v>0</v>
      </c>
      <c r="E68" s="73"/>
      <c r="F68" s="73">
        <v>0</v>
      </c>
      <c r="G68" s="73">
        <v>0</v>
      </c>
      <c r="H68" s="73">
        <v>0</v>
      </c>
      <c r="I68" s="73"/>
      <c r="J68" s="73">
        <v>2</v>
      </c>
      <c r="K68" s="73">
        <v>2</v>
      </c>
      <c r="L68" s="73">
        <v>0</v>
      </c>
      <c r="M68" s="73"/>
      <c r="N68" s="73">
        <v>0</v>
      </c>
      <c r="O68" s="73">
        <v>0</v>
      </c>
      <c r="P68" s="73">
        <v>0</v>
      </c>
      <c r="Q68" s="73"/>
      <c r="R68" s="73">
        <v>1</v>
      </c>
      <c r="S68" s="73">
        <v>1</v>
      </c>
      <c r="T68" s="73">
        <v>0</v>
      </c>
      <c r="U68" s="73"/>
      <c r="V68" s="73">
        <v>0</v>
      </c>
      <c r="W68" s="73">
        <v>0</v>
      </c>
      <c r="X68" s="73">
        <v>0</v>
      </c>
      <c r="Y68" s="73"/>
      <c r="Z68" s="73">
        <v>0</v>
      </c>
      <c r="AA68" s="73">
        <v>0</v>
      </c>
      <c r="AB68" s="73">
        <v>0</v>
      </c>
    </row>
    <row r="69" spans="1:28" x14ac:dyDescent="0.2">
      <c r="A69" s="62" t="s">
        <v>99</v>
      </c>
      <c r="B69" s="73">
        <v>0</v>
      </c>
      <c r="C69" s="73">
        <v>0</v>
      </c>
      <c r="D69" s="73">
        <v>0</v>
      </c>
      <c r="E69" s="73"/>
      <c r="F69" s="73">
        <v>0</v>
      </c>
      <c r="G69" s="73">
        <v>0</v>
      </c>
      <c r="H69" s="73">
        <v>0</v>
      </c>
      <c r="I69" s="73"/>
      <c r="J69" s="73">
        <v>0</v>
      </c>
      <c r="K69" s="73">
        <v>0</v>
      </c>
      <c r="L69" s="73">
        <v>0</v>
      </c>
      <c r="M69" s="73"/>
      <c r="N69" s="73">
        <v>0</v>
      </c>
      <c r="O69" s="73">
        <v>0</v>
      </c>
      <c r="P69" s="73">
        <v>0</v>
      </c>
      <c r="Q69" s="73"/>
      <c r="R69" s="73">
        <v>0</v>
      </c>
      <c r="S69" s="73">
        <v>0</v>
      </c>
      <c r="T69" s="73">
        <v>0</v>
      </c>
      <c r="U69" s="73"/>
      <c r="V69" s="73">
        <v>0</v>
      </c>
      <c r="W69" s="73">
        <v>0</v>
      </c>
      <c r="X69" s="73">
        <v>0</v>
      </c>
      <c r="Y69" s="73"/>
      <c r="Z69" s="73">
        <v>0</v>
      </c>
      <c r="AA69" s="73">
        <v>0</v>
      </c>
      <c r="AB69" s="73">
        <v>0</v>
      </c>
    </row>
    <row r="70" spans="1:28" x14ac:dyDescent="0.2">
      <c r="A70" s="62" t="s">
        <v>100</v>
      </c>
      <c r="B70" s="73">
        <v>57</v>
      </c>
      <c r="C70" s="73">
        <v>24</v>
      </c>
      <c r="D70" s="73">
        <v>33</v>
      </c>
      <c r="E70" s="73"/>
      <c r="F70" s="73">
        <v>1</v>
      </c>
      <c r="G70" s="73">
        <v>1</v>
      </c>
      <c r="H70" s="73">
        <v>0</v>
      </c>
      <c r="I70" s="73"/>
      <c r="J70" s="73">
        <v>10</v>
      </c>
      <c r="K70" s="73">
        <v>4</v>
      </c>
      <c r="L70" s="73">
        <v>6</v>
      </c>
      <c r="M70" s="73"/>
      <c r="N70" s="73">
        <v>11</v>
      </c>
      <c r="O70" s="73">
        <v>2</v>
      </c>
      <c r="P70" s="73">
        <v>9</v>
      </c>
      <c r="Q70" s="73"/>
      <c r="R70" s="73">
        <v>7</v>
      </c>
      <c r="S70" s="73">
        <v>4</v>
      </c>
      <c r="T70" s="73">
        <v>3</v>
      </c>
      <c r="U70" s="73"/>
      <c r="V70" s="73">
        <v>19</v>
      </c>
      <c r="W70" s="73">
        <v>6</v>
      </c>
      <c r="X70" s="73">
        <v>13</v>
      </c>
      <c r="Y70" s="73"/>
      <c r="Z70" s="73">
        <v>9</v>
      </c>
      <c r="AA70" s="73">
        <v>7</v>
      </c>
      <c r="AB70" s="73">
        <v>2</v>
      </c>
    </row>
    <row r="71" spans="1:28" x14ac:dyDescent="0.2">
      <c r="A71" s="62" t="s">
        <v>101</v>
      </c>
      <c r="B71" s="73">
        <v>2</v>
      </c>
      <c r="C71" s="73">
        <v>1</v>
      </c>
      <c r="D71" s="73">
        <v>1</v>
      </c>
      <c r="E71" s="73"/>
      <c r="F71" s="73">
        <v>0</v>
      </c>
      <c r="G71" s="73">
        <v>0</v>
      </c>
      <c r="H71" s="73">
        <v>0</v>
      </c>
      <c r="I71" s="73"/>
      <c r="J71" s="73">
        <v>2</v>
      </c>
      <c r="K71" s="73">
        <v>1</v>
      </c>
      <c r="L71" s="73">
        <v>1</v>
      </c>
      <c r="M71" s="73"/>
      <c r="N71" s="73">
        <v>0</v>
      </c>
      <c r="O71" s="73">
        <v>0</v>
      </c>
      <c r="P71" s="73">
        <v>0</v>
      </c>
      <c r="Q71" s="73"/>
      <c r="R71" s="73">
        <v>0</v>
      </c>
      <c r="S71" s="73">
        <v>0</v>
      </c>
      <c r="T71" s="73">
        <v>0</v>
      </c>
      <c r="U71" s="73"/>
      <c r="V71" s="73">
        <v>0</v>
      </c>
      <c r="W71" s="73">
        <v>0</v>
      </c>
      <c r="X71" s="73">
        <v>0</v>
      </c>
      <c r="Y71" s="73"/>
      <c r="Z71" s="73">
        <v>0</v>
      </c>
      <c r="AA71" s="73">
        <v>0</v>
      </c>
      <c r="AB71" s="73">
        <v>0</v>
      </c>
    </row>
    <row r="72" spans="1:28" x14ac:dyDescent="0.2">
      <c r="A72" s="62" t="s">
        <v>102</v>
      </c>
      <c r="B72" s="73">
        <v>4</v>
      </c>
      <c r="C72" s="73">
        <v>2</v>
      </c>
      <c r="D72" s="73">
        <v>2</v>
      </c>
      <c r="E72" s="73"/>
      <c r="F72" s="73">
        <v>0</v>
      </c>
      <c r="G72" s="73">
        <v>0</v>
      </c>
      <c r="H72" s="73">
        <v>0</v>
      </c>
      <c r="I72" s="73"/>
      <c r="J72" s="73">
        <v>1</v>
      </c>
      <c r="K72" s="73">
        <v>0</v>
      </c>
      <c r="L72" s="73">
        <v>1</v>
      </c>
      <c r="M72" s="73"/>
      <c r="N72" s="73">
        <v>0</v>
      </c>
      <c r="O72" s="73">
        <v>0</v>
      </c>
      <c r="P72" s="73">
        <v>0</v>
      </c>
      <c r="Q72" s="73"/>
      <c r="R72" s="73">
        <v>1</v>
      </c>
      <c r="S72" s="73">
        <v>0</v>
      </c>
      <c r="T72" s="73">
        <v>1</v>
      </c>
      <c r="U72" s="73"/>
      <c r="V72" s="73">
        <v>0</v>
      </c>
      <c r="W72" s="73">
        <v>0</v>
      </c>
      <c r="X72" s="73">
        <v>0</v>
      </c>
      <c r="Y72" s="73"/>
      <c r="Z72" s="73">
        <v>2</v>
      </c>
      <c r="AA72" s="73">
        <v>2</v>
      </c>
      <c r="AB72" s="73">
        <v>0</v>
      </c>
    </row>
    <row r="73" spans="1:28" x14ac:dyDescent="0.2">
      <c r="A73" s="62" t="s">
        <v>103</v>
      </c>
      <c r="B73" s="73">
        <v>0</v>
      </c>
      <c r="C73" s="73">
        <v>0</v>
      </c>
      <c r="D73" s="73">
        <v>0</v>
      </c>
      <c r="E73" s="73"/>
      <c r="F73" s="73">
        <v>0</v>
      </c>
      <c r="G73" s="73">
        <v>0</v>
      </c>
      <c r="H73" s="73">
        <v>0</v>
      </c>
      <c r="I73" s="73"/>
      <c r="J73" s="73">
        <v>0</v>
      </c>
      <c r="K73" s="73">
        <v>0</v>
      </c>
      <c r="L73" s="73">
        <v>0</v>
      </c>
      <c r="M73" s="73"/>
      <c r="N73" s="73">
        <v>0</v>
      </c>
      <c r="O73" s="73">
        <v>0</v>
      </c>
      <c r="P73" s="73">
        <v>0</v>
      </c>
      <c r="Q73" s="73"/>
      <c r="R73" s="73">
        <v>0</v>
      </c>
      <c r="S73" s="73">
        <v>0</v>
      </c>
      <c r="T73" s="73">
        <v>0</v>
      </c>
      <c r="U73" s="73"/>
      <c r="V73" s="73">
        <v>0</v>
      </c>
      <c r="W73" s="73">
        <v>0</v>
      </c>
      <c r="X73" s="73">
        <v>0</v>
      </c>
      <c r="Y73" s="73"/>
      <c r="Z73" s="73">
        <v>0</v>
      </c>
      <c r="AA73" s="73">
        <v>0</v>
      </c>
      <c r="AB73" s="73">
        <v>0</v>
      </c>
    </row>
    <row r="74" spans="1:28" x14ac:dyDescent="0.2">
      <c r="A74" s="62" t="s">
        <v>104</v>
      </c>
      <c r="B74" s="73">
        <v>1</v>
      </c>
      <c r="C74" s="73">
        <v>1</v>
      </c>
      <c r="D74" s="73">
        <v>0</v>
      </c>
      <c r="E74" s="73"/>
      <c r="F74" s="73">
        <v>0</v>
      </c>
      <c r="G74" s="73">
        <v>0</v>
      </c>
      <c r="H74" s="73">
        <v>0</v>
      </c>
      <c r="I74" s="73"/>
      <c r="J74" s="73">
        <v>1</v>
      </c>
      <c r="K74" s="73">
        <v>1</v>
      </c>
      <c r="L74" s="73">
        <v>0</v>
      </c>
      <c r="M74" s="73"/>
      <c r="N74" s="73">
        <v>0</v>
      </c>
      <c r="O74" s="73">
        <v>0</v>
      </c>
      <c r="P74" s="73">
        <v>0</v>
      </c>
      <c r="Q74" s="73"/>
      <c r="R74" s="73">
        <v>0</v>
      </c>
      <c r="S74" s="73">
        <v>0</v>
      </c>
      <c r="T74" s="73">
        <v>0</v>
      </c>
      <c r="U74" s="73"/>
      <c r="V74" s="73">
        <v>0</v>
      </c>
      <c r="W74" s="73">
        <v>0</v>
      </c>
      <c r="X74" s="73">
        <v>0</v>
      </c>
      <c r="Y74" s="73"/>
      <c r="Z74" s="73">
        <v>0</v>
      </c>
      <c r="AA74" s="73">
        <v>0</v>
      </c>
      <c r="AB74" s="73">
        <v>0</v>
      </c>
    </row>
    <row r="75" spans="1:28" x14ac:dyDescent="0.2">
      <c r="A75" s="62" t="s">
        <v>105</v>
      </c>
      <c r="B75" s="73">
        <v>0</v>
      </c>
      <c r="C75" s="73">
        <v>0</v>
      </c>
      <c r="D75" s="73">
        <v>0</v>
      </c>
      <c r="E75" s="73"/>
      <c r="F75" s="73">
        <v>0</v>
      </c>
      <c r="G75" s="73">
        <v>0</v>
      </c>
      <c r="H75" s="73">
        <v>0</v>
      </c>
      <c r="I75" s="73"/>
      <c r="J75" s="73">
        <v>0</v>
      </c>
      <c r="K75" s="73">
        <v>0</v>
      </c>
      <c r="L75" s="73">
        <v>0</v>
      </c>
      <c r="M75" s="73"/>
      <c r="N75" s="73">
        <v>0</v>
      </c>
      <c r="O75" s="73">
        <v>0</v>
      </c>
      <c r="P75" s="73">
        <v>0</v>
      </c>
      <c r="Q75" s="73"/>
      <c r="R75" s="73">
        <v>0</v>
      </c>
      <c r="S75" s="73">
        <v>0</v>
      </c>
      <c r="T75" s="73">
        <v>0</v>
      </c>
      <c r="U75" s="73"/>
      <c r="V75" s="73">
        <v>0</v>
      </c>
      <c r="W75" s="73">
        <v>0</v>
      </c>
      <c r="X75" s="73">
        <v>0</v>
      </c>
      <c r="Y75" s="73"/>
      <c r="Z75" s="73">
        <v>0</v>
      </c>
      <c r="AA75" s="73">
        <v>0</v>
      </c>
      <c r="AB75" s="73">
        <v>0</v>
      </c>
    </row>
    <row r="76" spans="1:28" x14ac:dyDescent="0.2">
      <c r="A76" s="62" t="s">
        <v>107</v>
      </c>
      <c r="B76" s="73">
        <v>9</v>
      </c>
      <c r="C76" s="73">
        <v>8</v>
      </c>
      <c r="D76" s="73">
        <v>1</v>
      </c>
      <c r="E76" s="73"/>
      <c r="F76" s="73">
        <v>1</v>
      </c>
      <c r="G76" s="73">
        <v>1</v>
      </c>
      <c r="H76" s="73">
        <v>0</v>
      </c>
      <c r="I76" s="73"/>
      <c r="J76" s="73">
        <v>1</v>
      </c>
      <c r="K76" s="73">
        <v>1</v>
      </c>
      <c r="L76" s="73">
        <v>0</v>
      </c>
      <c r="M76" s="73"/>
      <c r="N76" s="73">
        <v>0</v>
      </c>
      <c r="O76" s="73">
        <v>0</v>
      </c>
      <c r="P76" s="73">
        <v>0</v>
      </c>
      <c r="Q76" s="73"/>
      <c r="R76" s="73">
        <v>3</v>
      </c>
      <c r="S76" s="73">
        <v>3</v>
      </c>
      <c r="T76" s="73">
        <v>0</v>
      </c>
      <c r="U76" s="73"/>
      <c r="V76" s="73">
        <v>3</v>
      </c>
      <c r="W76" s="73">
        <v>2</v>
      </c>
      <c r="X76" s="73">
        <v>1</v>
      </c>
      <c r="Y76" s="73"/>
      <c r="Z76" s="73">
        <v>1</v>
      </c>
      <c r="AA76" s="73">
        <v>1</v>
      </c>
      <c r="AB76" s="73">
        <v>0</v>
      </c>
    </row>
    <row r="77" spans="1:28" ht="13.5" thickBot="1" x14ac:dyDescent="0.25">
      <c r="A77" s="108" t="s">
        <v>108</v>
      </c>
      <c r="B77" s="73">
        <v>1</v>
      </c>
      <c r="C77" s="73">
        <v>0</v>
      </c>
      <c r="D77" s="73">
        <v>1</v>
      </c>
      <c r="E77" s="73"/>
      <c r="F77" s="73">
        <v>0</v>
      </c>
      <c r="G77" s="73">
        <v>0</v>
      </c>
      <c r="H77" s="73">
        <v>0</v>
      </c>
      <c r="I77" s="73"/>
      <c r="J77" s="73">
        <v>0</v>
      </c>
      <c r="K77" s="73">
        <v>0</v>
      </c>
      <c r="L77" s="73">
        <v>0</v>
      </c>
      <c r="M77" s="73"/>
      <c r="N77" s="73">
        <v>0</v>
      </c>
      <c r="O77" s="73">
        <v>0</v>
      </c>
      <c r="P77" s="73">
        <v>0</v>
      </c>
      <c r="Q77" s="73"/>
      <c r="R77" s="73">
        <v>1</v>
      </c>
      <c r="S77" s="73">
        <v>0</v>
      </c>
      <c r="T77" s="73">
        <v>1</v>
      </c>
      <c r="U77" s="73"/>
      <c r="V77" s="73">
        <v>0</v>
      </c>
      <c r="W77" s="73">
        <v>0</v>
      </c>
      <c r="X77" s="73">
        <v>0</v>
      </c>
      <c r="Y77" s="73"/>
      <c r="Z77" s="73">
        <v>0</v>
      </c>
      <c r="AA77" s="73">
        <v>0</v>
      </c>
      <c r="AB77" s="73">
        <v>0</v>
      </c>
    </row>
    <row r="78" spans="1:28" x14ac:dyDescent="0.25">
      <c r="A78" s="233" t="s">
        <v>75</v>
      </c>
      <c r="B78" s="233"/>
      <c r="C78" s="233"/>
      <c r="D78" s="233"/>
      <c r="E78" s="233"/>
      <c r="F78" s="233"/>
      <c r="G78" s="233"/>
      <c r="H78" s="233"/>
      <c r="I78" s="233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</row>
    <row r="79" spans="1:28" x14ac:dyDescent="0.25">
      <c r="A79" s="227" t="s">
        <v>14</v>
      </c>
      <c r="B79" s="227"/>
      <c r="C79" s="227"/>
      <c r="D79" s="227"/>
      <c r="E79" s="227"/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</row>
    <row r="80" spans="1:28" x14ac:dyDescent="0.25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</row>
    <row r="81" spans="1:32" x14ac:dyDescent="0.25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</row>
    <row r="82" spans="1:32" x14ac:dyDescent="0.25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</row>
    <row r="83" spans="1:32" x14ac:dyDescent="0.25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</row>
    <row r="85" spans="1:32" x14ac:dyDescent="0.25"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1:32" x14ac:dyDescent="0.25">
      <c r="A86" s="236" t="s">
        <v>124</v>
      </c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</row>
    <row r="87" spans="1:32" ht="14.25" x14ac:dyDescent="0.25">
      <c r="A87" s="228" t="s">
        <v>112</v>
      </c>
      <c r="B87" s="228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</row>
    <row r="88" spans="1:32" s="49" customFormat="1" ht="15" x14ac:dyDescent="0.25">
      <c r="A88" s="229" t="s">
        <v>64</v>
      </c>
      <c r="B88" s="229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9"/>
      <c r="AD88" s="219" t="s">
        <v>221</v>
      </c>
      <c r="AE88" s="219"/>
      <c r="AF88" s="9"/>
    </row>
    <row r="89" spans="1:32" s="49" customFormat="1" ht="15" x14ac:dyDescent="0.25">
      <c r="A89" s="228" t="s">
        <v>79</v>
      </c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9"/>
      <c r="AD89" s="219"/>
      <c r="AE89" s="219"/>
      <c r="AF89"/>
    </row>
    <row r="90" spans="1:32" s="49" customFormat="1" ht="15" x14ac:dyDescent="0.25">
      <c r="A90" s="229" t="s">
        <v>121</v>
      </c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</row>
    <row r="91" spans="1:32" s="49" customFormat="1" ht="15" x14ac:dyDescent="0.25">
      <c r="A91" s="228" t="s">
        <v>320</v>
      </c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</row>
    <row r="92" spans="1:32" s="49" customFormat="1" ht="15.75" thickBot="1" x14ac:dyDescent="0.3">
      <c r="A92" s="52"/>
      <c r="B92" s="51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 spans="1:32" s="49" customFormat="1" ht="15" x14ac:dyDescent="0.25">
      <c r="A93" s="234" t="s">
        <v>81</v>
      </c>
      <c r="B93" s="53" t="s">
        <v>21</v>
      </c>
      <c r="C93" s="53"/>
      <c r="D93" s="53"/>
      <c r="E93" s="54"/>
      <c r="F93" s="53" t="s">
        <v>23</v>
      </c>
      <c r="G93" s="53"/>
      <c r="H93" s="53"/>
      <c r="I93" s="54"/>
      <c r="J93" s="53" t="s">
        <v>24</v>
      </c>
      <c r="K93" s="53"/>
      <c r="L93" s="53"/>
      <c r="M93" s="54"/>
      <c r="N93" s="53" t="s">
        <v>25</v>
      </c>
      <c r="O93" s="53"/>
      <c r="P93" s="53"/>
      <c r="Q93" s="54"/>
      <c r="R93" s="53" t="s">
        <v>27</v>
      </c>
      <c r="S93" s="53"/>
      <c r="T93" s="53"/>
      <c r="U93" s="54"/>
      <c r="V93" s="53" t="s">
        <v>28</v>
      </c>
      <c r="W93" s="53"/>
      <c r="X93" s="53"/>
      <c r="Y93" s="54"/>
      <c r="Z93" s="53" t="s">
        <v>29</v>
      </c>
      <c r="AA93" s="53"/>
      <c r="AB93" s="53"/>
    </row>
    <row r="94" spans="1:32" s="49" customFormat="1" ht="15.75" thickBot="1" x14ac:dyDescent="0.3">
      <c r="A94" s="235"/>
      <c r="B94" s="55" t="s">
        <v>67</v>
      </c>
      <c r="C94" s="55" t="s">
        <v>68</v>
      </c>
      <c r="D94" s="55" t="s">
        <v>69</v>
      </c>
      <c r="E94" s="56"/>
      <c r="F94" s="55" t="s">
        <v>67</v>
      </c>
      <c r="G94" s="55" t="s">
        <v>68</v>
      </c>
      <c r="H94" s="55" t="s">
        <v>69</v>
      </c>
      <c r="I94" s="56"/>
      <c r="J94" s="55" t="s">
        <v>67</v>
      </c>
      <c r="K94" s="55" t="s">
        <v>68</v>
      </c>
      <c r="L94" s="55" t="s">
        <v>69</v>
      </c>
      <c r="M94" s="56"/>
      <c r="N94" s="55" t="s">
        <v>67</v>
      </c>
      <c r="O94" s="55" t="s">
        <v>68</v>
      </c>
      <c r="P94" s="55" t="s">
        <v>69</v>
      </c>
      <c r="Q94" s="56"/>
      <c r="R94" s="55" t="s">
        <v>67</v>
      </c>
      <c r="S94" s="55" t="s">
        <v>68</v>
      </c>
      <c r="T94" s="55" t="s">
        <v>69</v>
      </c>
      <c r="U94" s="56"/>
      <c r="V94" s="55" t="s">
        <v>67</v>
      </c>
      <c r="W94" s="55" t="s">
        <v>68</v>
      </c>
      <c r="X94" s="55" t="s">
        <v>69</v>
      </c>
      <c r="Y94" s="56"/>
      <c r="Z94" s="55" t="s">
        <v>67</v>
      </c>
      <c r="AA94" s="55" t="s">
        <v>68</v>
      </c>
      <c r="AB94" s="55" t="s">
        <v>69</v>
      </c>
    </row>
    <row r="95" spans="1:32" s="49" customFormat="1" ht="15" customHeight="1" x14ac:dyDescent="0.25">
      <c r="A95" s="88"/>
      <c r="B95" s="89"/>
      <c r="C95" s="89"/>
      <c r="D95" s="89"/>
      <c r="E95" s="90"/>
      <c r="F95" s="89"/>
      <c r="G95" s="89"/>
      <c r="H95" s="89"/>
      <c r="I95" s="90"/>
      <c r="J95" s="89"/>
      <c r="K95" s="89"/>
      <c r="L95" s="89"/>
      <c r="M95" s="90"/>
      <c r="N95" s="89"/>
      <c r="O95" s="89"/>
      <c r="P95" s="89"/>
      <c r="Q95" s="90"/>
      <c r="R95" s="89"/>
      <c r="S95" s="89"/>
      <c r="T95" s="89"/>
      <c r="U95" s="90"/>
      <c r="V95" s="89"/>
      <c r="W95" s="89"/>
      <c r="X95" s="89"/>
      <c r="Y95" s="90"/>
      <c r="Z95" s="89"/>
      <c r="AA95" s="89"/>
      <c r="AB95" s="89"/>
    </row>
    <row r="96" spans="1:32" s="49" customFormat="1" ht="15" x14ac:dyDescent="0.25">
      <c r="A96" s="92" t="s">
        <v>82</v>
      </c>
      <c r="B96" s="77">
        <f>+B11/(B11+B53)*100</f>
        <v>99.439351890785744</v>
      </c>
      <c r="C96" s="77">
        <f>+C11/(C11+C53)*100</f>
        <v>99.326964828484591</v>
      </c>
      <c r="D96" s="77">
        <f>+D11/(D11+D53)*100</f>
        <v>99.559394747521594</v>
      </c>
      <c r="E96" s="103"/>
      <c r="F96" s="77">
        <f>+F11/(F11+F53)*100</f>
        <v>99.6</v>
      </c>
      <c r="G96" s="77">
        <f>+G11/(G11+G53)*100</f>
        <v>99.472704714640201</v>
      </c>
      <c r="H96" s="77">
        <f>+H11/(H11+H53)*100</f>
        <v>99.735624586913417</v>
      </c>
      <c r="I96" s="103"/>
      <c r="J96" s="77">
        <f>+J11/(J11+J53)*100</f>
        <v>99.296246648793556</v>
      </c>
      <c r="K96" s="77">
        <f>+K11/(K11+K53)*100</f>
        <v>99.124229646448271</v>
      </c>
      <c r="L96" s="77">
        <f>+L11/(L11+L53)*100</f>
        <v>99.480069324090124</v>
      </c>
      <c r="M96" s="103"/>
      <c r="N96" s="77">
        <f>+N11/(N11+N53)*100</f>
        <v>99.578537850543043</v>
      </c>
      <c r="O96" s="77">
        <f>+O11/(O11+O53)*100</f>
        <v>99.625234228607113</v>
      </c>
      <c r="P96" s="77">
        <f>+P11/(P11+P53)*100</f>
        <v>99.528142905291546</v>
      </c>
      <c r="Q96" s="103"/>
      <c r="R96" s="77">
        <f>+R11/(R11+R53)*100</f>
        <v>99.428955324151829</v>
      </c>
      <c r="S96" s="77">
        <f>+S11/(S11+S53)*100</f>
        <v>99.277266754270698</v>
      </c>
      <c r="T96" s="77">
        <f>+T11/(T11+T53)*100</f>
        <v>99.587628865979383</v>
      </c>
      <c r="U96" s="103"/>
      <c r="V96" s="77">
        <f>+V11/(V11+V53)*100</f>
        <v>99.231044349070103</v>
      </c>
      <c r="W96" s="77">
        <f>+W11/(W11+W53)*100</f>
        <v>99.165507649513216</v>
      </c>
      <c r="X96" s="77">
        <f>+X11/(X11+X53)*100</f>
        <v>99.300441826215021</v>
      </c>
      <c r="Y96" s="103"/>
      <c r="Z96" s="77">
        <f>+Z11/(Z11+Z53)*100</f>
        <v>99.477351916376307</v>
      </c>
      <c r="AA96" s="77">
        <f>+AA11/(AA11+AA53)*100</f>
        <v>99.265442404006677</v>
      </c>
      <c r="AB96" s="77">
        <f>+AB11/(AB11+AB53)*100</f>
        <v>99.708561020036441</v>
      </c>
    </row>
    <row r="97" spans="1:28" x14ac:dyDescent="0.25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x14ac:dyDescent="0.25">
      <c r="A98" s="62" t="s">
        <v>83</v>
      </c>
      <c r="B98" s="77">
        <f t="shared" ref="B98:D113" si="0">+B13/(B13+B55)*100</f>
        <v>99.155672823218993</v>
      </c>
      <c r="C98" s="77">
        <f t="shared" si="0"/>
        <v>99.100899100899099</v>
      </c>
      <c r="D98" s="77">
        <f t="shared" si="0"/>
        <v>99.217002237136469</v>
      </c>
      <c r="E98" s="103"/>
      <c r="F98" s="77">
        <f t="shared" ref="F98:H113" si="1">+F13/(F13+F55)*100</f>
        <v>99.439775910364148</v>
      </c>
      <c r="G98" s="77">
        <f t="shared" si="1"/>
        <v>99.738903394255871</v>
      </c>
      <c r="H98" s="77">
        <f t="shared" si="1"/>
        <v>99.09365558912387</v>
      </c>
      <c r="I98" s="104"/>
      <c r="J98" s="77">
        <f t="shared" ref="J98:L113" si="2">+J13/(J13+J55)*100</f>
        <v>99.397590361445793</v>
      </c>
      <c r="K98" s="77">
        <f t="shared" si="2"/>
        <v>99.404761904761912</v>
      </c>
      <c r="L98" s="77">
        <f t="shared" si="2"/>
        <v>99.390243902439025</v>
      </c>
      <c r="M98" s="104"/>
      <c r="N98" s="77">
        <f t="shared" ref="N98:P113" si="3">+N13/(N13+N55)*100</f>
        <v>98.932926829268297</v>
      </c>
      <c r="O98" s="77">
        <f t="shared" si="3"/>
        <v>98.550724637681171</v>
      </c>
      <c r="P98" s="77">
        <f t="shared" si="3"/>
        <v>99.356913183279744</v>
      </c>
      <c r="Q98" s="104"/>
      <c r="R98" s="77">
        <f t="shared" ref="R98:T113" si="4">+R13/(R13+R55)*100</f>
        <v>99.370078740157481</v>
      </c>
      <c r="S98" s="77">
        <f t="shared" si="4"/>
        <v>98.847262247838614</v>
      </c>
      <c r="T98" s="77">
        <f t="shared" si="4"/>
        <v>100</v>
      </c>
      <c r="U98" s="104"/>
      <c r="V98" s="77">
        <f t="shared" ref="V98:X113" si="5">+V13/(V13+V55)*100</f>
        <v>98.56630824372759</v>
      </c>
      <c r="W98" s="77">
        <f t="shared" si="5"/>
        <v>98.299319727891159</v>
      </c>
      <c r="X98" s="77">
        <f t="shared" si="5"/>
        <v>98.86363636363636</v>
      </c>
      <c r="Y98" s="103"/>
      <c r="Z98" s="77">
        <f t="shared" ref="Z98:AB113" si="6">+Z13/(Z13+Z55)*100</f>
        <v>99.111900532859678</v>
      </c>
      <c r="AA98" s="77">
        <f t="shared" si="6"/>
        <v>99.663299663299668</v>
      </c>
      <c r="AB98" s="77">
        <f t="shared" si="6"/>
        <v>98.496240601503757</v>
      </c>
    </row>
    <row r="99" spans="1:28" x14ac:dyDescent="0.25">
      <c r="A99" s="62" t="s">
        <v>84</v>
      </c>
      <c r="B99" s="77">
        <f t="shared" si="0"/>
        <v>99.534071054164244</v>
      </c>
      <c r="C99" s="77">
        <f t="shared" si="0"/>
        <v>99.290981281905843</v>
      </c>
      <c r="D99" s="77">
        <f t="shared" si="0"/>
        <v>99.790544584081388</v>
      </c>
      <c r="E99" s="103"/>
      <c r="F99" s="77">
        <f t="shared" si="1"/>
        <v>99.737532808398953</v>
      </c>
      <c r="G99" s="77">
        <f t="shared" si="1"/>
        <v>99.656357388316152</v>
      </c>
      <c r="H99" s="77">
        <f t="shared" si="1"/>
        <v>99.821746880570402</v>
      </c>
      <c r="I99" s="104"/>
      <c r="J99" s="77">
        <f t="shared" si="2"/>
        <v>99.183303085299457</v>
      </c>
      <c r="K99" s="77">
        <f t="shared" si="2"/>
        <v>98.608695652173921</v>
      </c>
      <c r="L99" s="77">
        <f t="shared" si="2"/>
        <v>99.81024667931689</v>
      </c>
      <c r="M99" s="104"/>
      <c r="N99" s="77">
        <f t="shared" si="3"/>
        <v>99.915682967959526</v>
      </c>
      <c r="O99" s="77">
        <f t="shared" si="3"/>
        <v>99.831365935919052</v>
      </c>
      <c r="P99" s="77">
        <f t="shared" si="3"/>
        <v>100</v>
      </c>
      <c r="Q99" s="104"/>
      <c r="R99" s="77">
        <f t="shared" si="4"/>
        <v>99.137187230370998</v>
      </c>
      <c r="S99" s="77">
        <f t="shared" si="4"/>
        <v>98.841059602649011</v>
      </c>
      <c r="T99" s="77">
        <f t="shared" si="4"/>
        <v>99.459459459459467</v>
      </c>
      <c r="U99" s="104"/>
      <c r="V99" s="77">
        <f t="shared" si="5"/>
        <v>99.631336405529964</v>
      </c>
      <c r="W99" s="77">
        <f t="shared" si="5"/>
        <v>99.446494464944649</v>
      </c>
      <c r="X99" s="77">
        <f t="shared" si="5"/>
        <v>99.815837937384899</v>
      </c>
      <c r="Y99" s="103"/>
      <c r="Z99" s="77">
        <f t="shared" si="6"/>
        <v>99.58088851634534</v>
      </c>
      <c r="AA99" s="77">
        <f t="shared" si="6"/>
        <v>99.365079365079367</v>
      </c>
      <c r="AB99" s="77">
        <f t="shared" si="6"/>
        <v>99.822380106571941</v>
      </c>
    </row>
    <row r="100" spans="1:28" x14ac:dyDescent="0.25">
      <c r="A100" s="62" t="s">
        <v>85</v>
      </c>
      <c r="B100" s="77">
        <f t="shared" si="0"/>
        <v>99.627514278619316</v>
      </c>
      <c r="C100" s="77">
        <f t="shared" si="0"/>
        <v>99.512907939600581</v>
      </c>
      <c r="D100" s="77">
        <f t="shared" si="0"/>
        <v>99.746707193515704</v>
      </c>
      <c r="E100" s="103"/>
      <c r="F100" s="77">
        <f t="shared" si="1"/>
        <v>99.242424242424249</v>
      </c>
      <c r="G100" s="77">
        <f t="shared" si="1"/>
        <v>99.415204678362571</v>
      </c>
      <c r="H100" s="77">
        <f t="shared" si="1"/>
        <v>99.056603773584911</v>
      </c>
      <c r="I100" s="104"/>
      <c r="J100" s="77">
        <f t="shared" si="2"/>
        <v>99.129172714078379</v>
      </c>
      <c r="K100" s="77">
        <f t="shared" si="2"/>
        <v>98.879551820728295</v>
      </c>
      <c r="L100" s="77">
        <f t="shared" si="2"/>
        <v>99.397590361445793</v>
      </c>
      <c r="M100" s="104"/>
      <c r="N100" s="77">
        <f t="shared" si="3"/>
        <v>100</v>
      </c>
      <c r="O100" s="77">
        <f t="shared" si="3"/>
        <v>100</v>
      </c>
      <c r="P100" s="77">
        <f t="shared" si="3"/>
        <v>100</v>
      </c>
      <c r="Q100" s="104"/>
      <c r="R100" s="77">
        <f t="shared" si="4"/>
        <v>100</v>
      </c>
      <c r="S100" s="77">
        <f t="shared" si="4"/>
        <v>100</v>
      </c>
      <c r="T100" s="77">
        <f t="shared" si="4"/>
        <v>100</v>
      </c>
      <c r="U100" s="104"/>
      <c r="V100" s="77">
        <f t="shared" si="5"/>
        <v>99.555555555555557</v>
      </c>
      <c r="W100" s="77">
        <f t="shared" si="5"/>
        <v>99.122807017543863</v>
      </c>
      <c r="X100" s="77">
        <f t="shared" si="5"/>
        <v>100</v>
      </c>
      <c r="Y100" s="103"/>
      <c r="Z100" s="77">
        <f t="shared" si="6"/>
        <v>99.85315712187959</v>
      </c>
      <c r="AA100" s="77">
        <f t="shared" si="6"/>
        <v>99.713467048710598</v>
      </c>
      <c r="AB100" s="77">
        <f t="shared" si="6"/>
        <v>100</v>
      </c>
    </row>
    <row r="101" spans="1:28" x14ac:dyDescent="0.25">
      <c r="A101" s="62" t="s">
        <v>86</v>
      </c>
      <c r="B101" s="77">
        <f t="shared" si="0"/>
        <v>99.333333333333329</v>
      </c>
      <c r="C101" s="77">
        <f t="shared" si="0"/>
        <v>98.960498960498967</v>
      </c>
      <c r="D101" s="77">
        <f t="shared" si="0"/>
        <v>99.761336515513122</v>
      </c>
      <c r="E101" s="103"/>
      <c r="F101" s="77">
        <f t="shared" si="1"/>
        <v>98.295454545454547</v>
      </c>
      <c r="G101" s="77">
        <f t="shared" si="1"/>
        <v>97.311827956989248</v>
      </c>
      <c r="H101" s="77">
        <f t="shared" si="1"/>
        <v>99.397590361445793</v>
      </c>
      <c r="I101" s="104"/>
      <c r="J101" s="77">
        <f t="shared" si="2"/>
        <v>100</v>
      </c>
      <c r="K101" s="77">
        <f t="shared" si="2"/>
        <v>100</v>
      </c>
      <c r="L101" s="77">
        <f t="shared" si="2"/>
        <v>100</v>
      </c>
      <c r="M101" s="104"/>
      <c r="N101" s="77">
        <f t="shared" si="3"/>
        <v>99.310344827586206</v>
      </c>
      <c r="O101" s="77">
        <f t="shared" si="3"/>
        <v>98.773006134969322</v>
      </c>
      <c r="P101" s="77">
        <f t="shared" si="3"/>
        <v>100</v>
      </c>
      <c r="Q101" s="104"/>
      <c r="R101" s="77">
        <f t="shared" si="4"/>
        <v>99.632352941176478</v>
      </c>
      <c r="S101" s="77">
        <f t="shared" si="4"/>
        <v>99.280575539568346</v>
      </c>
      <c r="T101" s="77">
        <f t="shared" si="4"/>
        <v>100</v>
      </c>
      <c r="U101" s="104"/>
      <c r="V101" s="77">
        <f t="shared" si="5"/>
        <v>99.272727272727266</v>
      </c>
      <c r="W101" s="77">
        <f t="shared" si="5"/>
        <v>99.342105263157904</v>
      </c>
      <c r="X101" s="77">
        <f t="shared" si="5"/>
        <v>99.1869918699187</v>
      </c>
      <c r="Y101" s="103"/>
      <c r="Z101" s="77">
        <f t="shared" si="6"/>
        <v>99.665551839464882</v>
      </c>
      <c r="AA101" s="77">
        <f t="shared" si="6"/>
        <v>99.378881987577643</v>
      </c>
      <c r="AB101" s="77">
        <f t="shared" si="6"/>
        <v>100</v>
      </c>
    </row>
    <row r="102" spans="1:28" x14ac:dyDescent="0.25">
      <c r="A102" s="62" t="s">
        <v>87</v>
      </c>
      <c r="B102" s="77">
        <f t="shared" si="0"/>
        <v>100</v>
      </c>
      <c r="C102" s="77">
        <f t="shared" si="0"/>
        <v>100</v>
      </c>
      <c r="D102" s="77">
        <f t="shared" si="0"/>
        <v>100</v>
      </c>
      <c r="E102" s="103"/>
      <c r="F102" s="77">
        <f t="shared" si="1"/>
        <v>100</v>
      </c>
      <c r="G102" s="77">
        <f t="shared" si="1"/>
        <v>100</v>
      </c>
      <c r="H102" s="77">
        <f t="shared" si="1"/>
        <v>100</v>
      </c>
      <c r="I102" s="104"/>
      <c r="J102" s="77">
        <f t="shared" si="2"/>
        <v>100</v>
      </c>
      <c r="K102" s="77">
        <f t="shared" si="2"/>
        <v>100</v>
      </c>
      <c r="L102" s="77">
        <f t="shared" si="2"/>
        <v>100</v>
      </c>
      <c r="M102" s="104"/>
      <c r="N102" s="77">
        <f t="shared" si="3"/>
        <v>100</v>
      </c>
      <c r="O102" s="77">
        <f t="shared" si="3"/>
        <v>100</v>
      </c>
      <c r="P102" s="77">
        <f t="shared" si="3"/>
        <v>100</v>
      </c>
      <c r="Q102" s="104"/>
      <c r="R102" s="77">
        <f t="shared" si="4"/>
        <v>100</v>
      </c>
      <c r="S102" s="77">
        <f t="shared" si="4"/>
        <v>100</v>
      </c>
      <c r="T102" s="77">
        <f t="shared" si="4"/>
        <v>100</v>
      </c>
      <c r="U102" s="104"/>
      <c r="V102" s="77">
        <f t="shared" si="5"/>
        <v>100</v>
      </c>
      <c r="W102" s="77">
        <f t="shared" si="5"/>
        <v>100</v>
      </c>
      <c r="X102" s="77">
        <f t="shared" si="5"/>
        <v>100</v>
      </c>
      <c r="Y102" s="103"/>
      <c r="Z102" s="77">
        <f t="shared" si="6"/>
        <v>100</v>
      </c>
      <c r="AA102" s="77">
        <f t="shared" si="6"/>
        <v>100</v>
      </c>
      <c r="AB102" s="77">
        <f t="shared" si="6"/>
        <v>100</v>
      </c>
    </row>
    <row r="103" spans="1:28" x14ac:dyDescent="0.25">
      <c r="A103" s="62" t="s">
        <v>88</v>
      </c>
      <c r="B103" s="77">
        <f t="shared" si="0"/>
        <v>100</v>
      </c>
      <c r="C103" s="77">
        <f t="shared" si="0"/>
        <v>100</v>
      </c>
      <c r="D103" s="77">
        <f t="shared" si="0"/>
        <v>100</v>
      </c>
      <c r="E103" s="103"/>
      <c r="F103" s="77">
        <f t="shared" si="1"/>
        <v>100</v>
      </c>
      <c r="G103" s="77">
        <f t="shared" si="1"/>
        <v>100</v>
      </c>
      <c r="H103" s="77">
        <f t="shared" si="1"/>
        <v>100</v>
      </c>
      <c r="I103" s="104"/>
      <c r="J103" s="77">
        <f t="shared" si="2"/>
        <v>100</v>
      </c>
      <c r="K103" s="77">
        <f t="shared" si="2"/>
        <v>100</v>
      </c>
      <c r="L103" s="77">
        <f t="shared" si="2"/>
        <v>100</v>
      </c>
      <c r="M103" s="104"/>
      <c r="N103" s="77">
        <f t="shared" si="3"/>
        <v>100</v>
      </c>
      <c r="O103" s="77">
        <f t="shared" si="3"/>
        <v>100</v>
      </c>
      <c r="P103" s="77">
        <f t="shared" si="3"/>
        <v>100</v>
      </c>
      <c r="Q103" s="104"/>
      <c r="R103" s="77">
        <f t="shared" si="4"/>
        <v>100</v>
      </c>
      <c r="S103" s="77">
        <f t="shared" si="4"/>
        <v>100</v>
      </c>
      <c r="T103" s="77">
        <f t="shared" si="4"/>
        <v>100</v>
      </c>
      <c r="U103" s="104"/>
      <c r="V103" s="77">
        <f t="shared" si="5"/>
        <v>100</v>
      </c>
      <c r="W103" s="77">
        <f t="shared" si="5"/>
        <v>100</v>
      </c>
      <c r="X103" s="77">
        <f t="shared" si="5"/>
        <v>100</v>
      </c>
      <c r="Y103" s="103"/>
      <c r="Z103" s="77">
        <f t="shared" si="6"/>
        <v>100</v>
      </c>
      <c r="AA103" s="77">
        <f t="shared" si="6"/>
        <v>100</v>
      </c>
      <c r="AB103" s="77">
        <f t="shared" si="6"/>
        <v>100</v>
      </c>
    </row>
    <row r="104" spans="1:28" x14ac:dyDescent="0.25">
      <c r="A104" s="62" t="s">
        <v>90</v>
      </c>
      <c r="B104" s="77">
        <f t="shared" si="0"/>
        <v>99.815886375591788</v>
      </c>
      <c r="C104" s="77">
        <f t="shared" si="0"/>
        <v>99.691516709511561</v>
      </c>
      <c r="D104" s="77">
        <f t="shared" si="0"/>
        <v>99.946149703823366</v>
      </c>
      <c r="E104" s="103"/>
      <c r="F104" s="77">
        <f t="shared" si="1"/>
        <v>99.855491329479776</v>
      </c>
      <c r="G104" s="77">
        <f t="shared" si="1"/>
        <v>99.705882352941174</v>
      </c>
      <c r="H104" s="77">
        <f t="shared" si="1"/>
        <v>100</v>
      </c>
      <c r="I104" s="104"/>
      <c r="J104" s="77">
        <f t="shared" si="2"/>
        <v>99.679487179487182</v>
      </c>
      <c r="K104" s="77">
        <f t="shared" si="2"/>
        <v>99.393939393939391</v>
      </c>
      <c r="L104" s="77">
        <f t="shared" si="2"/>
        <v>100</v>
      </c>
      <c r="M104" s="104"/>
      <c r="N104" s="77">
        <f t="shared" si="3"/>
        <v>100</v>
      </c>
      <c r="O104" s="77">
        <f t="shared" si="3"/>
        <v>100</v>
      </c>
      <c r="P104" s="77">
        <f t="shared" si="3"/>
        <v>100</v>
      </c>
      <c r="Q104" s="104"/>
      <c r="R104" s="77">
        <f t="shared" si="4"/>
        <v>99.686028257456826</v>
      </c>
      <c r="S104" s="77">
        <f t="shared" si="4"/>
        <v>99.685534591194966</v>
      </c>
      <c r="T104" s="77">
        <f t="shared" si="4"/>
        <v>99.686520376175551</v>
      </c>
      <c r="U104" s="104"/>
      <c r="V104" s="77">
        <f t="shared" si="5"/>
        <v>100</v>
      </c>
      <c r="W104" s="77">
        <f t="shared" si="5"/>
        <v>100</v>
      </c>
      <c r="X104" s="77">
        <f t="shared" si="5"/>
        <v>100</v>
      </c>
      <c r="Y104" s="103"/>
      <c r="Z104" s="77">
        <f t="shared" si="6"/>
        <v>99.668874172185426</v>
      </c>
      <c r="AA104" s="77">
        <f t="shared" si="6"/>
        <v>99.373040752351088</v>
      </c>
      <c r="AB104" s="77">
        <f t="shared" si="6"/>
        <v>100</v>
      </c>
    </row>
    <row r="105" spans="1:28" x14ac:dyDescent="0.25">
      <c r="A105" s="62" t="s">
        <v>91</v>
      </c>
      <c r="B105" s="77">
        <f t="shared" si="0"/>
        <v>99.874686716791985</v>
      </c>
      <c r="C105" s="77">
        <f t="shared" si="0"/>
        <v>100</v>
      </c>
      <c r="D105" s="77">
        <f t="shared" si="0"/>
        <v>99.744897959183675</v>
      </c>
      <c r="E105" s="103"/>
      <c r="F105" s="77">
        <f t="shared" si="1"/>
        <v>100</v>
      </c>
      <c r="G105" s="77">
        <f t="shared" si="1"/>
        <v>100</v>
      </c>
      <c r="H105" s="77">
        <f t="shared" si="1"/>
        <v>100</v>
      </c>
      <c r="I105" s="104"/>
      <c r="J105" s="77">
        <f t="shared" si="2"/>
        <v>100</v>
      </c>
      <c r="K105" s="77">
        <f t="shared" si="2"/>
        <v>100</v>
      </c>
      <c r="L105" s="77">
        <f t="shared" si="2"/>
        <v>100</v>
      </c>
      <c r="M105" s="104"/>
      <c r="N105" s="77">
        <f t="shared" si="3"/>
        <v>99.248120300751879</v>
      </c>
      <c r="O105" s="77">
        <f t="shared" si="3"/>
        <v>100</v>
      </c>
      <c r="P105" s="77">
        <f t="shared" si="3"/>
        <v>98.333333333333329</v>
      </c>
      <c r="Q105" s="104"/>
      <c r="R105" s="77">
        <f t="shared" si="4"/>
        <v>100</v>
      </c>
      <c r="S105" s="77">
        <f t="shared" si="4"/>
        <v>100</v>
      </c>
      <c r="T105" s="77">
        <f t="shared" si="4"/>
        <v>100</v>
      </c>
      <c r="U105" s="104"/>
      <c r="V105" s="77">
        <f t="shared" si="5"/>
        <v>100</v>
      </c>
      <c r="W105" s="77">
        <f t="shared" si="5"/>
        <v>100</v>
      </c>
      <c r="X105" s="77">
        <f t="shared" si="5"/>
        <v>100</v>
      </c>
      <c r="Y105" s="103"/>
      <c r="Z105" s="77">
        <f t="shared" si="6"/>
        <v>100</v>
      </c>
      <c r="AA105" s="77">
        <f t="shared" si="6"/>
        <v>100</v>
      </c>
      <c r="AB105" s="77">
        <f t="shared" si="6"/>
        <v>100</v>
      </c>
    </row>
    <row r="106" spans="1:28" x14ac:dyDescent="0.25">
      <c r="A106" s="62" t="s">
        <v>92</v>
      </c>
      <c r="B106" s="77">
        <f t="shared" si="0"/>
        <v>98.919753086419746</v>
      </c>
      <c r="C106" s="77">
        <f t="shared" si="0"/>
        <v>98.837209302325576</v>
      </c>
      <c r="D106" s="77">
        <f t="shared" si="0"/>
        <v>99.01315789473685</v>
      </c>
      <c r="E106" s="103"/>
      <c r="F106" s="77">
        <f t="shared" si="1"/>
        <v>99.310344827586206</v>
      </c>
      <c r="G106" s="77">
        <f t="shared" si="1"/>
        <v>98.666666666666671</v>
      </c>
      <c r="H106" s="77">
        <f t="shared" si="1"/>
        <v>100</v>
      </c>
      <c r="I106" s="104"/>
      <c r="J106" s="77">
        <f t="shared" si="2"/>
        <v>99.159663865546221</v>
      </c>
      <c r="K106" s="77">
        <f t="shared" si="2"/>
        <v>100</v>
      </c>
      <c r="L106" s="77">
        <f t="shared" si="2"/>
        <v>97.727272727272734</v>
      </c>
      <c r="M106" s="104"/>
      <c r="N106" s="77">
        <f t="shared" si="3"/>
        <v>97.872340425531917</v>
      </c>
      <c r="O106" s="77">
        <f t="shared" si="3"/>
        <v>98</v>
      </c>
      <c r="P106" s="77">
        <f t="shared" si="3"/>
        <v>97.727272727272734</v>
      </c>
      <c r="Q106" s="104"/>
      <c r="R106" s="77">
        <f t="shared" si="4"/>
        <v>98.113207547169807</v>
      </c>
      <c r="S106" s="77">
        <f t="shared" si="4"/>
        <v>98.181818181818187</v>
      </c>
      <c r="T106" s="77">
        <f t="shared" si="4"/>
        <v>98.039215686274503</v>
      </c>
      <c r="U106" s="104"/>
      <c r="V106" s="77">
        <f t="shared" si="5"/>
        <v>99.056603773584911</v>
      </c>
      <c r="W106" s="77">
        <f t="shared" si="5"/>
        <v>98.076923076923066</v>
      </c>
      <c r="X106" s="77">
        <f t="shared" si="5"/>
        <v>100</v>
      </c>
      <c r="Y106" s="103"/>
      <c r="Z106" s="77">
        <f t="shared" si="6"/>
        <v>100</v>
      </c>
      <c r="AA106" s="77">
        <f t="shared" si="6"/>
        <v>100</v>
      </c>
      <c r="AB106" s="77">
        <f t="shared" si="6"/>
        <v>100</v>
      </c>
    </row>
    <row r="107" spans="1:28" x14ac:dyDescent="0.25">
      <c r="A107" s="99" t="s">
        <v>94</v>
      </c>
      <c r="B107" s="77">
        <f t="shared" si="0"/>
        <v>99.850690556177682</v>
      </c>
      <c r="C107" s="77">
        <f t="shared" si="0"/>
        <v>99.853264856933237</v>
      </c>
      <c r="D107" s="77">
        <f t="shared" si="0"/>
        <v>99.848024316109417</v>
      </c>
      <c r="E107" s="103"/>
      <c r="F107" s="77">
        <f t="shared" si="1"/>
        <v>99.780219780219781</v>
      </c>
      <c r="G107" s="77">
        <f t="shared" si="1"/>
        <v>99.563318777292579</v>
      </c>
      <c r="H107" s="77">
        <f t="shared" si="1"/>
        <v>100</v>
      </c>
      <c r="I107" s="104"/>
      <c r="J107" s="77">
        <f t="shared" si="2"/>
        <v>99.787685774946922</v>
      </c>
      <c r="K107" s="77">
        <f t="shared" si="2"/>
        <v>100</v>
      </c>
      <c r="L107" s="77">
        <f t="shared" si="2"/>
        <v>99.570815450643778</v>
      </c>
      <c r="M107" s="104"/>
      <c r="N107" s="77">
        <f t="shared" si="3"/>
        <v>99.568034557235421</v>
      </c>
      <c r="O107" s="77">
        <f t="shared" si="3"/>
        <v>99.622641509433961</v>
      </c>
      <c r="P107" s="77">
        <f t="shared" si="3"/>
        <v>99.494949494949495</v>
      </c>
      <c r="Q107" s="104"/>
      <c r="R107" s="77">
        <f t="shared" si="4"/>
        <v>100</v>
      </c>
      <c r="S107" s="77">
        <f t="shared" si="4"/>
        <v>100</v>
      </c>
      <c r="T107" s="77">
        <f t="shared" si="4"/>
        <v>100</v>
      </c>
      <c r="U107" s="104"/>
      <c r="V107" s="77">
        <f t="shared" si="5"/>
        <v>100</v>
      </c>
      <c r="W107" s="77">
        <f t="shared" si="5"/>
        <v>100</v>
      </c>
      <c r="X107" s="77">
        <f t="shared" si="5"/>
        <v>100</v>
      </c>
      <c r="Y107" s="103"/>
      <c r="Z107" s="77">
        <f t="shared" si="6"/>
        <v>100</v>
      </c>
      <c r="AA107" s="77">
        <f t="shared" si="6"/>
        <v>100</v>
      </c>
      <c r="AB107" s="77">
        <f t="shared" si="6"/>
        <v>100</v>
      </c>
    </row>
    <row r="108" spans="1:28" x14ac:dyDescent="0.25">
      <c r="A108" s="62" t="s">
        <v>95</v>
      </c>
      <c r="B108" s="77">
        <f t="shared" si="0"/>
        <v>100</v>
      </c>
      <c r="C108" s="77">
        <f t="shared" si="0"/>
        <v>100</v>
      </c>
      <c r="D108" s="77">
        <f t="shared" si="0"/>
        <v>100</v>
      </c>
      <c r="E108" s="103"/>
      <c r="F108" s="77">
        <f t="shared" si="1"/>
        <v>100</v>
      </c>
      <c r="G108" s="77">
        <f t="shared" si="1"/>
        <v>100</v>
      </c>
      <c r="H108" s="77">
        <f t="shared" si="1"/>
        <v>100</v>
      </c>
      <c r="I108" s="104"/>
      <c r="J108" s="77">
        <f t="shared" si="2"/>
        <v>100</v>
      </c>
      <c r="K108" s="77">
        <f t="shared" si="2"/>
        <v>100</v>
      </c>
      <c r="L108" s="77">
        <f t="shared" si="2"/>
        <v>100</v>
      </c>
      <c r="M108" s="104"/>
      <c r="N108" s="77">
        <f t="shared" si="3"/>
        <v>100</v>
      </c>
      <c r="O108" s="77">
        <f t="shared" si="3"/>
        <v>100</v>
      </c>
      <c r="P108" s="77">
        <f t="shared" si="3"/>
        <v>100</v>
      </c>
      <c r="Q108" s="104"/>
      <c r="R108" s="77">
        <f t="shared" si="4"/>
        <v>100</v>
      </c>
      <c r="S108" s="77">
        <f t="shared" si="4"/>
        <v>100</v>
      </c>
      <c r="T108" s="77">
        <f t="shared" si="4"/>
        <v>100</v>
      </c>
      <c r="U108" s="104"/>
      <c r="V108" s="77">
        <f t="shared" si="5"/>
        <v>100</v>
      </c>
      <c r="W108" s="77">
        <f t="shared" si="5"/>
        <v>100</v>
      </c>
      <c r="X108" s="77">
        <f t="shared" si="5"/>
        <v>100</v>
      </c>
      <c r="Y108" s="103"/>
      <c r="Z108" s="77">
        <f t="shared" si="6"/>
        <v>100</v>
      </c>
      <c r="AA108" s="77">
        <f t="shared" si="6"/>
        <v>100</v>
      </c>
      <c r="AB108" s="77">
        <f t="shared" si="6"/>
        <v>100</v>
      </c>
    </row>
    <row r="109" spans="1:28" x14ac:dyDescent="0.25">
      <c r="A109" s="62" t="s">
        <v>96</v>
      </c>
      <c r="B109" s="77">
        <f t="shared" si="0"/>
        <v>99.775826639267692</v>
      </c>
      <c r="C109" s="77">
        <f t="shared" si="0"/>
        <v>99.673321234119783</v>
      </c>
      <c r="D109" s="77">
        <f t="shared" si="0"/>
        <v>99.884526558891451</v>
      </c>
      <c r="E109" s="103"/>
      <c r="F109" s="77">
        <f t="shared" si="1"/>
        <v>99.77827050997783</v>
      </c>
      <c r="G109" s="77">
        <f t="shared" si="1"/>
        <v>99.55654101995566</v>
      </c>
      <c r="H109" s="77">
        <f t="shared" si="1"/>
        <v>100</v>
      </c>
      <c r="I109" s="104"/>
      <c r="J109" s="77">
        <f t="shared" si="2"/>
        <v>99.767171129220017</v>
      </c>
      <c r="K109" s="77">
        <f t="shared" si="2"/>
        <v>99.549549549549553</v>
      </c>
      <c r="L109" s="77">
        <f t="shared" si="2"/>
        <v>100</v>
      </c>
      <c r="M109" s="104"/>
      <c r="N109" s="77">
        <f t="shared" si="3"/>
        <v>100</v>
      </c>
      <c r="O109" s="77">
        <f t="shared" si="3"/>
        <v>100</v>
      </c>
      <c r="P109" s="77">
        <f t="shared" si="3"/>
        <v>100</v>
      </c>
      <c r="Q109" s="104"/>
      <c r="R109" s="77">
        <f t="shared" si="4"/>
        <v>99.783315276273015</v>
      </c>
      <c r="S109" s="77">
        <f t="shared" si="4"/>
        <v>100</v>
      </c>
      <c r="T109" s="77">
        <f t="shared" si="4"/>
        <v>99.53810623556582</v>
      </c>
      <c r="U109" s="104"/>
      <c r="V109" s="77">
        <f t="shared" si="5"/>
        <v>99.758745476477685</v>
      </c>
      <c r="W109" s="77">
        <f t="shared" si="5"/>
        <v>99.520383693045574</v>
      </c>
      <c r="X109" s="77">
        <f t="shared" si="5"/>
        <v>100</v>
      </c>
      <c r="Y109" s="103"/>
      <c r="Z109" s="77">
        <f t="shared" si="6"/>
        <v>99.540229885057471</v>
      </c>
      <c r="AA109" s="77">
        <f t="shared" si="6"/>
        <v>99.344978165938869</v>
      </c>
      <c r="AB109" s="77">
        <f t="shared" si="6"/>
        <v>99.757281553398059</v>
      </c>
    </row>
    <row r="110" spans="1:28" x14ac:dyDescent="0.25">
      <c r="A110" s="62" t="s">
        <v>97</v>
      </c>
      <c r="B110" s="77">
        <f t="shared" si="0"/>
        <v>97.435897435897431</v>
      </c>
      <c r="C110" s="77">
        <f t="shared" si="0"/>
        <v>95</v>
      </c>
      <c r="D110" s="77">
        <f t="shared" si="0"/>
        <v>100</v>
      </c>
      <c r="E110" s="103"/>
      <c r="F110" s="77">
        <f t="shared" si="1"/>
        <v>100</v>
      </c>
      <c r="G110" s="77">
        <f t="shared" si="1"/>
        <v>100</v>
      </c>
      <c r="H110" s="77">
        <f t="shared" si="1"/>
        <v>100</v>
      </c>
      <c r="I110" s="104"/>
      <c r="J110" s="77">
        <f t="shared" si="2"/>
        <v>100</v>
      </c>
      <c r="K110" s="77">
        <f t="shared" si="2"/>
        <v>100</v>
      </c>
      <c r="L110" s="77">
        <f t="shared" si="2"/>
        <v>100</v>
      </c>
      <c r="M110" s="104"/>
      <c r="N110" s="77">
        <f t="shared" si="3"/>
        <v>100</v>
      </c>
      <c r="O110" s="77">
        <f t="shared" si="3"/>
        <v>100</v>
      </c>
      <c r="P110" s="77">
        <f t="shared" si="3"/>
        <v>100</v>
      </c>
      <c r="Q110" s="104"/>
      <c r="R110" s="77">
        <f t="shared" si="4"/>
        <v>100</v>
      </c>
      <c r="S110" s="77">
        <f t="shared" si="4"/>
        <v>100</v>
      </c>
      <c r="T110" s="77">
        <f t="shared" si="4"/>
        <v>100</v>
      </c>
      <c r="U110" s="104"/>
      <c r="V110" s="77">
        <f t="shared" si="5"/>
        <v>85.714285714285708</v>
      </c>
      <c r="W110" s="77">
        <f t="shared" si="5"/>
        <v>80</v>
      </c>
      <c r="X110" s="77" t="s">
        <v>47</v>
      </c>
      <c r="Y110" s="103"/>
      <c r="Z110" s="77">
        <f t="shared" si="6"/>
        <v>100</v>
      </c>
      <c r="AA110" s="77">
        <f t="shared" si="6"/>
        <v>100</v>
      </c>
      <c r="AB110" s="77">
        <f t="shared" si="6"/>
        <v>100</v>
      </c>
    </row>
    <row r="111" spans="1:28" x14ac:dyDescent="0.25">
      <c r="A111" s="62" t="s">
        <v>98</v>
      </c>
      <c r="B111" s="77">
        <f t="shared" si="0"/>
        <v>99.635036496350367</v>
      </c>
      <c r="C111" s="77">
        <f t="shared" si="0"/>
        <v>99.28400954653938</v>
      </c>
      <c r="D111" s="77">
        <f t="shared" si="0"/>
        <v>100</v>
      </c>
      <c r="E111" s="103"/>
      <c r="F111" s="77">
        <f t="shared" si="1"/>
        <v>100</v>
      </c>
      <c r="G111" s="77">
        <f t="shared" si="1"/>
        <v>100</v>
      </c>
      <c r="H111" s="77">
        <f t="shared" si="1"/>
        <v>100</v>
      </c>
      <c r="I111" s="104"/>
      <c r="J111" s="77">
        <f t="shared" si="2"/>
        <v>98.4375</v>
      </c>
      <c r="K111" s="77">
        <f t="shared" si="2"/>
        <v>96.666666666666671</v>
      </c>
      <c r="L111" s="77">
        <f t="shared" si="2"/>
        <v>100</v>
      </c>
      <c r="M111" s="104"/>
      <c r="N111" s="77">
        <f t="shared" si="3"/>
        <v>100</v>
      </c>
      <c r="O111" s="77">
        <f t="shared" si="3"/>
        <v>100</v>
      </c>
      <c r="P111" s="77">
        <f t="shared" si="3"/>
        <v>100</v>
      </c>
      <c r="Q111" s="104"/>
      <c r="R111" s="77">
        <f t="shared" si="4"/>
        <v>99.305555555555557</v>
      </c>
      <c r="S111" s="77">
        <f t="shared" si="4"/>
        <v>98.666666666666671</v>
      </c>
      <c r="T111" s="77">
        <f t="shared" si="4"/>
        <v>100</v>
      </c>
      <c r="U111" s="104"/>
      <c r="V111" s="77">
        <f t="shared" si="5"/>
        <v>100</v>
      </c>
      <c r="W111" s="77">
        <f t="shared" si="5"/>
        <v>100</v>
      </c>
      <c r="X111" s="77">
        <f t="shared" si="5"/>
        <v>100</v>
      </c>
      <c r="Y111" s="103"/>
      <c r="Z111" s="77">
        <f t="shared" si="6"/>
        <v>100</v>
      </c>
      <c r="AA111" s="77">
        <f t="shared" si="6"/>
        <v>100</v>
      </c>
      <c r="AB111" s="77">
        <f t="shared" si="6"/>
        <v>100</v>
      </c>
    </row>
    <row r="112" spans="1:28" x14ac:dyDescent="0.25">
      <c r="A112" s="62" t="s">
        <v>99</v>
      </c>
      <c r="B112" s="77">
        <f t="shared" si="0"/>
        <v>100</v>
      </c>
      <c r="C112" s="77">
        <f t="shared" si="0"/>
        <v>100</v>
      </c>
      <c r="D112" s="77">
        <f t="shared" si="0"/>
        <v>100</v>
      </c>
      <c r="E112" s="103"/>
      <c r="F112" s="77">
        <f t="shared" si="1"/>
        <v>100</v>
      </c>
      <c r="G112" s="77">
        <f t="shared" si="1"/>
        <v>100</v>
      </c>
      <c r="H112" s="77">
        <f t="shared" si="1"/>
        <v>100</v>
      </c>
      <c r="I112" s="104"/>
      <c r="J112" s="77">
        <f t="shared" si="2"/>
        <v>100</v>
      </c>
      <c r="K112" s="77">
        <f t="shared" si="2"/>
        <v>100</v>
      </c>
      <c r="L112" s="77">
        <f t="shared" si="2"/>
        <v>100</v>
      </c>
      <c r="M112" s="104"/>
      <c r="N112" s="77">
        <f t="shared" si="3"/>
        <v>100</v>
      </c>
      <c r="O112" s="77">
        <f t="shared" si="3"/>
        <v>100</v>
      </c>
      <c r="P112" s="77">
        <f t="shared" si="3"/>
        <v>100</v>
      </c>
      <c r="Q112" s="104"/>
      <c r="R112" s="77">
        <f t="shared" si="4"/>
        <v>100</v>
      </c>
      <c r="S112" s="77">
        <f t="shared" si="4"/>
        <v>100</v>
      </c>
      <c r="T112" s="77">
        <f t="shared" si="4"/>
        <v>100</v>
      </c>
      <c r="U112" s="104"/>
      <c r="V112" s="77">
        <f t="shared" si="5"/>
        <v>100</v>
      </c>
      <c r="W112" s="77">
        <f t="shared" si="5"/>
        <v>100</v>
      </c>
      <c r="X112" s="77">
        <f t="shared" si="5"/>
        <v>100</v>
      </c>
      <c r="Y112" s="103"/>
      <c r="Z112" s="77">
        <f t="shared" si="6"/>
        <v>100</v>
      </c>
      <c r="AA112" s="77">
        <f t="shared" si="6"/>
        <v>100</v>
      </c>
      <c r="AB112" s="77">
        <f t="shared" si="6"/>
        <v>100</v>
      </c>
    </row>
    <row r="113" spans="1:28" x14ac:dyDescent="0.25">
      <c r="A113" s="62" t="s">
        <v>100</v>
      </c>
      <c r="B113" s="77">
        <f t="shared" si="0"/>
        <v>85.642317380352637</v>
      </c>
      <c r="C113" s="77">
        <f t="shared" si="0"/>
        <v>88.940092165898619</v>
      </c>
      <c r="D113" s="77">
        <f t="shared" si="0"/>
        <v>81.666666666666671</v>
      </c>
      <c r="E113" s="103"/>
      <c r="F113" s="77">
        <f t="shared" si="1"/>
        <v>98.68421052631578</v>
      </c>
      <c r="G113" s="77">
        <f t="shared" si="1"/>
        <v>98.039215686274503</v>
      </c>
      <c r="H113" s="77">
        <f t="shared" si="1"/>
        <v>100</v>
      </c>
      <c r="I113" s="104"/>
      <c r="J113" s="77">
        <f t="shared" si="2"/>
        <v>82.758620689655174</v>
      </c>
      <c r="K113" s="77">
        <f t="shared" si="2"/>
        <v>86.666666666666671</v>
      </c>
      <c r="L113" s="77">
        <f t="shared" si="2"/>
        <v>78.571428571428569</v>
      </c>
      <c r="M113" s="104"/>
      <c r="N113" s="77">
        <f t="shared" si="3"/>
        <v>85.526315789473685</v>
      </c>
      <c r="O113" s="77">
        <f t="shared" si="3"/>
        <v>94.285714285714278</v>
      </c>
      <c r="P113" s="77">
        <f t="shared" si="3"/>
        <v>78.048780487804876</v>
      </c>
      <c r="Q113" s="104"/>
      <c r="R113" s="77">
        <f t="shared" si="4"/>
        <v>88.52459016393442</v>
      </c>
      <c r="S113" s="77">
        <f t="shared" si="4"/>
        <v>87.878787878787875</v>
      </c>
      <c r="T113" s="77">
        <f t="shared" si="4"/>
        <v>89.285714285714292</v>
      </c>
      <c r="U113" s="104"/>
      <c r="V113" s="77">
        <f t="shared" si="5"/>
        <v>69.354838709677423</v>
      </c>
      <c r="W113" s="77">
        <f t="shared" si="5"/>
        <v>81.25</v>
      </c>
      <c r="X113" s="77">
        <f t="shared" si="5"/>
        <v>56.666666666666664</v>
      </c>
      <c r="Y113" s="103"/>
      <c r="Z113" s="77">
        <f t="shared" si="6"/>
        <v>85.9375</v>
      </c>
      <c r="AA113" s="77">
        <f t="shared" si="6"/>
        <v>80.555555555555557</v>
      </c>
      <c r="AB113" s="77">
        <f t="shared" si="6"/>
        <v>92.857142857142861</v>
      </c>
    </row>
    <row r="114" spans="1:28" x14ac:dyDescent="0.25">
      <c r="A114" s="62" t="s">
        <v>101</v>
      </c>
      <c r="B114" s="77">
        <f t="shared" ref="B114:D120" si="7">+B29/(B29+B71)*100</f>
        <v>99.496221662468514</v>
      </c>
      <c r="C114" s="77">
        <f t="shared" si="7"/>
        <v>99.555555555555557</v>
      </c>
      <c r="D114" s="77">
        <f t="shared" si="7"/>
        <v>99.418604651162795</v>
      </c>
      <c r="E114" s="103"/>
      <c r="F114" s="77">
        <f t="shared" ref="F114:H120" si="8">+F29/(F29+F71)*100</f>
        <v>100</v>
      </c>
      <c r="G114" s="77">
        <f t="shared" si="8"/>
        <v>100</v>
      </c>
      <c r="H114" s="77">
        <f t="shared" si="8"/>
        <v>100</v>
      </c>
      <c r="I114" s="104"/>
      <c r="J114" s="77">
        <f t="shared" ref="J114:L120" si="9">+J29/(J29+J71)*100</f>
        <v>97.058823529411768</v>
      </c>
      <c r="K114" s="77">
        <f t="shared" si="9"/>
        <v>97.142857142857139</v>
      </c>
      <c r="L114" s="77">
        <f t="shared" si="9"/>
        <v>96.969696969696969</v>
      </c>
      <c r="M114" s="104"/>
      <c r="N114" s="77">
        <f t="shared" ref="N114:P120" si="10">+N29/(N29+N71)*100</f>
        <v>100</v>
      </c>
      <c r="O114" s="77">
        <f t="shared" si="10"/>
        <v>100</v>
      </c>
      <c r="P114" s="77">
        <f t="shared" si="10"/>
        <v>100</v>
      </c>
      <c r="Q114" s="104"/>
      <c r="R114" s="77">
        <f t="shared" ref="R114:T120" si="11">+R29/(R29+R71)*100</f>
        <v>100</v>
      </c>
      <c r="S114" s="77">
        <f t="shared" si="11"/>
        <v>100</v>
      </c>
      <c r="T114" s="77">
        <f t="shared" si="11"/>
        <v>100</v>
      </c>
      <c r="U114" s="104"/>
      <c r="V114" s="77">
        <f t="shared" ref="V114:X120" si="12">+V29/(V29+V71)*100</f>
        <v>100</v>
      </c>
      <c r="W114" s="77">
        <f t="shared" si="12"/>
        <v>100</v>
      </c>
      <c r="X114" s="77">
        <f t="shared" si="12"/>
        <v>100</v>
      </c>
      <c r="Y114" s="103"/>
      <c r="Z114" s="77">
        <f t="shared" ref="Z114:AB120" si="13">+Z29/(Z29+Z71)*100</f>
        <v>100</v>
      </c>
      <c r="AA114" s="77">
        <f t="shared" si="13"/>
        <v>100</v>
      </c>
      <c r="AB114" s="77">
        <f t="shared" si="13"/>
        <v>100</v>
      </c>
    </row>
    <row r="115" spans="1:28" x14ac:dyDescent="0.25">
      <c r="A115" s="62" t="s">
        <v>102</v>
      </c>
      <c r="B115" s="77">
        <f t="shared" si="7"/>
        <v>99.595141700404852</v>
      </c>
      <c r="C115" s="77">
        <f t="shared" si="7"/>
        <v>99.598393574297177</v>
      </c>
      <c r="D115" s="77">
        <f t="shared" si="7"/>
        <v>99.591836734693871</v>
      </c>
      <c r="E115" s="103"/>
      <c r="F115" s="77">
        <f t="shared" si="8"/>
        <v>100</v>
      </c>
      <c r="G115" s="77">
        <f t="shared" si="8"/>
        <v>100</v>
      </c>
      <c r="H115" s="77">
        <f t="shared" si="8"/>
        <v>100</v>
      </c>
      <c r="I115" s="104"/>
      <c r="J115" s="77">
        <f t="shared" si="9"/>
        <v>99.411764705882348</v>
      </c>
      <c r="K115" s="77">
        <f t="shared" si="9"/>
        <v>100</v>
      </c>
      <c r="L115" s="77">
        <f t="shared" si="9"/>
        <v>98.82352941176471</v>
      </c>
      <c r="M115" s="104"/>
      <c r="N115" s="77">
        <f t="shared" si="10"/>
        <v>100</v>
      </c>
      <c r="O115" s="77">
        <f t="shared" si="10"/>
        <v>100</v>
      </c>
      <c r="P115" s="77">
        <f t="shared" si="10"/>
        <v>100</v>
      </c>
      <c r="Q115" s="104"/>
      <c r="R115" s="77">
        <f t="shared" si="11"/>
        <v>99.375</v>
      </c>
      <c r="S115" s="77">
        <f t="shared" si="11"/>
        <v>100</v>
      </c>
      <c r="T115" s="77">
        <f t="shared" si="11"/>
        <v>98.888888888888886</v>
      </c>
      <c r="U115" s="104"/>
      <c r="V115" s="77">
        <f t="shared" si="12"/>
        <v>100</v>
      </c>
      <c r="W115" s="77">
        <f t="shared" si="12"/>
        <v>100</v>
      </c>
      <c r="X115" s="77">
        <f t="shared" si="12"/>
        <v>100</v>
      </c>
      <c r="Y115" s="103"/>
      <c r="Z115" s="77">
        <f t="shared" si="13"/>
        <v>98.692810457516345</v>
      </c>
      <c r="AA115" s="77">
        <f t="shared" si="13"/>
        <v>97.647058823529406</v>
      </c>
      <c r="AB115" s="77">
        <f t="shared" si="13"/>
        <v>100</v>
      </c>
    </row>
    <row r="116" spans="1:28" x14ac:dyDescent="0.25">
      <c r="A116" s="62" t="s">
        <v>103</v>
      </c>
      <c r="B116" s="77">
        <f t="shared" si="7"/>
        <v>100</v>
      </c>
      <c r="C116" s="77">
        <f t="shared" si="7"/>
        <v>100</v>
      </c>
      <c r="D116" s="77">
        <f t="shared" si="7"/>
        <v>100</v>
      </c>
      <c r="E116" s="103"/>
      <c r="F116" s="77">
        <f t="shared" si="8"/>
        <v>100</v>
      </c>
      <c r="G116" s="77">
        <f t="shared" si="8"/>
        <v>100</v>
      </c>
      <c r="H116" s="77">
        <f t="shared" si="8"/>
        <v>100</v>
      </c>
      <c r="I116" s="104"/>
      <c r="J116" s="77">
        <f t="shared" si="9"/>
        <v>100</v>
      </c>
      <c r="K116" s="77">
        <f t="shared" si="9"/>
        <v>100</v>
      </c>
      <c r="L116" s="77">
        <f t="shared" si="9"/>
        <v>100</v>
      </c>
      <c r="M116" s="104"/>
      <c r="N116" s="77">
        <f t="shared" si="10"/>
        <v>100</v>
      </c>
      <c r="O116" s="77">
        <f t="shared" si="10"/>
        <v>100</v>
      </c>
      <c r="P116" s="77">
        <f t="shared" si="10"/>
        <v>100</v>
      </c>
      <c r="Q116" s="104"/>
      <c r="R116" s="77">
        <f t="shared" si="11"/>
        <v>100</v>
      </c>
      <c r="S116" s="77">
        <f t="shared" si="11"/>
        <v>100</v>
      </c>
      <c r="T116" s="77">
        <f t="shared" si="11"/>
        <v>100</v>
      </c>
      <c r="U116" s="104"/>
      <c r="V116" s="77">
        <f t="shared" si="12"/>
        <v>100</v>
      </c>
      <c r="W116" s="77">
        <f t="shared" si="12"/>
        <v>100</v>
      </c>
      <c r="X116" s="77">
        <f t="shared" si="12"/>
        <v>100</v>
      </c>
      <c r="Y116" s="103"/>
      <c r="Z116" s="77">
        <f t="shared" si="13"/>
        <v>100</v>
      </c>
      <c r="AA116" s="77">
        <f t="shared" si="13"/>
        <v>100</v>
      </c>
      <c r="AB116" s="77">
        <f t="shared" si="13"/>
        <v>100</v>
      </c>
    </row>
    <row r="117" spans="1:28" x14ac:dyDescent="0.25">
      <c r="A117" s="62" t="s">
        <v>104</v>
      </c>
      <c r="B117" s="77">
        <f t="shared" si="7"/>
        <v>99.809885931558938</v>
      </c>
      <c r="C117" s="77">
        <f t="shared" si="7"/>
        <v>99.612403100775197</v>
      </c>
      <c r="D117" s="77">
        <f t="shared" si="7"/>
        <v>100</v>
      </c>
      <c r="E117" s="103"/>
      <c r="F117" s="77">
        <f t="shared" si="8"/>
        <v>100</v>
      </c>
      <c r="G117" s="77">
        <f t="shared" si="8"/>
        <v>100</v>
      </c>
      <c r="H117" s="77">
        <f t="shared" si="8"/>
        <v>100</v>
      </c>
      <c r="I117" s="104"/>
      <c r="J117" s="77">
        <f t="shared" si="9"/>
        <v>98.94736842105263</v>
      </c>
      <c r="K117" s="77">
        <f t="shared" si="9"/>
        <v>97.727272727272734</v>
      </c>
      <c r="L117" s="77">
        <f t="shared" si="9"/>
        <v>100</v>
      </c>
      <c r="M117" s="104"/>
      <c r="N117" s="77">
        <f t="shared" si="10"/>
        <v>100</v>
      </c>
      <c r="O117" s="77">
        <f t="shared" si="10"/>
        <v>100</v>
      </c>
      <c r="P117" s="77">
        <f t="shared" si="10"/>
        <v>100</v>
      </c>
      <c r="Q117" s="104"/>
      <c r="R117" s="77">
        <f t="shared" si="11"/>
        <v>100</v>
      </c>
      <c r="S117" s="77">
        <f t="shared" si="11"/>
        <v>100</v>
      </c>
      <c r="T117" s="77">
        <f t="shared" si="11"/>
        <v>100</v>
      </c>
      <c r="U117" s="104"/>
      <c r="V117" s="77">
        <f t="shared" si="12"/>
        <v>100</v>
      </c>
      <c r="W117" s="77">
        <f t="shared" si="12"/>
        <v>100</v>
      </c>
      <c r="X117" s="77">
        <f t="shared" si="12"/>
        <v>100</v>
      </c>
      <c r="Y117" s="103"/>
      <c r="Z117" s="77">
        <f t="shared" si="13"/>
        <v>100</v>
      </c>
      <c r="AA117" s="77">
        <f t="shared" si="13"/>
        <v>100</v>
      </c>
      <c r="AB117" s="77">
        <f t="shared" si="13"/>
        <v>100</v>
      </c>
    </row>
    <row r="118" spans="1:28" x14ac:dyDescent="0.25">
      <c r="A118" s="62" t="s">
        <v>105</v>
      </c>
      <c r="B118" s="77">
        <f t="shared" si="7"/>
        <v>100</v>
      </c>
      <c r="C118" s="77">
        <f t="shared" si="7"/>
        <v>100</v>
      </c>
      <c r="D118" s="77">
        <f t="shared" si="7"/>
        <v>100</v>
      </c>
      <c r="E118" s="103"/>
      <c r="F118" s="77">
        <f t="shared" si="8"/>
        <v>100</v>
      </c>
      <c r="G118" s="77">
        <f t="shared" si="8"/>
        <v>100</v>
      </c>
      <c r="H118" s="77">
        <f t="shared" si="8"/>
        <v>100</v>
      </c>
      <c r="I118" s="104"/>
      <c r="J118" s="77">
        <f t="shared" si="9"/>
        <v>100</v>
      </c>
      <c r="K118" s="77">
        <f t="shared" si="9"/>
        <v>100</v>
      </c>
      <c r="L118" s="77">
        <f t="shared" si="9"/>
        <v>100</v>
      </c>
      <c r="M118" s="104"/>
      <c r="N118" s="77">
        <f t="shared" si="10"/>
        <v>100</v>
      </c>
      <c r="O118" s="77">
        <f t="shared" si="10"/>
        <v>100</v>
      </c>
      <c r="P118" s="77">
        <f t="shared" si="10"/>
        <v>100</v>
      </c>
      <c r="Q118" s="104"/>
      <c r="R118" s="77">
        <f t="shared" si="11"/>
        <v>100</v>
      </c>
      <c r="S118" s="77">
        <f t="shared" si="11"/>
        <v>100</v>
      </c>
      <c r="T118" s="77">
        <f t="shared" si="11"/>
        <v>100</v>
      </c>
      <c r="U118" s="104"/>
      <c r="V118" s="77">
        <f t="shared" si="12"/>
        <v>100</v>
      </c>
      <c r="W118" s="77">
        <f t="shared" si="12"/>
        <v>100</v>
      </c>
      <c r="X118" s="77">
        <f t="shared" si="12"/>
        <v>100</v>
      </c>
      <c r="Y118" s="103"/>
      <c r="Z118" s="77">
        <f t="shared" si="13"/>
        <v>100</v>
      </c>
      <c r="AA118" s="77" t="s">
        <v>47</v>
      </c>
      <c r="AB118" s="77">
        <f t="shared" si="13"/>
        <v>100</v>
      </c>
    </row>
    <row r="119" spans="1:28" x14ac:dyDescent="0.25">
      <c r="A119" s="62" t="s">
        <v>107</v>
      </c>
      <c r="B119" s="77">
        <f t="shared" si="7"/>
        <v>99.131274131274125</v>
      </c>
      <c r="C119" s="77">
        <f t="shared" si="7"/>
        <v>98.532110091743121</v>
      </c>
      <c r="D119" s="77">
        <f t="shared" si="7"/>
        <v>99.796334012219958</v>
      </c>
      <c r="E119" s="103"/>
      <c r="F119" s="77">
        <f t="shared" si="8"/>
        <v>99.447513812154696</v>
      </c>
      <c r="G119" s="77">
        <f t="shared" si="8"/>
        <v>98.969072164948457</v>
      </c>
      <c r="H119" s="77">
        <f t="shared" si="8"/>
        <v>100</v>
      </c>
      <c r="I119" s="104"/>
      <c r="J119" s="77">
        <f t="shared" si="9"/>
        <v>99.386503067484668</v>
      </c>
      <c r="K119" s="77">
        <f t="shared" si="9"/>
        <v>98.701298701298697</v>
      </c>
      <c r="L119" s="77">
        <f t="shared" si="9"/>
        <v>100</v>
      </c>
      <c r="M119" s="104"/>
      <c r="N119" s="77">
        <f t="shared" si="10"/>
        <v>100</v>
      </c>
      <c r="O119" s="77">
        <f t="shared" si="10"/>
        <v>100</v>
      </c>
      <c r="P119" s="77">
        <f t="shared" si="10"/>
        <v>100</v>
      </c>
      <c r="Q119" s="104"/>
      <c r="R119" s="77">
        <f t="shared" si="11"/>
        <v>98.324022346368707</v>
      </c>
      <c r="S119" s="77">
        <f t="shared" si="11"/>
        <v>97</v>
      </c>
      <c r="T119" s="77">
        <f t="shared" si="11"/>
        <v>100</v>
      </c>
      <c r="U119" s="104"/>
      <c r="V119" s="77">
        <f t="shared" si="12"/>
        <v>98.113207547169807</v>
      </c>
      <c r="W119" s="77">
        <f t="shared" si="12"/>
        <v>97.647058823529406</v>
      </c>
      <c r="X119" s="77">
        <f t="shared" si="12"/>
        <v>98.648648648648646</v>
      </c>
      <c r="Y119" s="103"/>
      <c r="Z119" s="77">
        <f t="shared" si="13"/>
        <v>99.378881987577643</v>
      </c>
      <c r="AA119" s="77">
        <f t="shared" si="13"/>
        <v>98.80952380952381</v>
      </c>
      <c r="AB119" s="77">
        <f t="shared" si="13"/>
        <v>100</v>
      </c>
    </row>
    <row r="120" spans="1:28" ht="13.5" thickBot="1" x14ac:dyDescent="0.3">
      <c r="A120" s="108" t="s">
        <v>108</v>
      </c>
      <c r="B120" s="83">
        <f t="shared" si="7"/>
        <v>99.881235154394304</v>
      </c>
      <c r="C120" s="83">
        <f t="shared" si="7"/>
        <v>100</v>
      </c>
      <c r="D120" s="83">
        <f t="shared" si="7"/>
        <v>99.75186104218362</v>
      </c>
      <c r="E120" s="106"/>
      <c r="F120" s="83">
        <f t="shared" si="8"/>
        <v>100</v>
      </c>
      <c r="G120" s="83">
        <f t="shared" si="8"/>
        <v>100</v>
      </c>
      <c r="H120" s="83">
        <f t="shared" si="8"/>
        <v>100</v>
      </c>
      <c r="I120" s="100"/>
      <c r="J120" s="83">
        <f t="shared" si="9"/>
        <v>100</v>
      </c>
      <c r="K120" s="83">
        <f t="shared" si="9"/>
        <v>100</v>
      </c>
      <c r="L120" s="83">
        <f t="shared" si="9"/>
        <v>100</v>
      </c>
      <c r="M120" s="100"/>
      <c r="N120" s="83">
        <f t="shared" si="10"/>
        <v>100</v>
      </c>
      <c r="O120" s="83">
        <f t="shared" si="10"/>
        <v>100</v>
      </c>
      <c r="P120" s="83">
        <f t="shared" si="10"/>
        <v>100</v>
      </c>
      <c r="Q120" s="100"/>
      <c r="R120" s="83">
        <f t="shared" si="11"/>
        <v>99.259259259259252</v>
      </c>
      <c r="S120" s="83">
        <f t="shared" si="11"/>
        <v>100</v>
      </c>
      <c r="T120" s="83">
        <f t="shared" si="11"/>
        <v>98.591549295774655</v>
      </c>
      <c r="U120" s="100"/>
      <c r="V120" s="83">
        <f t="shared" si="12"/>
        <v>100</v>
      </c>
      <c r="W120" s="83">
        <f t="shared" si="12"/>
        <v>100</v>
      </c>
      <c r="X120" s="83">
        <f t="shared" si="12"/>
        <v>100</v>
      </c>
      <c r="Y120" s="106"/>
      <c r="Z120" s="83">
        <f t="shared" si="13"/>
        <v>100</v>
      </c>
      <c r="AA120" s="83">
        <f t="shared" si="13"/>
        <v>100</v>
      </c>
      <c r="AB120" s="83">
        <f t="shared" si="13"/>
        <v>100</v>
      </c>
    </row>
    <row r="121" spans="1:28" x14ac:dyDescent="0.25">
      <c r="A121" s="233" t="s">
        <v>75</v>
      </c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</row>
    <row r="122" spans="1:28" x14ac:dyDescent="0.25">
      <c r="A122" s="237" t="s">
        <v>14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</row>
    <row r="123" spans="1:28" x14ac:dyDescent="0.25">
      <c r="A123" s="208"/>
      <c r="B123" s="208"/>
      <c r="C123" s="208"/>
      <c r="D123" s="208"/>
      <c r="E123" s="208"/>
      <c r="F123" s="208"/>
      <c r="G123" s="208"/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</row>
    <row r="124" spans="1:28" x14ac:dyDescent="0.25">
      <c r="A124" s="208"/>
      <c r="B124" s="208"/>
      <c r="C124" s="208"/>
      <c r="D124" s="208"/>
      <c r="E124" s="208"/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</row>
    <row r="125" spans="1:28" x14ac:dyDescent="0.25">
      <c r="A125" s="208"/>
      <c r="B125" s="208"/>
      <c r="C125" s="208"/>
      <c r="D125" s="208"/>
      <c r="E125" s="208"/>
      <c r="F125" s="208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</row>
    <row r="126" spans="1:28" x14ac:dyDescent="0.25">
      <c r="A126" s="208"/>
      <c r="B126" s="208"/>
      <c r="C126" s="208"/>
      <c r="D126" s="208"/>
      <c r="E126" s="208"/>
      <c r="F126" s="208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</row>
    <row r="129" spans="1:32" ht="14.25" x14ac:dyDescent="0.25">
      <c r="A129" s="229" t="s">
        <v>127</v>
      </c>
      <c r="B129" s="229"/>
      <c r="C129" s="229"/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</row>
    <row r="130" spans="1:32" ht="14.25" x14ac:dyDescent="0.25">
      <c r="A130" s="228" t="s">
        <v>114</v>
      </c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</row>
    <row r="131" spans="1:32" ht="14.25" x14ac:dyDescent="0.25">
      <c r="A131" s="229" t="s">
        <v>64</v>
      </c>
      <c r="B131" s="229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</row>
    <row r="132" spans="1:32" s="49" customFormat="1" ht="15" x14ac:dyDescent="0.25">
      <c r="A132" s="238" t="s">
        <v>79</v>
      </c>
      <c r="B132" s="238"/>
      <c r="C132" s="238"/>
      <c r="D132" s="238"/>
      <c r="E132" s="238"/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B132" s="238"/>
      <c r="AC132" s="9"/>
      <c r="AD132" s="219" t="s">
        <v>221</v>
      </c>
      <c r="AE132" s="219"/>
      <c r="AF132" s="9"/>
    </row>
    <row r="133" spans="1:32" s="49" customFormat="1" ht="15" x14ac:dyDescent="0.25">
      <c r="A133" s="236" t="s">
        <v>121</v>
      </c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9"/>
      <c r="AD133" s="219"/>
      <c r="AE133" s="219"/>
      <c r="AF133"/>
    </row>
    <row r="134" spans="1:32" s="49" customFormat="1" ht="15" x14ac:dyDescent="0.25">
      <c r="A134" s="228" t="s">
        <v>320</v>
      </c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</row>
    <row r="135" spans="1:32" s="49" customFormat="1" ht="15.75" thickBot="1" x14ac:dyDescent="0.3">
      <c r="A135" s="52"/>
      <c r="B135" s="51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 spans="1:32" s="49" customFormat="1" ht="15" x14ac:dyDescent="0.25">
      <c r="A136" s="234" t="s">
        <v>81</v>
      </c>
      <c r="B136" s="53" t="s">
        <v>21</v>
      </c>
      <c r="C136" s="53"/>
      <c r="D136" s="53"/>
      <c r="E136" s="54"/>
      <c r="F136" s="53" t="s">
        <v>23</v>
      </c>
      <c r="G136" s="53"/>
      <c r="H136" s="53"/>
      <c r="I136" s="54"/>
      <c r="J136" s="53" t="s">
        <v>24</v>
      </c>
      <c r="K136" s="53"/>
      <c r="L136" s="53"/>
      <c r="M136" s="54"/>
      <c r="N136" s="53" t="s">
        <v>25</v>
      </c>
      <c r="O136" s="53"/>
      <c r="P136" s="53"/>
      <c r="Q136" s="54"/>
      <c r="R136" s="53" t="s">
        <v>27</v>
      </c>
      <c r="S136" s="53"/>
      <c r="T136" s="53"/>
      <c r="U136" s="54"/>
      <c r="V136" s="53" t="s">
        <v>28</v>
      </c>
      <c r="W136" s="53"/>
      <c r="X136" s="53"/>
      <c r="Y136" s="54"/>
      <c r="Z136" s="53" t="s">
        <v>29</v>
      </c>
      <c r="AA136" s="53"/>
      <c r="AB136" s="53"/>
    </row>
    <row r="137" spans="1:32" s="49" customFormat="1" ht="15.75" thickBot="1" x14ac:dyDescent="0.3">
      <c r="A137" s="235"/>
      <c r="B137" s="55" t="s">
        <v>67</v>
      </c>
      <c r="C137" s="55" t="s">
        <v>68</v>
      </c>
      <c r="D137" s="55" t="s">
        <v>69</v>
      </c>
      <c r="E137" s="56"/>
      <c r="F137" s="55" t="s">
        <v>67</v>
      </c>
      <c r="G137" s="55" t="s">
        <v>68</v>
      </c>
      <c r="H137" s="55" t="s">
        <v>69</v>
      </c>
      <c r="I137" s="56"/>
      <c r="J137" s="55" t="s">
        <v>67</v>
      </c>
      <c r="K137" s="55" t="s">
        <v>68</v>
      </c>
      <c r="L137" s="55" t="s">
        <v>69</v>
      </c>
      <c r="M137" s="56"/>
      <c r="N137" s="55" t="s">
        <v>67</v>
      </c>
      <c r="O137" s="55" t="s">
        <v>68</v>
      </c>
      <c r="P137" s="55" t="s">
        <v>69</v>
      </c>
      <c r="Q137" s="56"/>
      <c r="R137" s="55" t="s">
        <v>67</v>
      </c>
      <c r="S137" s="55" t="s">
        <v>68</v>
      </c>
      <c r="T137" s="55" t="s">
        <v>69</v>
      </c>
      <c r="U137" s="56"/>
      <c r="V137" s="55" t="s">
        <v>67</v>
      </c>
      <c r="W137" s="55" t="s">
        <v>68</v>
      </c>
      <c r="X137" s="55" t="s">
        <v>69</v>
      </c>
      <c r="Y137" s="56"/>
      <c r="Z137" s="55" t="s">
        <v>67</v>
      </c>
      <c r="AA137" s="55" t="s">
        <v>68</v>
      </c>
      <c r="AB137" s="55" t="s">
        <v>69</v>
      </c>
    </row>
    <row r="138" spans="1:32" s="49" customFormat="1" ht="15" x14ac:dyDescent="0.25">
      <c r="A138" s="88"/>
      <c r="B138" s="89"/>
      <c r="C138" s="89"/>
      <c r="D138" s="89"/>
      <c r="E138" s="90"/>
      <c r="F138" s="89"/>
      <c r="G138" s="89"/>
      <c r="H138" s="89"/>
      <c r="I138" s="90"/>
      <c r="J138" s="89"/>
      <c r="K138" s="89"/>
      <c r="L138" s="89"/>
      <c r="M138" s="90"/>
      <c r="N138" s="89"/>
      <c r="O138" s="89"/>
      <c r="P138" s="89"/>
      <c r="Q138" s="90"/>
      <c r="R138" s="89"/>
      <c r="S138" s="89"/>
      <c r="T138" s="89"/>
      <c r="U138" s="90"/>
      <c r="V138" s="89"/>
      <c r="W138" s="89"/>
      <c r="X138" s="89"/>
      <c r="Y138" s="90"/>
      <c r="Z138" s="89"/>
      <c r="AA138" s="89"/>
      <c r="AB138" s="89"/>
    </row>
    <row r="139" spans="1:32" s="49" customFormat="1" ht="15" customHeight="1" x14ac:dyDescent="0.25">
      <c r="A139" s="92" t="s">
        <v>82</v>
      </c>
      <c r="B139" s="77">
        <f>+B53/(B53+B11)*100</f>
        <v>0.56064810921425168</v>
      </c>
      <c r="C139" s="77">
        <f>+C53/(C53+C11)*100</f>
        <v>0.6730351715154147</v>
      </c>
      <c r="D139" s="77">
        <f>+D53/(D53+D11)*100</f>
        <v>0.4406052524784046</v>
      </c>
      <c r="E139" s="103"/>
      <c r="F139" s="77">
        <f>+F53/(F53+F11)*100</f>
        <v>0.4</v>
      </c>
      <c r="G139" s="77">
        <f>+G53/(G53+G11)*100</f>
        <v>0.52729528535980152</v>
      </c>
      <c r="H139" s="77">
        <f>+H53/(H53+H11)*100</f>
        <v>0.26437541308658291</v>
      </c>
      <c r="I139" s="103"/>
      <c r="J139" s="77">
        <f>+J53/(J53+J11)*100</f>
        <v>0.70375335120643434</v>
      </c>
      <c r="K139" s="77">
        <f>+K53/(K53+K11)*100</f>
        <v>0.87577035355173527</v>
      </c>
      <c r="L139" s="77">
        <f>+L53/(L53+L11)*100</f>
        <v>0.51993067590987874</v>
      </c>
      <c r="M139" s="103"/>
      <c r="N139" s="77">
        <f>+N53/(N53+N11)*100</f>
        <v>0.4214621494569622</v>
      </c>
      <c r="O139" s="77">
        <f>+O53/(O53+O11)*100</f>
        <v>0.37476577139287948</v>
      </c>
      <c r="P139" s="77">
        <f>+P53/(P53+P11)*100</f>
        <v>0.47185709470845977</v>
      </c>
      <c r="Q139" s="103"/>
      <c r="R139" s="77">
        <f>+R53/(R53+R11)*100</f>
        <v>0.57104467584816931</v>
      </c>
      <c r="S139" s="77">
        <f>+S53/(S53+S11)*100</f>
        <v>0.72273324572930353</v>
      </c>
      <c r="T139" s="77">
        <f>+T53/(T53+T11)*100</f>
        <v>0.41237113402061859</v>
      </c>
      <c r="U139" s="103"/>
      <c r="V139" s="77">
        <f>+V53/(V53+V11)*100</f>
        <v>0.76895565092989993</v>
      </c>
      <c r="W139" s="77">
        <f>+W53/(W53+W11)*100</f>
        <v>0.83449235048678716</v>
      </c>
      <c r="X139" s="77">
        <f>+X53/(X53+X11)*100</f>
        <v>0.69955817378497798</v>
      </c>
      <c r="Y139" s="103"/>
      <c r="Z139" s="77">
        <f>+Z53/(Z53+Z11)*100</f>
        <v>0.52264808362369342</v>
      </c>
      <c r="AA139" s="77">
        <f>+AA53/(AA53+AA11)*100</f>
        <v>0.73455759599332227</v>
      </c>
      <c r="AB139" s="77">
        <f>+AB53/(AB53+AB11)*100</f>
        <v>0.29143897996357016</v>
      </c>
    </row>
    <row r="140" spans="1:32" s="49" customFormat="1" ht="15" x14ac:dyDescent="0.25">
      <c r="A140" s="62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32" x14ac:dyDescent="0.25">
      <c r="A141" s="62" t="s">
        <v>83</v>
      </c>
      <c r="B141" s="77">
        <f t="shared" ref="B141:D156" si="14">+B55/(B55+B13)*100</f>
        <v>0.84432717678100255</v>
      </c>
      <c r="C141" s="77">
        <f t="shared" si="14"/>
        <v>0.89910089910089919</v>
      </c>
      <c r="D141" s="77">
        <f t="shared" si="14"/>
        <v>0.78299776286353473</v>
      </c>
      <c r="E141" s="103"/>
      <c r="F141" s="77">
        <f t="shared" ref="F141:H156" si="15">+F55/(F55+F13)*100</f>
        <v>0.56022408963585435</v>
      </c>
      <c r="G141" s="77">
        <f t="shared" si="15"/>
        <v>0.26109660574412535</v>
      </c>
      <c r="H141" s="77">
        <f t="shared" si="15"/>
        <v>0.90634441087613304</v>
      </c>
      <c r="I141" s="104"/>
      <c r="J141" s="77">
        <f t="shared" ref="J141:L156" si="16">+J55/(J55+J13)*100</f>
        <v>0.60240963855421692</v>
      </c>
      <c r="K141" s="77">
        <f t="shared" si="16"/>
        <v>0.59523809523809523</v>
      </c>
      <c r="L141" s="77">
        <f t="shared" si="16"/>
        <v>0.6097560975609756</v>
      </c>
      <c r="M141" s="104"/>
      <c r="N141" s="77">
        <f t="shared" ref="N141:P156" si="17">+N55/(N55+N13)*100</f>
        <v>1.0670731707317074</v>
      </c>
      <c r="O141" s="77">
        <f t="shared" si="17"/>
        <v>1.4492753623188406</v>
      </c>
      <c r="P141" s="77">
        <f t="shared" si="17"/>
        <v>0.64308681672025725</v>
      </c>
      <c r="Q141" s="104"/>
      <c r="R141" s="77">
        <f t="shared" ref="R141:T156" si="18">+R55/(R55+R13)*100</f>
        <v>0.62992125984251968</v>
      </c>
      <c r="S141" s="77">
        <f t="shared" si="18"/>
        <v>1.1527377521613833</v>
      </c>
      <c r="T141" s="77">
        <f t="shared" si="18"/>
        <v>0</v>
      </c>
      <c r="U141" s="104"/>
      <c r="V141" s="77">
        <f t="shared" ref="V141:X156" si="19">+V55/(V55+V13)*100</f>
        <v>1.4336917562724014</v>
      </c>
      <c r="W141" s="77">
        <f t="shared" si="19"/>
        <v>1.7006802721088436</v>
      </c>
      <c r="X141" s="77">
        <f t="shared" si="19"/>
        <v>1.1363636363636365</v>
      </c>
      <c r="Y141" s="103"/>
      <c r="Z141" s="77">
        <f t="shared" ref="Z141:AB156" si="20">+Z55/(Z55+Z13)*100</f>
        <v>0.88809946714031962</v>
      </c>
      <c r="AA141" s="77">
        <f t="shared" si="20"/>
        <v>0.33670033670033667</v>
      </c>
      <c r="AB141" s="77">
        <f t="shared" si="20"/>
        <v>1.5037593984962405</v>
      </c>
    </row>
    <row r="142" spans="1:32" x14ac:dyDescent="0.25">
      <c r="A142" s="62" t="s">
        <v>84</v>
      </c>
      <c r="B142" s="77">
        <f t="shared" si="14"/>
        <v>0.46592894583576006</v>
      </c>
      <c r="C142" s="77">
        <f t="shared" si="14"/>
        <v>0.70901871809415773</v>
      </c>
      <c r="D142" s="77">
        <f t="shared" si="14"/>
        <v>0.20945541591861158</v>
      </c>
      <c r="E142" s="103"/>
      <c r="F142" s="77">
        <f t="shared" si="15"/>
        <v>0.26246719160104987</v>
      </c>
      <c r="G142" s="77">
        <f t="shared" si="15"/>
        <v>0.3436426116838488</v>
      </c>
      <c r="H142" s="77">
        <f t="shared" si="15"/>
        <v>0.17825311942959002</v>
      </c>
      <c r="I142" s="104"/>
      <c r="J142" s="77">
        <f t="shared" si="16"/>
        <v>0.8166969147005444</v>
      </c>
      <c r="K142" s="77">
        <f t="shared" si="16"/>
        <v>1.3913043478260869</v>
      </c>
      <c r="L142" s="77">
        <f t="shared" si="16"/>
        <v>0.18975332068311196</v>
      </c>
      <c r="M142" s="104"/>
      <c r="N142" s="77">
        <f t="shared" si="17"/>
        <v>8.4317032040472167E-2</v>
      </c>
      <c r="O142" s="77">
        <f t="shared" si="17"/>
        <v>0.16863406408094433</v>
      </c>
      <c r="P142" s="77">
        <f t="shared" si="17"/>
        <v>0</v>
      </c>
      <c r="Q142" s="104"/>
      <c r="R142" s="77">
        <f t="shared" si="18"/>
        <v>0.86281276962899056</v>
      </c>
      <c r="S142" s="77">
        <f t="shared" si="18"/>
        <v>1.1589403973509933</v>
      </c>
      <c r="T142" s="77">
        <f t="shared" si="18"/>
        <v>0.54054054054054057</v>
      </c>
      <c r="U142" s="104"/>
      <c r="V142" s="77">
        <f t="shared" si="19"/>
        <v>0.3686635944700461</v>
      </c>
      <c r="W142" s="77">
        <f t="shared" si="19"/>
        <v>0.55350553505535049</v>
      </c>
      <c r="X142" s="77">
        <f t="shared" si="19"/>
        <v>0.18416206261510129</v>
      </c>
      <c r="Y142" s="103"/>
      <c r="Z142" s="77">
        <f t="shared" si="20"/>
        <v>0.41911148365465212</v>
      </c>
      <c r="AA142" s="77">
        <f t="shared" si="20"/>
        <v>0.63492063492063489</v>
      </c>
      <c r="AB142" s="77">
        <f t="shared" si="20"/>
        <v>0.17761989342806395</v>
      </c>
    </row>
    <row r="143" spans="1:32" x14ac:dyDescent="0.25">
      <c r="A143" s="62" t="s">
        <v>85</v>
      </c>
      <c r="B143" s="77">
        <f t="shared" si="14"/>
        <v>0.37248572138068042</v>
      </c>
      <c r="C143" s="77">
        <f t="shared" si="14"/>
        <v>0.48709206039941549</v>
      </c>
      <c r="D143" s="77">
        <f t="shared" si="14"/>
        <v>0.25329280648429586</v>
      </c>
      <c r="E143" s="103"/>
      <c r="F143" s="77">
        <f t="shared" si="15"/>
        <v>0.75757575757575757</v>
      </c>
      <c r="G143" s="77">
        <f t="shared" si="15"/>
        <v>0.58479532163742687</v>
      </c>
      <c r="H143" s="77">
        <f t="shared" si="15"/>
        <v>0.94339622641509435</v>
      </c>
      <c r="I143" s="104"/>
      <c r="J143" s="77">
        <f t="shared" si="16"/>
        <v>0.8708272859216255</v>
      </c>
      <c r="K143" s="77">
        <f t="shared" si="16"/>
        <v>1.1204481792717087</v>
      </c>
      <c r="L143" s="77">
        <f t="shared" si="16"/>
        <v>0.60240963855421692</v>
      </c>
      <c r="M143" s="104"/>
      <c r="N143" s="77">
        <f t="shared" si="17"/>
        <v>0</v>
      </c>
      <c r="O143" s="77">
        <f t="shared" si="17"/>
        <v>0</v>
      </c>
      <c r="P143" s="77">
        <f t="shared" si="17"/>
        <v>0</v>
      </c>
      <c r="Q143" s="104"/>
      <c r="R143" s="77">
        <f t="shared" si="18"/>
        <v>0</v>
      </c>
      <c r="S143" s="77">
        <f t="shared" si="18"/>
        <v>0</v>
      </c>
      <c r="T143" s="77">
        <f t="shared" si="18"/>
        <v>0</v>
      </c>
      <c r="U143" s="104"/>
      <c r="V143" s="77">
        <f t="shared" si="19"/>
        <v>0.44444444444444442</v>
      </c>
      <c r="W143" s="77">
        <f t="shared" si="19"/>
        <v>0.8771929824561403</v>
      </c>
      <c r="X143" s="77">
        <f t="shared" si="19"/>
        <v>0</v>
      </c>
      <c r="Y143" s="103"/>
      <c r="Z143" s="77">
        <f t="shared" si="20"/>
        <v>0.14684287812041116</v>
      </c>
      <c r="AA143" s="77">
        <f t="shared" si="20"/>
        <v>0.28653295128939826</v>
      </c>
      <c r="AB143" s="77">
        <f t="shared" si="20"/>
        <v>0</v>
      </c>
    </row>
    <row r="144" spans="1:32" x14ac:dyDescent="0.25">
      <c r="A144" s="62" t="s">
        <v>86</v>
      </c>
      <c r="B144" s="77">
        <f t="shared" si="14"/>
        <v>0.66666666666666674</v>
      </c>
      <c r="C144" s="77">
        <f t="shared" si="14"/>
        <v>1.0395010395010396</v>
      </c>
      <c r="D144" s="77">
        <f t="shared" si="14"/>
        <v>0.23866348448687352</v>
      </c>
      <c r="E144" s="103"/>
      <c r="F144" s="77">
        <f t="shared" si="15"/>
        <v>1.7045454545454544</v>
      </c>
      <c r="G144" s="77">
        <f t="shared" si="15"/>
        <v>2.6881720430107525</v>
      </c>
      <c r="H144" s="77">
        <f t="shared" si="15"/>
        <v>0.60240963855421692</v>
      </c>
      <c r="I144" s="104"/>
      <c r="J144" s="77">
        <f t="shared" si="16"/>
        <v>0</v>
      </c>
      <c r="K144" s="77">
        <f t="shared" si="16"/>
        <v>0</v>
      </c>
      <c r="L144" s="77">
        <f t="shared" si="16"/>
        <v>0</v>
      </c>
      <c r="M144" s="104"/>
      <c r="N144" s="77">
        <f t="shared" si="17"/>
        <v>0.68965517241379315</v>
      </c>
      <c r="O144" s="77">
        <f t="shared" si="17"/>
        <v>1.2269938650306749</v>
      </c>
      <c r="P144" s="77">
        <f t="shared" si="17"/>
        <v>0</v>
      </c>
      <c r="Q144" s="104"/>
      <c r="R144" s="77">
        <f t="shared" si="18"/>
        <v>0.36764705882352938</v>
      </c>
      <c r="S144" s="77">
        <f t="shared" si="18"/>
        <v>0.71942446043165476</v>
      </c>
      <c r="T144" s="77">
        <f t="shared" si="18"/>
        <v>0</v>
      </c>
      <c r="U144" s="104"/>
      <c r="V144" s="77">
        <f t="shared" si="19"/>
        <v>0.72727272727272729</v>
      </c>
      <c r="W144" s="77">
        <f t="shared" si="19"/>
        <v>0.6578947368421052</v>
      </c>
      <c r="X144" s="77">
        <f t="shared" si="19"/>
        <v>0.81300813008130091</v>
      </c>
      <c r="Y144" s="103"/>
      <c r="Z144" s="77">
        <f t="shared" si="20"/>
        <v>0.33444816053511706</v>
      </c>
      <c r="AA144" s="77">
        <f t="shared" si="20"/>
        <v>0.6211180124223602</v>
      </c>
      <c r="AB144" s="77">
        <f t="shared" si="20"/>
        <v>0</v>
      </c>
    </row>
    <row r="145" spans="1:28" x14ac:dyDescent="0.25">
      <c r="A145" s="62" t="s">
        <v>87</v>
      </c>
      <c r="B145" s="77">
        <f t="shared" si="14"/>
        <v>0</v>
      </c>
      <c r="C145" s="77">
        <f t="shared" si="14"/>
        <v>0</v>
      </c>
      <c r="D145" s="77">
        <f t="shared" si="14"/>
        <v>0</v>
      </c>
      <c r="E145" s="103"/>
      <c r="F145" s="77">
        <f t="shared" si="15"/>
        <v>0</v>
      </c>
      <c r="G145" s="77">
        <f t="shared" si="15"/>
        <v>0</v>
      </c>
      <c r="H145" s="77">
        <f t="shared" si="15"/>
        <v>0</v>
      </c>
      <c r="I145" s="104"/>
      <c r="J145" s="77">
        <f t="shared" si="16"/>
        <v>0</v>
      </c>
      <c r="K145" s="77">
        <f t="shared" si="16"/>
        <v>0</v>
      </c>
      <c r="L145" s="77">
        <f t="shared" si="16"/>
        <v>0</v>
      </c>
      <c r="M145" s="104"/>
      <c r="N145" s="77">
        <f t="shared" si="17"/>
        <v>0</v>
      </c>
      <c r="O145" s="77">
        <f t="shared" si="17"/>
        <v>0</v>
      </c>
      <c r="P145" s="77">
        <f t="shared" si="17"/>
        <v>0</v>
      </c>
      <c r="Q145" s="104"/>
      <c r="R145" s="77">
        <f t="shared" si="18"/>
        <v>0</v>
      </c>
      <c r="S145" s="77">
        <f t="shared" si="18"/>
        <v>0</v>
      </c>
      <c r="T145" s="77">
        <f t="shared" si="18"/>
        <v>0</v>
      </c>
      <c r="U145" s="104"/>
      <c r="V145" s="77">
        <f t="shared" si="19"/>
        <v>0</v>
      </c>
      <c r="W145" s="77">
        <f t="shared" si="19"/>
        <v>0</v>
      </c>
      <c r="X145" s="77">
        <f t="shared" si="19"/>
        <v>0</v>
      </c>
      <c r="Y145" s="103"/>
      <c r="Z145" s="77">
        <f t="shared" si="20"/>
        <v>0</v>
      </c>
      <c r="AA145" s="77">
        <f t="shared" si="20"/>
        <v>0</v>
      </c>
      <c r="AB145" s="77">
        <f t="shared" si="20"/>
        <v>0</v>
      </c>
    </row>
    <row r="146" spans="1:28" x14ac:dyDescent="0.25">
      <c r="A146" s="62" t="s">
        <v>88</v>
      </c>
      <c r="B146" s="77">
        <f t="shared" si="14"/>
        <v>0</v>
      </c>
      <c r="C146" s="77">
        <f t="shared" si="14"/>
        <v>0</v>
      </c>
      <c r="D146" s="77">
        <f t="shared" si="14"/>
        <v>0</v>
      </c>
      <c r="E146" s="103"/>
      <c r="F146" s="77">
        <f t="shared" si="15"/>
        <v>0</v>
      </c>
      <c r="G146" s="77">
        <f t="shared" si="15"/>
        <v>0</v>
      </c>
      <c r="H146" s="77">
        <f t="shared" si="15"/>
        <v>0</v>
      </c>
      <c r="I146" s="104"/>
      <c r="J146" s="77">
        <f t="shared" si="16"/>
        <v>0</v>
      </c>
      <c r="K146" s="77">
        <f t="shared" si="16"/>
        <v>0</v>
      </c>
      <c r="L146" s="77">
        <f t="shared" si="16"/>
        <v>0</v>
      </c>
      <c r="M146" s="104"/>
      <c r="N146" s="77">
        <f t="shared" si="17"/>
        <v>0</v>
      </c>
      <c r="O146" s="77">
        <f t="shared" si="17"/>
        <v>0</v>
      </c>
      <c r="P146" s="77">
        <f t="shared" si="17"/>
        <v>0</v>
      </c>
      <c r="Q146" s="104"/>
      <c r="R146" s="77">
        <f t="shared" si="18"/>
        <v>0</v>
      </c>
      <c r="S146" s="77">
        <f t="shared" si="18"/>
        <v>0</v>
      </c>
      <c r="T146" s="77">
        <f t="shared" si="18"/>
        <v>0</v>
      </c>
      <c r="U146" s="104"/>
      <c r="V146" s="77">
        <f t="shared" si="19"/>
        <v>0</v>
      </c>
      <c r="W146" s="77">
        <f t="shared" si="19"/>
        <v>0</v>
      </c>
      <c r="X146" s="77">
        <f t="shared" si="19"/>
        <v>0</v>
      </c>
      <c r="Y146" s="103"/>
      <c r="Z146" s="77">
        <f t="shared" si="20"/>
        <v>0</v>
      </c>
      <c r="AA146" s="77">
        <f t="shared" si="20"/>
        <v>0</v>
      </c>
      <c r="AB146" s="77">
        <f t="shared" si="20"/>
        <v>0</v>
      </c>
    </row>
    <row r="147" spans="1:28" x14ac:dyDescent="0.25">
      <c r="A147" s="62" t="s">
        <v>90</v>
      </c>
      <c r="B147" s="77">
        <f t="shared" si="14"/>
        <v>0.18411362440820619</v>
      </c>
      <c r="C147" s="77">
        <f t="shared" si="14"/>
        <v>0.30848329048843187</v>
      </c>
      <c r="D147" s="77">
        <f t="shared" si="14"/>
        <v>5.3850296176628974E-2</v>
      </c>
      <c r="E147" s="103"/>
      <c r="F147" s="77">
        <f t="shared" si="15"/>
        <v>0.1445086705202312</v>
      </c>
      <c r="G147" s="77">
        <f t="shared" si="15"/>
        <v>0.29411764705882354</v>
      </c>
      <c r="H147" s="77">
        <f t="shared" si="15"/>
        <v>0</v>
      </c>
      <c r="I147" s="104"/>
      <c r="J147" s="77">
        <f t="shared" si="16"/>
        <v>0.32051282051282048</v>
      </c>
      <c r="K147" s="77">
        <f t="shared" si="16"/>
        <v>0.60606060606060608</v>
      </c>
      <c r="L147" s="77">
        <f t="shared" si="16"/>
        <v>0</v>
      </c>
      <c r="M147" s="104"/>
      <c r="N147" s="77">
        <f t="shared" si="17"/>
        <v>0</v>
      </c>
      <c r="O147" s="77">
        <f t="shared" si="17"/>
        <v>0</v>
      </c>
      <c r="P147" s="77">
        <f t="shared" si="17"/>
        <v>0</v>
      </c>
      <c r="Q147" s="104"/>
      <c r="R147" s="77">
        <f t="shared" si="18"/>
        <v>0.31397174254317112</v>
      </c>
      <c r="S147" s="77">
        <f t="shared" si="18"/>
        <v>0.31446540880503149</v>
      </c>
      <c r="T147" s="77">
        <f t="shared" si="18"/>
        <v>0.31347962382445138</v>
      </c>
      <c r="U147" s="104"/>
      <c r="V147" s="77">
        <f t="shared" si="19"/>
        <v>0</v>
      </c>
      <c r="W147" s="77">
        <f t="shared" si="19"/>
        <v>0</v>
      </c>
      <c r="X147" s="77">
        <f t="shared" si="19"/>
        <v>0</v>
      </c>
      <c r="Y147" s="103"/>
      <c r="Z147" s="77">
        <f t="shared" si="20"/>
        <v>0.33112582781456956</v>
      </c>
      <c r="AA147" s="77">
        <f t="shared" si="20"/>
        <v>0.62695924764890276</v>
      </c>
      <c r="AB147" s="77">
        <f t="shared" si="20"/>
        <v>0</v>
      </c>
    </row>
    <row r="148" spans="1:28" x14ac:dyDescent="0.25">
      <c r="A148" s="62" t="s">
        <v>91</v>
      </c>
      <c r="B148" s="77">
        <f t="shared" si="14"/>
        <v>0.12531328320802004</v>
      </c>
      <c r="C148" s="77">
        <f t="shared" si="14"/>
        <v>0</v>
      </c>
      <c r="D148" s="77">
        <f t="shared" si="14"/>
        <v>0.25510204081632654</v>
      </c>
      <c r="E148" s="103"/>
      <c r="F148" s="77">
        <f t="shared" si="15"/>
        <v>0</v>
      </c>
      <c r="G148" s="77">
        <f t="shared" si="15"/>
        <v>0</v>
      </c>
      <c r="H148" s="77">
        <f t="shared" si="15"/>
        <v>0</v>
      </c>
      <c r="I148" s="104"/>
      <c r="J148" s="77">
        <f t="shared" si="16"/>
        <v>0</v>
      </c>
      <c r="K148" s="77">
        <f t="shared" si="16"/>
        <v>0</v>
      </c>
      <c r="L148" s="77">
        <f t="shared" si="16"/>
        <v>0</v>
      </c>
      <c r="M148" s="104"/>
      <c r="N148" s="77">
        <f t="shared" si="17"/>
        <v>0.75187969924812026</v>
      </c>
      <c r="O148" s="77">
        <f t="shared" si="17"/>
        <v>0</v>
      </c>
      <c r="P148" s="77">
        <f t="shared" si="17"/>
        <v>1.6666666666666667</v>
      </c>
      <c r="Q148" s="104"/>
      <c r="R148" s="77">
        <f t="shared" si="18"/>
        <v>0</v>
      </c>
      <c r="S148" s="77">
        <f t="shared" si="18"/>
        <v>0</v>
      </c>
      <c r="T148" s="77">
        <f t="shared" si="18"/>
        <v>0</v>
      </c>
      <c r="U148" s="104"/>
      <c r="V148" s="77">
        <f t="shared" si="19"/>
        <v>0</v>
      </c>
      <c r="W148" s="77">
        <f t="shared" si="19"/>
        <v>0</v>
      </c>
      <c r="X148" s="77">
        <f t="shared" si="19"/>
        <v>0</v>
      </c>
      <c r="Y148" s="103"/>
      <c r="Z148" s="77">
        <f t="shared" si="20"/>
        <v>0</v>
      </c>
      <c r="AA148" s="77">
        <f t="shared" si="20"/>
        <v>0</v>
      </c>
      <c r="AB148" s="77">
        <f t="shared" si="20"/>
        <v>0</v>
      </c>
    </row>
    <row r="149" spans="1:28" x14ac:dyDescent="0.25">
      <c r="A149" s="62" t="s">
        <v>92</v>
      </c>
      <c r="B149" s="77">
        <f t="shared" si="14"/>
        <v>1.0802469135802468</v>
      </c>
      <c r="C149" s="77">
        <f t="shared" si="14"/>
        <v>1.1627906976744187</v>
      </c>
      <c r="D149" s="77">
        <f t="shared" si="14"/>
        <v>0.98684210526315785</v>
      </c>
      <c r="E149" s="103"/>
      <c r="F149" s="77">
        <f t="shared" si="15"/>
        <v>0.68965517241379315</v>
      </c>
      <c r="G149" s="77">
        <f t="shared" si="15"/>
        <v>1.3333333333333335</v>
      </c>
      <c r="H149" s="77">
        <f t="shared" si="15"/>
        <v>0</v>
      </c>
      <c r="I149" s="104"/>
      <c r="J149" s="77">
        <f t="shared" si="16"/>
        <v>0.84033613445378152</v>
      </c>
      <c r="K149" s="77">
        <f t="shared" si="16"/>
        <v>0</v>
      </c>
      <c r="L149" s="77">
        <f t="shared" si="16"/>
        <v>2.2727272727272729</v>
      </c>
      <c r="M149" s="104"/>
      <c r="N149" s="77">
        <f t="shared" si="17"/>
        <v>2.1276595744680851</v>
      </c>
      <c r="O149" s="77">
        <f t="shared" si="17"/>
        <v>2</v>
      </c>
      <c r="P149" s="77">
        <f t="shared" si="17"/>
        <v>2.2727272727272729</v>
      </c>
      <c r="Q149" s="104"/>
      <c r="R149" s="77">
        <f t="shared" si="18"/>
        <v>1.8867924528301887</v>
      </c>
      <c r="S149" s="77">
        <f t="shared" si="18"/>
        <v>1.8181818181818181</v>
      </c>
      <c r="T149" s="77">
        <f t="shared" si="18"/>
        <v>1.9607843137254901</v>
      </c>
      <c r="U149" s="104"/>
      <c r="V149" s="77">
        <f t="shared" si="19"/>
        <v>0.94339622641509435</v>
      </c>
      <c r="W149" s="77">
        <f t="shared" si="19"/>
        <v>1.9230769230769231</v>
      </c>
      <c r="X149" s="77">
        <f t="shared" si="19"/>
        <v>0</v>
      </c>
      <c r="Y149" s="103"/>
      <c r="Z149" s="77">
        <f t="shared" si="20"/>
        <v>0</v>
      </c>
      <c r="AA149" s="77">
        <f t="shared" si="20"/>
        <v>0</v>
      </c>
      <c r="AB149" s="77">
        <f t="shared" si="20"/>
        <v>0</v>
      </c>
    </row>
    <row r="150" spans="1:28" x14ac:dyDescent="0.25">
      <c r="A150" s="99" t="s">
        <v>94</v>
      </c>
      <c r="B150" s="77">
        <f t="shared" si="14"/>
        <v>0.14930944382232175</v>
      </c>
      <c r="C150" s="77">
        <f t="shared" si="14"/>
        <v>0.1467351430667645</v>
      </c>
      <c r="D150" s="77">
        <f t="shared" si="14"/>
        <v>0.1519756838905775</v>
      </c>
      <c r="E150" s="103"/>
      <c r="F150" s="77">
        <f t="shared" si="15"/>
        <v>0.21978021978021978</v>
      </c>
      <c r="G150" s="77">
        <f t="shared" si="15"/>
        <v>0.43668122270742354</v>
      </c>
      <c r="H150" s="77">
        <f t="shared" si="15"/>
        <v>0</v>
      </c>
      <c r="I150" s="104"/>
      <c r="J150" s="77">
        <f t="shared" si="16"/>
        <v>0.21231422505307856</v>
      </c>
      <c r="K150" s="77">
        <f t="shared" si="16"/>
        <v>0</v>
      </c>
      <c r="L150" s="77">
        <f t="shared" si="16"/>
        <v>0.42918454935622319</v>
      </c>
      <c r="M150" s="104"/>
      <c r="N150" s="77">
        <f t="shared" si="17"/>
        <v>0.43196544276457888</v>
      </c>
      <c r="O150" s="77">
        <f t="shared" si="17"/>
        <v>0.37735849056603776</v>
      </c>
      <c r="P150" s="77">
        <f t="shared" si="17"/>
        <v>0.50505050505050508</v>
      </c>
      <c r="Q150" s="104"/>
      <c r="R150" s="77">
        <f t="shared" si="18"/>
        <v>0</v>
      </c>
      <c r="S150" s="77">
        <f t="shared" si="18"/>
        <v>0</v>
      </c>
      <c r="T150" s="77">
        <f t="shared" si="18"/>
        <v>0</v>
      </c>
      <c r="U150" s="104"/>
      <c r="V150" s="77">
        <f t="shared" si="19"/>
        <v>0</v>
      </c>
      <c r="W150" s="77">
        <f t="shared" si="19"/>
        <v>0</v>
      </c>
      <c r="X150" s="77">
        <f t="shared" si="19"/>
        <v>0</v>
      </c>
      <c r="Y150" s="103"/>
      <c r="Z150" s="77">
        <f t="shared" si="20"/>
        <v>0</v>
      </c>
      <c r="AA150" s="77">
        <f t="shared" si="20"/>
        <v>0</v>
      </c>
      <c r="AB150" s="77">
        <f t="shared" si="20"/>
        <v>0</v>
      </c>
    </row>
    <row r="151" spans="1:28" x14ac:dyDescent="0.25">
      <c r="A151" s="62" t="s">
        <v>95</v>
      </c>
      <c r="B151" s="77">
        <f t="shared" si="14"/>
        <v>0</v>
      </c>
      <c r="C151" s="77">
        <f t="shared" si="14"/>
        <v>0</v>
      </c>
      <c r="D151" s="77">
        <f t="shared" si="14"/>
        <v>0</v>
      </c>
      <c r="E151" s="103"/>
      <c r="F151" s="77">
        <f t="shared" si="15"/>
        <v>0</v>
      </c>
      <c r="G151" s="77">
        <f t="shared" si="15"/>
        <v>0</v>
      </c>
      <c r="H151" s="77">
        <f t="shared" si="15"/>
        <v>0</v>
      </c>
      <c r="I151" s="104"/>
      <c r="J151" s="77">
        <f t="shared" si="16"/>
        <v>0</v>
      </c>
      <c r="K151" s="77">
        <f t="shared" si="16"/>
        <v>0</v>
      </c>
      <c r="L151" s="77">
        <f t="shared" si="16"/>
        <v>0</v>
      </c>
      <c r="M151" s="104"/>
      <c r="N151" s="77">
        <f t="shared" si="17"/>
        <v>0</v>
      </c>
      <c r="O151" s="77">
        <f t="shared" si="17"/>
        <v>0</v>
      </c>
      <c r="P151" s="77">
        <f t="shared" si="17"/>
        <v>0</v>
      </c>
      <c r="Q151" s="104"/>
      <c r="R151" s="77">
        <f t="shared" si="18"/>
        <v>0</v>
      </c>
      <c r="S151" s="77">
        <f t="shared" si="18"/>
        <v>0</v>
      </c>
      <c r="T151" s="77">
        <f t="shared" si="18"/>
        <v>0</v>
      </c>
      <c r="U151" s="104"/>
      <c r="V151" s="77">
        <f t="shared" si="19"/>
        <v>0</v>
      </c>
      <c r="W151" s="77">
        <f t="shared" si="19"/>
        <v>0</v>
      </c>
      <c r="X151" s="77">
        <f t="shared" si="19"/>
        <v>0</v>
      </c>
      <c r="Y151" s="103"/>
      <c r="Z151" s="77">
        <f t="shared" si="20"/>
        <v>0</v>
      </c>
      <c r="AA151" s="77">
        <f t="shared" si="20"/>
        <v>0</v>
      </c>
      <c r="AB151" s="77">
        <f t="shared" si="20"/>
        <v>0</v>
      </c>
    </row>
    <row r="152" spans="1:28" x14ac:dyDescent="0.25">
      <c r="A152" s="62" t="s">
        <v>96</v>
      </c>
      <c r="B152" s="77">
        <f t="shared" si="14"/>
        <v>0.22417336073229963</v>
      </c>
      <c r="C152" s="77">
        <f t="shared" si="14"/>
        <v>0.32667876588021777</v>
      </c>
      <c r="D152" s="77">
        <f t="shared" si="14"/>
        <v>0.11547344110854503</v>
      </c>
      <c r="E152" s="103"/>
      <c r="F152" s="77">
        <f t="shared" si="15"/>
        <v>0.22172949002217296</v>
      </c>
      <c r="G152" s="77">
        <f t="shared" si="15"/>
        <v>0.44345898004434592</v>
      </c>
      <c r="H152" s="77">
        <f t="shared" si="15"/>
        <v>0</v>
      </c>
      <c r="I152" s="104"/>
      <c r="J152" s="77">
        <f t="shared" si="16"/>
        <v>0.23282887077997672</v>
      </c>
      <c r="K152" s="77">
        <f t="shared" si="16"/>
        <v>0.45045045045045046</v>
      </c>
      <c r="L152" s="77">
        <f t="shared" si="16"/>
        <v>0</v>
      </c>
      <c r="M152" s="104"/>
      <c r="N152" s="77">
        <f t="shared" si="17"/>
        <v>0</v>
      </c>
      <c r="O152" s="77">
        <f t="shared" si="17"/>
        <v>0</v>
      </c>
      <c r="P152" s="77">
        <f t="shared" si="17"/>
        <v>0</v>
      </c>
      <c r="Q152" s="104"/>
      <c r="R152" s="77">
        <f t="shared" si="18"/>
        <v>0.21668472372697722</v>
      </c>
      <c r="S152" s="77">
        <f t="shared" si="18"/>
        <v>0</v>
      </c>
      <c r="T152" s="77">
        <f t="shared" si="18"/>
        <v>0.46189376443418012</v>
      </c>
      <c r="U152" s="104"/>
      <c r="V152" s="77">
        <f t="shared" si="19"/>
        <v>0.24125452352231602</v>
      </c>
      <c r="W152" s="77">
        <f t="shared" si="19"/>
        <v>0.47961630695443641</v>
      </c>
      <c r="X152" s="77">
        <f t="shared" si="19"/>
        <v>0</v>
      </c>
      <c r="Y152" s="103"/>
      <c r="Z152" s="77">
        <f t="shared" si="20"/>
        <v>0.45977011494252873</v>
      </c>
      <c r="AA152" s="77">
        <f t="shared" si="20"/>
        <v>0.65502183406113534</v>
      </c>
      <c r="AB152" s="77">
        <f t="shared" si="20"/>
        <v>0.24271844660194172</v>
      </c>
    </row>
    <row r="153" spans="1:28" x14ac:dyDescent="0.25">
      <c r="A153" s="62" t="s">
        <v>97</v>
      </c>
      <c r="B153" s="77">
        <f t="shared" si="14"/>
        <v>2.5641025641025639</v>
      </c>
      <c r="C153" s="77">
        <f t="shared" si="14"/>
        <v>5</v>
      </c>
      <c r="D153" s="77">
        <f t="shared" si="14"/>
        <v>0</v>
      </c>
      <c r="E153" s="103"/>
      <c r="F153" s="77">
        <f t="shared" si="15"/>
        <v>0</v>
      </c>
      <c r="G153" s="77">
        <f t="shared" si="15"/>
        <v>0</v>
      </c>
      <c r="H153" s="77">
        <f t="shared" si="15"/>
        <v>0</v>
      </c>
      <c r="I153" s="104"/>
      <c r="J153" s="77">
        <f t="shared" si="16"/>
        <v>0</v>
      </c>
      <c r="K153" s="77">
        <f t="shared" si="16"/>
        <v>0</v>
      </c>
      <c r="L153" s="77">
        <f t="shared" si="16"/>
        <v>0</v>
      </c>
      <c r="M153" s="104"/>
      <c r="N153" s="77">
        <f t="shared" si="17"/>
        <v>0</v>
      </c>
      <c r="O153" s="77">
        <f t="shared" si="17"/>
        <v>0</v>
      </c>
      <c r="P153" s="77">
        <f t="shared" si="17"/>
        <v>0</v>
      </c>
      <c r="Q153" s="104"/>
      <c r="R153" s="77">
        <f t="shared" si="18"/>
        <v>0</v>
      </c>
      <c r="S153" s="77">
        <f t="shared" si="18"/>
        <v>0</v>
      </c>
      <c r="T153" s="77">
        <f t="shared" si="18"/>
        <v>0</v>
      </c>
      <c r="U153" s="104"/>
      <c r="V153" s="77">
        <f t="shared" si="19"/>
        <v>14.285714285714285</v>
      </c>
      <c r="W153" s="77">
        <f t="shared" si="19"/>
        <v>20</v>
      </c>
      <c r="X153" s="77" t="s">
        <v>47</v>
      </c>
      <c r="Y153" s="103"/>
      <c r="Z153" s="77">
        <f t="shared" si="20"/>
        <v>0</v>
      </c>
      <c r="AA153" s="77">
        <f t="shared" si="20"/>
        <v>0</v>
      </c>
      <c r="AB153" s="77">
        <f t="shared" si="20"/>
        <v>0</v>
      </c>
    </row>
    <row r="154" spans="1:28" x14ac:dyDescent="0.25">
      <c r="A154" s="62" t="s">
        <v>98</v>
      </c>
      <c r="B154" s="77">
        <f t="shared" si="14"/>
        <v>0.36496350364963503</v>
      </c>
      <c r="C154" s="77">
        <f t="shared" si="14"/>
        <v>0.71599045346062051</v>
      </c>
      <c r="D154" s="77">
        <f t="shared" si="14"/>
        <v>0</v>
      </c>
      <c r="E154" s="103"/>
      <c r="F154" s="77">
        <f t="shared" si="15"/>
        <v>0</v>
      </c>
      <c r="G154" s="77">
        <f t="shared" si="15"/>
        <v>0</v>
      </c>
      <c r="H154" s="77">
        <f t="shared" si="15"/>
        <v>0</v>
      </c>
      <c r="I154" s="104"/>
      <c r="J154" s="77">
        <f t="shared" si="16"/>
        <v>1.5625</v>
      </c>
      <c r="K154" s="77">
        <f t="shared" si="16"/>
        <v>3.3333333333333335</v>
      </c>
      <c r="L154" s="77">
        <f t="shared" si="16"/>
        <v>0</v>
      </c>
      <c r="M154" s="104"/>
      <c r="N154" s="77">
        <f t="shared" si="17"/>
        <v>0</v>
      </c>
      <c r="O154" s="77">
        <f t="shared" si="17"/>
        <v>0</v>
      </c>
      <c r="P154" s="77">
        <f t="shared" si="17"/>
        <v>0</v>
      </c>
      <c r="Q154" s="104"/>
      <c r="R154" s="77">
        <f t="shared" si="18"/>
        <v>0.69444444444444442</v>
      </c>
      <c r="S154" s="77">
        <f t="shared" si="18"/>
        <v>1.3333333333333335</v>
      </c>
      <c r="T154" s="77">
        <f t="shared" si="18"/>
        <v>0</v>
      </c>
      <c r="U154" s="104"/>
      <c r="V154" s="77">
        <f t="shared" si="19"/>
        <v>0</v>
      </c>
      <c r="W154" s="77">
        <f t="shared" si="19"/>
        <v>0</v>
      </c>
      <c r="X154" s="77">
        <f t="shared" si="19"/>
        <v>0</v>
      </c>
      <c r="Y154" s="103"/>
      <c r="Z154" s="77">
        <f t="shared" si="20"/>
        <v>0</v>
      </c>
      <c r="AA154" s="77">
        <f t="shared" si="20"/>
        <v>0</v>
      </c>
      <c r="AB154" s="77">
        <f t="shared" si="20"/>
        <v>0</v>
      </c>
    </row>
    <row r="155" spans="1:28" x14ac:dyDescent="0.25">
      <c r="A155" s="62" t="s">
        <v>99</v>
      </c>
      <c r="B155" s="77">
        <f t="shared" si="14"/>
        <v>0</v>
      </c>
      <c r="C155" s="77">
        <f t="shared" si="14"/>
        <v>0</v>
      </c>
      <c r="D155" s="77">
        <f t="shared" si="14"/>
        <v>0</v>
      </c>
      <c r="E155" s="103"/>
      <c r="F155" s="77">
        <f t="shared" si="15"/>
        <v>0</v>
      </c>
      <c r="G155" s="77">
        <f t="shared" si="15"/>
        <v>0</v>
      </c>
      <c r="H155" s="77">
        <f t="shared" si="15"/>
        <v>0</v>
      </c>
      <c r="I155" s="104"/>
      <c r="J155" s="77">
        <f t="shared" si="16"/>
        <v>0</v>
      </c>
      <c r="K155" s="77">
        <f t="shared" si="16"/>
        <v>0</v>
      </c>
      <c r="L155" s="77">
        <f t="shared" si="16"/>
        <v>0</v>
      </c>
      <c r="M155" s="104"/>
      <c r="N155" s="77">
        <f t="shared" si="17"/>
        <v>0</v>
      </c>
      <c r="O155" s="77">
        <f t="shared" si="17"/>
        <v>0</v>
      </c>
      <c r="P155" s="77">
        <f t="shared" si="17"/>
        <v>0</v>
      </c>
      <c r="Q155" s="104"/>
      <c r="R155" s="77">
        <f t="shared" si="18"/>
        <v>0</v>
      </c>
      <c r="S155" s="77">
        <f t="shared" si="18"/>
        <v>0</v>
      </c>
      <c r="T155" s="77">
        <f t="shared" si="18"/>
        <v>0</v>
      </c>
      <c r="U155" s="104"/>
      <c r="V155" s="77">
        <f t="shared" si="19"/>
        <v>0</v>
      </c>
      <c r="W155" s="77">
        <f t="shared" si="19"/>
        <v>0</v>
      </c>
      <c r="X155" s="77">
        <f t="shared" si="19"/>
        <v>0</v>
      </c>
      <c r="Y155" s="103"/>
      <c r="Z155" s="77">
        <f t="shared" si="20"/>
        <v>0</v>
      </c>
      <c r="AA155" s="77">
        <f t="shared" si="20"/>
        <v>0</v>
      </c>
      <c r="AB155" s="77">
        <f t="shared" si="20"/>
        <v>0</v>
      </c>
    </row>
    <row r="156" spans="1:28" x14ac:dyDescent="0.25">
      <c r="A156" s="62" t="s">
        <v>100</v>
      </c>
      <c r="B156" s="77">
        <f t="shared" si="14"/>
        <v>14.357682619647354</v>
      </c>
      <c r="C156" s="77">
        <f t="shared" si="14"/>
        <v>11.059907834101383</v>
      </c>
      <c r="D156" s="77">
        <f t="shared" si="14"/>
        <v>18.333333333333332</v>
      </c>
      <c r="E156" s="103"/>
      <c r="F156" s="77">
        <f t="shared" si="15"/>
        <v>1.3157894736842104</v>
      </c>
      <c r="G156" s="77">
        <f t="shared" si="15"/>
        <v>1.9607843137254901</v>
      </c>
      <c r="H156" s="77">
        <f t="shared" si="15"/>
        <v>0</v>
      </c>
      <c r="I156" s="104"/>
      <c r="J156" s="77">
        <f t="shared" si="16"/>
        <v>17.241379310344829</v>
      </c>
      <c r="K156" s="77">
        <f t="shared" si="16"/>
        <v>13.333333333333334</v>
      </c>
      <c r="L156" s="77">
        <f t="shared" si="16"/>
        <v>21.428571428571427</v>
      </c>
      <c r="M156" s="104"/>
      <c r="N156" s="77">
        <f t="shared" si="17"/>
        <v>14.473684210526317</v>
      </c>
      <c r="O156" s="77">
        <f t="shared" si="17"/>
        <v>5.7142857142857144</v>
      </c>
      <c r="P156" s="77">
        <f t="shared" si="17"/>
        <v>21.951219512195124</v>
      </c>
      <c r="Q156" s="104"/>
      <c r="R156" s="77">
        <f t="shared" si="18"/>
        <v>11.475409836065573</v>
      </c>
      <c r="S156" s="77">
        <f t="shared" si="18"/>
        <v>12.121212121212121</v>
      </c>
      <c r="T156" s="77">
        <f t="shared" si="18"/>
        <v>10.714285714285714</v>
      </c>
      <c r="U156" s="104"/>
      <c r="V156" s="77">
        <f t="shared" si="19"/>
        <v>30.64516129032258</v>
      </c>
      <c r="W156" s="77">
        <f t="shared" si="19"/>
        <v>18.75</v>
      </c>
      <c r="X156" s="77">
        <f t="shared" si="19"/>
        <v>43.333333333333336</v>
      </c>
      <c r="Y156" s="103"/>
      <c r="Z156" s="77">
        <f t="shared" si="20"/>
        <v>14.0625</v>
      </c>
      <c r="AA156" s="77">
        <f t="shared" si="20"/>
        <v>19.444444444444446</v>
      </c>
      <c r="AB156" s="77">
        <f t="shared" si="20"/>
        <v>7.1428571428571423</v>
      </c>
    </row>
    <row r="157" spans="1:28" x14ac:dyDescent="0.25">
      <c r="A157" s="62" t="s">
        <v>101</v>
      </c>
      <c r="B157" s="77">
        <f t="shared" ref="B157:D163" si="21">+B71/(B71+B29)*100</f>
        <v>0.50377833753148615</v>
      </c>
      <c r="C157" s="77">
        <f t="shared" si="21"/>
        <v>0.44444444444444442</v>
      </c>
      <c r="D157" s="77">
        <f t="shared" si="21"/>
        <v>0.58139534883720934</v>
      </c>
      <c r="E157" s="103"/>
      <c r="F157" s="77">
        <f t="shared" ref="F157:H163" si="22">+F71/(F71+F29)*100</f>
        <v>0</v>
      </c>
      <c r="G157" s="77">
        <f t="shared" si="22"/>
        <v>0</v>
      </c>
      <c r="H157" s="77">
        <f t="shared" si="22"/>
        <v>0</v>
      </c>
      <c r="I157" s="104"/>
      <c r="J157" s="77">
        <f t="shared" ref="J157:L163" si="23">+J71/(J71+J29)*100</f>
        <v>2.9411764705882351</v>
      </c>
      <c r="K157" s="77">
        <f t="shared" si="23"/>
        <v>2.8571428571428572</v>
      </c>
      <c r="L157" s="77">
        <f t="shared" si="23"/>
        <v>3.0303030303030303</v>
      </c>
      <c r="M157" s="104"/>
      <c r="N157" s="77">
        <f t="shared" ref="N157:P163" si="24">+N71/(N71+N29)*100</f>
        <v>0</v>
      </c>
      <c r="O157" s="77">
        <f t="shared" si="24"/>
        <v>0</v>
      </c>
      <c r="P157" s="77">
        <f t="shared" si="24"/>
        <v>0</v>
      </c>
      <c r="Q157" s="104"/>
      <c r="R157" s="77">
        <f t="shared" ref="R157:T163" si="25">+R71/(R71+R29)*100</f>
        <v>0</v>
      </c>
      <c r="S157" s="77">
        <f t="shared" si="25"/>
        <v>0</v>
      </c>
      <c r="T157" s="77">
        <f t="shared" si="25"/>
        <v>0</v>
      </c>
      <c r="U157" s="104"/>
      <c r="V157" s="77">
        <f t="shared" ref="V157:X163" si="26">+V71/(V71+V29)*100</f>
        <v>0</v>
      </c>
      <c r="W157" s="77">
        <f t="shared" si="26"/>
        <v>0</v>
      </c>
      <c r="X157" s="77">
        <f t="shared" si="26"/>
        <v>0</v>
      </c>
      <c r="Y157" s="103"/>
      <c r="Z157" s="77">
        <f t="shared" ref="Z157:AB163" si="27">+Z71/(Z71+Z29)*100</f>
        <v>0</v>
      </c>
      <c r="AA157" s="77">
        <f t="shared" si="27"/>
        <v>0</v>
      </c>
      <c r="AB157" s="77">
        <f t="shared" si="27"/>
        <v>0</v>
      </c>
    </row>
    <row r="158" spans="1:28" x14ac:dyDescent="0.25">
      <c r="A158" s="62" t="s">
        <v>102</v>
      </c>
      <c r="B158" s="77">
        <f t="shared" si="21"/>
        <v>0.40485829959514169</v>
      </c>
      <c r="C158" s="77">
        <f t="shared" si="21"/>
        <v>0.40160642570281119</v>
      </c>
      <c r="D158" s="77">
        <f t="shared" si="21"/>
        <v>0.40816326530612246</v>
      </c>
      <c r="E158" s="103"/>
      <c r="F158" s="77">
        <f t="shared" si="22"/>
        <v>0</v>
      </c>
      <c r="G158" s="77">
        <f t="shared" si="22"/>
        <v>0</v>
      </c>
      <c r="H158" s="77">
        <f t="shared" si="22"/>
        <v>0</v>
      </c>
      <c r="I158" s="104"/>
      <c r="J158" s="77">
        <f t="shared" si="23"/>
        <v>0.58823529411764708</v>
      </c>
      <c r="K158" s="77">
        <f t="shared" si="23"/>
        <v>0</v>
      </c>
      <c r="L158" s="77">
        <f t="shared" si="23"/>
        <v>1.1764705882352942</v>
      </c>
      <c r="M158" s="104"/>
      <c r="N158" s="77">
        <f t="shared" si="24"/>
        <v>0</v>
      </c>
      <c r="O158" s="77">
        <f t="shared" si="24"/>
        <v>0</v>
      </c>
      <c r="P158" s="77">
        <f t="shared" si="24"/>
        <v>0</v>
      </c>
      <c r="Q158" s="104"/>
      <c r="R158" s="77">
        <f t="shared" si="25"/>
        <v>0.625</v>
      </c>
      <c r="S158" s="77">
        <f t="shared" si="25"/>
        <v>0</v>
      </c>
      <c r="T158" s="77">
        <f t="shared" si="25"/>
        <v>1.1111111111111112</v>
      </c>
      <c r="U158" s="104"/>
      <c r="V158" s="77">
        <f t="shared" si="26"/>
        <v>0</v>
      </c>
      <c r="W158" s="77">
        <f t="shared" si="26"/>
        <v>0</v>
      </c>
      <c r="X158" s="77">
        <f t="shared" si="26"/>
        <v>0</v>
      </c>
      <c r="Y158" s="103"/>
      <c r="Z158" s="77">
        <f t="shared" si="27"/>
        <v>1.3071895424836601</v>
      </c>
      <c r="AA158" s="77">
        <f t="shared" si="27"/>
        <v>2.3529411764705883</v>
      </c>
      <c r="AB158" s="77">
        <f t="shared" si="27"/>
        <v>0</v>
      </c>
    </row>
    <row r="159" spans="1:28" x14ac:dyDescent="0.25">
      <c r="A159" s="62" t="s">
        <v>103</v>
      </c>
      <c r="B159" s="77">
        <f t="shared" si="21"/>
        <v>0</v>
      </c>
      <c r="C159" s="77">
        <f t="shared" si="21"/>
        <v>0</v>
      </c>
      <c r="D159" s="77">
        <f t="shared" si="21"/>
        <v>0</v>
      </c>
      <c r="E159" s="103"/>
      <c r="F159" s="77">
        <f t="shared" si="22"/>
        <v>0</v>
      </c>
      <c r="G159" s="77">
        <f t="shared" si="22"/>
        <v>0</v>
      </c>
      <c r="H159" s="77">
        <f t="shared" si="22"/>
        <v>0</v>
      </c>
      <c r="I159" s="104"/>
      <c r="J159" s="77">
        <f t="shared" si="23"/>
        <v>0</v>
      </c>
      <c r="K159" s="77">
        <f t="shared" si="23"/>
        <v>0</v>
      </c>
      <c r="L159" s="77">
        <f t="shared" si="23"/>
        <v>0</v>
      </c>
      <c r="M159" s="104"/>
      <c r="N159" s="77">
        <f t="shared" si="24"/>
        <v>0</v>
      </c>
      <c r="O159" s="77">
        <f t="shared" si="24"/>
        <v>0</v>
      </c>
      <c r="P159" s="77">
        <f t="shared" si="24"/>
        <v>0</v>
      </c>
      <c r="Q159" s="104"/>
      <c r="R159" s="77">
        <f t="shared" si="25"/>
        <v>0</v>
      </c>
      <c r="S159" s="77">
        <f t="shared" si="25"/>
        <v>0</v>
      </c>
      <c r="T159" s="77">
        <f t="shared" si="25"/>
        <v>0</v>
      </c>
      <c r="U159" s="104"/>
      <c r="V159" s="77">
        <f t="shared" si="26"/>
        <v>0</v>
      </c>
      <c r="W159" s="77">
        <f t="shared" si="26"/>
        <v>0</v>
      </c>
      <c r="X159" s="77">
        <f t="shared" si="26"/>
        <v>0</v>
      </c>
      <c r="Y159" s="103"/>
      <c r="Z159" s="77">
        <f t="shared" si="27"/>
        <v>0</v>
      </c>
      <c r="AA159" s="77">
        <f t="shared" si="27"/>
        <v>0</v>
      </c>
      <c r="AB159" s="77">
        <f t="shared" si="27"/>
        <v>0</v>
      </c>
    </row>
    <row r="160" spans="1:28" x14ac:dyDescent="0.25">
      <c r="A160" s="62" t="s">
        <v>104</v>
      </c>
      <c r="B160" s="77">
        <f t="shared" si="21"/>
        <v>0.19011406844106463</v>
      </c>
      <c r="C160" s="77">
        <f t="shared" si="21"/>
        <v>0.38759689922480622</v>
      </c>
      <c r="D160" s="77">
        <f t="shared" si="21"/>
        <v>0</v>
      </c>
      <c r="E160" s="103"/>
      <c r="F160" s="77">
        <f t="shared" si="22"/>
        <v>0</v>
      </c>
      <c r="G160" s="77">
        <f t="shared" si="22"/>
        <v>0</v>
      </c>
      <c r="H160" s="77">
        <f t="shared" si="22"/>
        <v>0</v>
      </c>
      <c r="I160" s="104"/>
      <c r="J160" s="77">
        <f t="shared" si="23"/>
        <v>1.0526315789473684</v>
      </c>
      <c r="K160" s="77">
        <f t="shared" si="23"/>
        <v>2.2727272727272729</v>
      </c>
      <c r="L160" s="77">
        <f t="shared" si="23"/>
        <v>0</v>
      </c>
      <c r="M160" s="104"/>
      <c r="N160" s="77">
        <f t="shared" si="24"/>
        <v>0</v>
      </c>
      <c r="O160" s="77">
        <f t="shared" si="24"/>
        <v>0</v>
      </c>
      <c r="P160" s="77">
        <f t="shared" si="24"/>
        <v>0</v>
      </c>
      <c r="Q160" s="104"/>
      <c r="R160" s="77">
        <f t="shared" si="25"/>
        <v>0</v>
      </c>
      <c r="S160" s="77">
        <f t="shared" si="25"/>
        <v>0</v>
      </c>
      <c r="T160" s="77">
        <f t="shared" si="25"/>
        <v>0</v>
      </c>
      <c r="U160" s="104"/>
      <c r="V160" s="77">
        <f t="shared" si="26"/>
        <v>0</v>
      </c>
      <c r="W160" s="77">
        <f t="shared" si="26"/>
        <v>0</v>
      </c>
      <c r="X160" s="77">
        <f t="shared" si="26"/>
        <v>0</v>
      </c>
      <c r="Y160" s="103"/>
      <c r="Z160" s="77">
        <f t="shared" si="27"/>
        <v>0</v>
      </c>
      <c r="AA160" s="77">
        <f t="shared" si="27"/>
        <v>0</v>
      </c>
      <c r="AB160" s="77">
        <f t="shared" si="27"/>
        <v>0</v>
      </c>
    </row>
    <row r="161" spans="1:28" x14ac:dyDescent="0.25">
      <c r="A161" s="62" t="s">
        <v>105</v>
      </c>
      <c r="B161" s="77">
        <f t="shared" si="21"/>
        <v>0</v>
      </c>
      <c r="C161" s="77">
        <f t="shared" si="21"/>
        <v>0</v>
      </c>
      <c r="D161" s="77">
        <f t="shared" si="21"/>
        <v>0</v>
      </c>
      <c r="E161" s="103"/>
      <c r="F161" s="77">
        <f t="shared" si="22"/>
        <v>0</v>
      </c>
      <c r="G161" s="77">
        <f t="shared" si="22"/>
        <v>0</v>
      </c>
      <c r="H161" s="77">
        <f t="shared" si="22"/>
        <v>0</v>
      </c>
      <c r="I161" s="104"/>
      <c r="J161" s="77">
        <f t="shared" si="23"/>
        <v>0</v>
      </c>
      <c r="K161" s="77">
        <f t="shared" si="23"/>
        <v>0</v>
      </c>
      <c r="L161" s="77">
        <f t="shared" si="23"/>
        <v>0</v>
      </c>
      <c r="M161" s="104"/>
      <c r="N161" s="77">
        <f t="shared" si="24"/>
        <v>0</v>
      </c>
      <c r="O161" s="77">
        <f t="shared" si="24"/>
        <v>0</v>
      </c>
      <c r="P161" s="77">
        <f t="shared" si="24"/>
        <v>0</v>
      </c>
      <c r="Q161" s="104"/>
      <c r="R161" s="77">
        <f t="shared" si="25"/>
        <v>0</v>
      </c>
      <c r="S161" s="77">
        <f t="shared" si="25"/>
        <v>0</v>
      </c>
      <c r="T161" s="77">
        <f t="shared" si="25"/>
        <v>0</v>
      </c>
      <c r="U161" s="104"/>
      <c r="V161" s="77">
        <f t="shared" si="26"/>
        <v>0</v>
      </c>
      <c r="W161" s="77">
        <f t="shared" si="26"/>
        <v>0</v>
      </c>
      <c r="X161" s="77">
        <f t="shared" si="26"/>
        <v>0</v>
      </c>
      <c r="Y161" s="103"/>
      <c r="Z161" s="77">
        <f t="shared" si="27"/>
        <v>0</v>
      </c>
      <c r="AA161" s="77" t="s">
        <v>47</v>
      </c>
      <c r="AB161" s="77">
        <f t="shared" si="27"/>
        <v>0</v>
      </c>
    </row>
    <row r="162" spans="1:28" x14ac:dyDescent="0.25">
      <c r="A162" s="62" t="s">
        <v>107</v>
      </c>
      <c r="B162" s="77">
        <f t="shared" si="21"/>
        <v>0.86872586872586877</v>
      </c>
      <c r="C162" s="77">
        <f t="shared" si="21"/>
        <v>1.4678899082568808</v>
      </c>
      <c r="D162" s="77">
        <f t="shared" si="21"/>
        <v>0.20366598778004072</v>
      </c>
      <c r="E162" s="103"/>
      <c r="F162" s="77">
        <f t="shared" si="22"/>
        <v>0.55248618784530379</v>
      </c>
      <c r="G162" s="77">
        <f t="shared" si="22"/>
        <v>1.0309278350515463</v>
      </c>
      <c r="H162" s="77">
        <f t="shared" si="22"/>
        <v>0</v>
      </c>
      <c r="I162" s="104"/>
      <c r="J162" s="77">
        <f t="shared" si="23"/>
        <v>0.61349693251533743</v>
      </c>
      <c r="K162" s="77">
        <f t="shared" si="23"/>
        <v>1.2987012987012987</v>
      </c>
      <c r="L162" s="77">
        <f t="shared" si="23"/>
        <v>0</v>
      </c>
      <c r="M162" s="104"/>
      <c r="N162" s="77">
        <f t="shared" si="24"/>
        <v>0</v>
      </c>
      <c r="O162" s="77">
        <f t="shared" si="24"/>
        <v>0</v>
      </c>
      <c r="P162" s="77">
        <f t="shared" si="24"/>
        <v>0</v>
      </c>
      <c r="Q162" s="104"/>
      <c r="R162" s="77">
        <f t="shared" si="25"/>
        <v>1.6759776536312849</v>
      </c>
      <c r="S162" s="77">
        <f t="shared" si="25"/>
        <v>3</v>
      </c>
      <c r="T162" s="77">
        <f t="shared" si="25"/>
        <v>0</v>
      </c>
      <c r="U162" s="104"/>
      <c r="V162" s="77">
        <f t="shared" si="26"/>
        <v>1.8867924528301887</v>
      </c>
      <c r="W162" s="77">
        <f t="shared" si="26"/>
        <v>2.3529411764705883</v>
      </c>
      <c r="X162" s="77">
        <f t="shared" si="26"/>
        <v>1.3513513513513513</v>
      </c>
      <c r="Y162" s="103"/>
      <c r="Z162" s="77">
        <f t="shared" si="27"/>
        <v>0.6211180124223602</v>
      </c>
      <c r="AA162" s="77">
        <f t="shared" si="27"/>
        <v>1.1904761904761905</v>
      </c>
      <c r="AB162" s="77">
        <f t="shared" si="27"/>
        <v>0</v>
      </c>
    </row>
    <row r="163" spans="1:28" ht="13.5" thickBot="1" x14ac:dyDescent="0.3">
      <c r="A163" s="108" t="s">
        <v>108</v>
      </c>
      <c r="B163" s="83">
        <f t="shared" si="21"/>
        <v>0.11876484560570072</v>
      </c>
      <c r="C163" s="83">
        <f t="shared" si="21"/>
        <v>0</v>
      </c>
      <c r="D163" s="83">
        <f t="shared" si="21"/>
        <v>0.24813895781637718</v>
      </c>
      <c r="E163" s="106"/>
      <c r="F163" s="83">
        <f t="shared" si="22"/>
        <v>0</v>
      </c>
      <c r="G163" s="83">
        <f t="shared" si="22"/>
        <v>0</v>
      </c>
      <c r="H163" s="83">
        <f t="shared" si="22"/>
        <v>0</v>
      </c>
      <c r="I163" s="100"/>
      <c r="J163" s="83">
        <f t="shared" si="23"/>
        <v>0</v>
      </c>
      <c r="K163" s="83">
        <f t="shared" si="23"/>
        <v>0</v>
      </c>
      <c r="L163" s="83">
        <f t="shared" si="23"/>
        <v>0</v>
      </c>
      <c r="M163" s="100"/>
      <c r="N163" s="83">
        <f t="shared" si="24"/>
        <v>0</v>
      </c>
      <c r="O163" s="83">
        <f t="shared" si="24"/>
        <v>0</v>
      </c>
      <c r="P163" s="83">
        <f t="shared" si="24"/>
        <v>0</v>
      </c>
      <c r="Q163" s="100"/>
      <c r="R163" s="83">
        <f t="shared" si="25"/>
        <v>0.74074074074074081</v>
      </c>
      <c r="S163" s="83">
        <f t="shared" si="25"/>
        <v>0</v>
      </c>
      <c r="T163" s="83">
        <f t="shared" si="25"/>
        <v>1.4084507042253522</v>
      </c>
      <c r="U163" s="100"/>
      <c r="V163" s="83">
        <f t="shared" si="26"/>
        <v>0</v>
      </c>
      <c r="W163" s="83">
        <f t="shared" si="26"/>
        <v>0</v>
      </c>
      <c r="X163" s="83">
        <f t="shared" si="26"/>
        <v>0</v>
      </c>
      <c r="Y163" s="106"/>
      <c r="Z163" s="83">
        <f t="shared" si="27"/>
        <v>0</v>
      </c>
      <c r="AA163" s="83">
        <f t="shared" si="27"/>
        <v>0</v>
      </c>
      <c r="AB163" s="83">
        <f t="shared" si="27"/>
        <v>0</v>
      </c>
    </row>
    <row r="164" spans="1:28" x14ac:dyDescent="0.25">
      <c r="A164" s="233" t="s">
        <v>75</v>
      </c>
      <c r="B164" s="233"/>
      <c r="C164" s="233"/>
      <c r="D164" s="233"/>
      <c r="E164" s="233"/>
      <c r="F164" s="233"/>
      <c r="G164" s="233"/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3"/>
    </row>
    <row r="165" spans="1:28" x14ac:dyDescent="0.25">
      <c r="A165" s="227" t="s">
        <v>14</v>
      </c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</row>
    <row r="174" spans="1:28" x14ac:dyDescent="0.25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1:28" x14ac:dyDescent="0.25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1:28" x14ac:dyDescent="0.25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</sheetData>
  <mergeCells count="40">
    <mergeCell ref="A131:AB131"/>
    <mergeCell ref="A136:A137"/>
    <mergeCell ref="A164:AB164"/>
    <mergeCell ref="A165:AB165"/>
    <mergeCell ref="A36:AB36"/>
    <mergeCell ref="A43:AB43"/>
    <mergeCell ref="A50:A51"/>
    <mergeCell ref="A78:AB78"/>
    <mergeCell ref="A79:AB79"/>
    <mergeCell ref="A132:AB132"/>
    <mergeCell ref="A133:AB133"/>
    <mergeCell ref="A134:AB134"/>
    <mergeCell ref="A121:AB121"/>
    <mergeCell ref="A122:AB122"/>
    <mergeCell ref="A129:AB129"/>
    <mergeCell ref="A130:AB130"/>
    <mergeCell ref="A47:AB47"/>
    <mergeCell ref="A48:AB48"/>
    <mergeCell ref="A88:AB88"/>
    <mergeCell ref="A89:AB89"/>
    <mergeCell ref="A90:AB90"/>
    <mergeCell ref="A91:AB91"/>
    <mergeCell ref="A86:AB86"/>
    <mergeCell ref="A87:AB87"/>
    <mergeCell ref="A93:A94"/>
    <mergeCell ref="AD1:AE2"/>
    <mergeCell ref="AD44:AE45"/>
    <mergeCell ref="AD88:AE89"/>
    <mergeCell ref="AD132:AE133"/>
    <mergeCell ref="A46:AB46"/>
    <mergeCell ref="A1:AB1"/>
    <mergeCell ref="A2:AB2"/>
    <mergeCell ref="A3:AB3"/>
    <mergeCell ref="A4:AB4"/>
    <mergeCell ref="A5:AB5"/>
    <mergeCell ref="A6:AB6"/>
    <mergeCell ref="A8:A9"/>
    <mergeCell ref="A37:AB37"/>
    <mergeCell ref="A44:AB44"/>
    <mergeCell ref="A45:AB45"/>
  </mergeCells>
  <hyperlinks>
    <hyperlink ref="AD1" r:id="rId1" location="INDICE!A1"/>
    <hyperlink ref="AD1:AE2" location="INDICE!A1" display="INDICE"/>
    <hyperlink ref="AD44" r:id="rId2" location="INDICE!A1"/>
    <hyperlink ref="AD44:AE45" location="INDICE!A1" display="INDICE"/>
    <hyperlink ref="AD88" r:id="rId3" location="INDICE!A1"/>
    <hyperlink ref="AD88:AE89" location="INDICE!A1" display="INDICE"/>
    <hyperlink ref="AD132" r:id="rId4" location="INDICE!A1"/>
    <hyperlink ref="AD132:AE133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80" orientation="landscape" r:id="rId5"/>
  <rowBreaks count="3" manualBreakCount="3">
    <brk id="43" max="16383" man="1"/>
    <brk id="87" max="16383" man="1"/>
    <brk id="13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90"/>
  <sheetViews>
    <sheetView topLeftCell="A28" zoomScaleNormal="100" zoomScaleSheetLayoutView="100" workbookViewId="0">
      <selection activeCell="AD45" sqref="AD45:AE46"/>
    </sheetView>
  </sheetViews>
  <sheetFormatPr baseColWidth="10" defaultRowHeight="12.75" x14ac:dyDescent="0.25"/>
  <cols>
    <col min="1" max="1" width="15.42578125" style="62" customWidth="1"/>
    <col min="2" max="2" width="7.28515625" style="63" bestFit="1" customWidth="1"/>
    <col min="3" max="4" width="6.140625" style="63" customWidth="1"/>
    <col min="5" max="5" width="1.42578125" style="63" customWidth="1"/>
    <col min="6" max="8" width="5.140625" style="63" customWidth="1"/>
    <col min="9" max="9" width="1.42578125" style="63" customWidth="1"/>
    <col min="10" max="12" width="5.140625" style="63" customWidth="1"/>
    <col min="13" max="13" width="1.42578125" style="63" customWidth="1"/>
    <col min="14" max="16" width="5.140625" style="63" customWidth="1"/>
    <col min="17" max="17" width="1.42578125" style="63" customWidth="1"/>
    <col min="18" max="20" width="5.140625" style="63" customWidth="1"/>
    <col min="21" max="21" width="1.42578125" style="63" customWidth="1"/>
    <col min="22" max="24" width="5.140625" style="63" customWidth="1"/>
    <col min="25" max="25" width="1.42578125" style="63" customWidth="1"/>
    <col min="26" max="28" width="5.140625" style="63" customWidth="1"/>
    <col min="29" max="29" width="11.42578125" style="63"/>
    <col min="30" max="30" width="13.28515625" style="63" customWidth="1"/>
    <col min="31" max="33" width="6.140625" style="63" customWidth="1"/>
    <col min="34" max="34" width="1.42578125" style="63" customWidth="1"/>
    <col min="35" max="37" width="5.140625" style="63" customWidth="1"/>
    <col min="38" max="38" width="1.42578125" style="63" customWidth="1"/>
    <col min="39" max="41" width="5.140625" style="63" customWidth="1"/>
    <col min="42" max="42" width="1.42578125" style="63" customWidth="1"/>
    <col min="43" max="45" width="5.140625" style="63" customWidth="1"/>
    <col min="46" max="46" width="1.42578125" style="63" customWidth="1"/>
    <col min="47" max="49" width="5.140625" style="63" customWidth="1"/>
    <col min="50" max="50" width="1.42578125" style="63" customWidth="1"/>
    <col min="51" max="53" width="5.140625" style="63" customWidth="1"/>
    <col min="54" max="54" width="1.42578125" style="63" customWidth="1"/>
    <col min="55" max="57" width="5.140625" style="63" customWidth="1"/>
    <col min="58" max="62" width="11.42578125" style="62"/>
    <col min="63" max="256" width="11.42578125" style="63"/>
    <col min="257" max="257" width="15.42578125" style="63" customWidth="1"/>
    <col min="258" max="258" width="7.28515625" style="63" bestFit="1" customWidth="1"/>
    <col min="259" max="260" width="6.140625" style="63" customWidth="1"/>
    <col min="261" max="261" width="1.42578125" style="63" customWidth="1"/>
    <col min="262" max="264" width="5.140625" style="63" customWidth="1"/>
    <col min="265" max="265" width="1.42578125" style="63" customWidth="1"/>
    <col min="266" max="268" width="5.140625" style="63" customWidth="1"/>
    <col min="269" max="269" width="1.42578125" style="63" customWidth="1"/>
    <col min="270" max="272" width="5.140625" style="63" customWidth="1"/>
    <col min="273" max="273" width="1.42578125" style="63" customWidth="1"/>
    <col min="274" max="276" width="5.140625" style="63" customWidth="1"/>
    <col min="277" max="277" width="1.42578125" style="63" customWidth="1"/>
    <col min="278" max="280" width="5.140625" style="63" customWidth="1"/>
    <col min="281" max="281" width="1.42578125" style="63" customWidth="1"/>
    <col min="282" max="284" width="5.140625" style="63" customWidth="1"/>
    <col min="285" max="285" width="11.42578125" style="63"/>
    <col min="286" max="286" width="13.28515625" style="63" customWidth="1"/>
    <col min="287" max="289" width="6.140625" style="63" customWidth="1"/>
    <col min="290" max="290" width="1.42578125" style="63" customWidth="1"/>
    <col min="291" max="293" width="5.140625" style="63" customWidth="1"/>
    <col min="294" max="294" width="1.42578125" style="63" customWidth="1"/>
    <col min="295" max="297" width="5.140625" style="63" customWidth="1"/>
    <col min="298" max="298" width="1.42578125" style="63" customWidth="1"/>
    <col min="299" max="301" width="5.140625" style="63" customWidth="1"/>
    <col min="302" max="302" width="1.42578125" style="63" customWidth="1"/>
    <col min="303" max="305" width="5.140625" style="63" customWidth="1"/>
    <col min="306" max="306" width="1.42578125" style="63" customWidth="1"/>
    <col min="307" max="309" width="5.140625" style="63" customWidth="1"/>
    <col min="310" max="310" width="1.42578125" style="63" customWidth="1"/>
    <col min="311" max="313" width="5.140625" style="63" customWidth="1"/>
    <col min="314" max="512" width="11.42578125" style="63"/>
    <col min="513" max="513" width="15.42578125" style="63" customWidth="1"/>
    <col min="514" max="514" width="7.28515625" style="63" bestFit="1" customWidth="1"/>
    <col min="515" max="516" width="6.140625" style="63" customWidth="1"/>
    <col min="517" max="517" width="1.42578125" style="63" customWidth="1"/>
    <col min="518" max="520" width="5.140625" style="63" customWidth="1"/>
    <col min="521" max="521" width="1.42578125" style="63" customWidth="1"/>
    <col min="522" max="524" width="5.140625" style="63" customWidth="1"/>
    <col min="525" max="525" width="1.42578125" style="63" customWidth="1"/>
    <col min="526" max="528" width="5.140625" style="63" customWidth="1"/>
    <col min="529" max="529" width="1.42578125" style="63" customWidth="1"/>
    <col min="530" max="532" width="5.140625" style="63" customWidth="1"/>
    <col min="533" max="533" width="1.42578125" style="63" customWidth="1"/>
    <col min="534" max="536" width="5.140625" style="63" customWidth="1"/>
    <col min="537" max="537" width="1.42578125" style="63" customWidth="1"/>
    <col min="538" max="540" width="5.140625" style="63" customWidth="1"/>
    <col min="541" max="541" width="11.42578125" style="63"/>
    <col min="542" max="542" width="13.28515625" style="63" customWidth="1"/>
    <col min="543" max="545" width="6.140625" style="63" customWidth="1"/>
    <col min="546" max="546" width="1.42578125" style="63" customWidth="1"/>
    <col min="547" max="549" width="5.140625" style="63" customWidth="1"/>
    <col min="550" max="550" width="1.42578125" style="63" customWidth="1"/>
    <col min="551" max="553" width="5.140625" style="63" customWidth="1"/>
    <col min="554" max="554" width="1.42578125" style="63" customWidth="1"/>
    <col min="555" max="557" width="5.140625" style="63" customWidth="1"/>
    <col min="558" max="558" width="1.42578125" style="63" customWidth="1"/>
    <col min="559" max="561" width="5.140625" style="63" customWidth="1"/>
    <col min="562" max="562" width="1.42578125" style="63" customWidth="1"/>
    <col min="563" max="565" width="5.140625" style="63" customWidth="1"/>
    <col min="566" max="566" width="1.42578125" style="63" customWidth="1"/>
    <col min="567" max="569" width="5.140625" style="63" customWidth="1"/>
    <col min="570" max="768" width="11.42578125" style="63"/>
    <col min="769" max="769" width="15.42578125" style="63" customWidth="1"/>
    <col min="770" max="770" width="7.28515625" style="63" bestFit="1" customWidth="1"/>
    <col min="771" max="772" width="6.140625" style="63" customWidth="1"/>
    <col min="773" max="773" width="1.42578125" style="63" customWidth="1"/>
    <col min="774" max="776" width="5.140625" style="63" customWidth="1"/>
    <col min="777" max="777" width="1.42578125" style="63" customWidth="1"/>
    <col min="778" max="780" width="5.140625" style="63" customWidth="1"/>
    <col min="781" max="781" width="1.42578125" style="63" customWidth="1"/>
    <col min="782" max="784" width="5.140625" style="63" customWidth="1"/>
    <col min="785" max="785" width="1.42578125" style="63" customWidth="1"/>
    <col min="786" max="788" width="5.140625" style="63" customWidth="1"/>
    <col min="789" max="789" width="1.42578125" style="63" customWidth="1"/>
    <col min="790" max="792" width="5.140625" style="63" customWidth="1"/>
    <col min="793" max="793" width="1.42578125" style="63" customWidth="1"/>
    <col min="794" max="796" width="5.140625" style="63" customWidth="1"/>
    <col min="797" max="797" width="11.42578125" style="63"/>
    <col min="798" max="798" width="13.28515625" style="63" customWidth="1"/>
    <col min="799" max="801" width="6.140625" style="63" customWidth="1"/>
    <col min="802" max="802" width="1.42578125" style="63" customWidth="1"/>
    <col min="803" max="805" width="5.140625" style="63" customWidth="1"/>
    <col min="806" max="806" width="1.42578125" style="63" customWidth="1"/>
    <col min="807" max="809" width="5.140625" style="63" customWidth="1"/>
    <col min="810" max="810" width="1.42578125" style="63" customWidth="1"/>
    <col min="811" max="813" width="5.140625" style="63" customWidth="1"/>
    <col min="814" max="814" width="1.42578125" style="63" customWidth="1"/>
    <col min="815" max="817" width="5.140625" style="63" customWidth="1"/>
    <col min="818" max="818" width="1.42578125" style="63" customWidth="1"/>
    <col min="819" max="821" width="5.140625" style="63" customWidth="1"/>
    <col min="822" max="822" width="1.42578125" style="63" customWidth="1"/>
    <col min="823" max="825" width="5.140625" style="63" customWidth="1"/>
    <col min="826" max="1024" width="11.42578125" style="63"/>
    <col min="1025" max="1025" width="15.42578125" style="63" customWidth="1"/>
    <col min="1026" max="1026" width="7.28515625" style="63" bestFit="1" customWidth="1"/>
    <col min="1027" max="1028" width="6.140625" style="63" customWidth="1"/>
    <col min="1029" max="1029" width="1.42578125" style="63" customWidth="1"/>
    <col min="1030" max="1032" width="5.140625" style="63" customWidth="1"/>
    <col min="1033" max="1033" width="1.42578125" style="63" customWidth="1"/>
    <col min="1034" max="1036" width="5.140625" style="63" customWidth="1"/>
    <col min="1037" max="1037" width="1.42578125" style="63" customWidth="1"/>
    <col min="1038" max="1040" width="5.140625" style="63" customWidth="1"/>
    <col min="1041" max="1041" width="1.42578125" style="63" customWidth="1"/>
    <col min="1042" max="1044" width="5.140625" style="63" customWidth="1"/>
    <col min="1045" max="1045" width="1.42578125" style="63" customWidth="1"/>
    <col min="1046" max="1048" width="5.140625" style="63" customWidth="1"/>
    <col min="1049" max="1049" width="1.42578125" style="63" customWidth="1"/>
    <col min="1050" max="1052" width="5.140625" style="63" customWidth="1"/>
    <col min="1053" max="1053" width="11.42578125" style="63"/>
    <col min="1054" max="1054" width="13.28515625" style="63" customWidth="1"/>
    <col min="1055" max="1057" width="6.140625" style="63" customWidth="1"/>
    <col min="1058" max="1058" width="1.42578125" style="63" customWidth="1"/>
    <col min="1059" max="1061" width="5.140625" style="63" customWidth="1"/>
    <col min="1062" max="1062" width="1.42578125" style="63" customWidth="1"/>
    <col min="1063" max="1065" width="5.140625" style="63" customWidth="1"/>
    <col min="1066" max="1066" width="1.42578125" style="63" customWidth="1"/>
    <col min="1067" max="1069" width="5.140625" style="63" customWidth="1"/>
    <col min="1070" max="1070" width="1.42578125" style="63" customWidth="1"/>
    <col min="1071" max="1073" width="5.140625" style="63" customWidth="1"/>
    <col min="1074" max="1074" width="1.42578125" style="63" customWidth="1"/>
    <col min="1075" max="1077" width="5.140625" style="63" customWidth="1"/>
    <col min="1078" max="1078" width="1.42578125" style="63" customWidth="1"/>
    <col min="1079" max="1081" width="5.140625" style="63" customWidth="1"/>
    <col min="1082" max="1280" width="11.42578125" style="63"/>
    <col min="1281" max="1281" width="15.42578125" style="63" customWidth="1"/>
    <col min="1282" max="1282" width="7.28515625" style="63" bestFit="1" customWidth="1"/>
    <col min="1283" max="1284" width="6.140625" style="63" customWidth="1"/>
    <col min="1285" max="1285" width="1.42578125" style="63" customWidth="1"/>
    <col min="1286" max="1288" width="5.140625" style="63" customWidth="1"/>
    <col min="1289" max="1289" width="1.42578125" style="63" customWidth="1"/>
    <col min="1290" max="1292" width="5.140625" style="63" customWidth="1"/>
    <col min="1293" max="1293" width="1.42578125" style="63" customWidth="1"/>
    <col min="1294" max="1296" width="5.140625" style="63" customWidth="1"/>
    <col min="1297" max="1297" width="1.42578125" style="63" customWidth="1"/>
    <col min="1298" max="1300" width="5.140625" style="63" customWidth="1"/>
    <col min="1301" max="1301" width="1.42578125" style="63" customWidth="1"/>
    <col min="1302" max="1304" width="5.140625" style="63" customWidth="1"/>
    <col min="1305" max="1305" width="1.42578125" style="63" customWidth="1"/>
    <col min="1306" max="1308" width="5.140625" style="63" customWidth="1"/>
    <col min="1309" max="1309" width="11.42578125" style="63"/>
    <col min="1310" max="1310" width="13.28515625" style="63" customWidth="1"/>
    <col min="1311" max="1313" width="6.140625" style="63" customWidth="1"/>
    <col min="1314" max="1314" width="1.42578125" style="63" customWidth="1"/>
    <col min="1315" max="1317" width="5.140625" style="63" customWidth="1"/>
    <col min="1318" max="1318" width="1.42578125" style="63" customWidth="1"/>
    <col min="1319" max="1321" width="5.140625" style="63" customWidth="1"/>
    <col min="1322" max="1322" width="1.42578125" style="63" customWidth="1"/>
    <col min="1323" max="1325" width="5.140625" style="63" customWidth="1"/>
    <col min="1326" max="1326" width="1.42578125" style="63" customWidth="1"/>
    <col min="1327" max="1329" width="5.140625" style="63" customWidth="1"/>
    <col min="1330" max="1330" width="1.42578125" style="63" customWidth="1"/>
    <col min="1331" max="1333" width="5.140625" style="63" customWidth="1"/>
    <col min="1334" max="1334" width="1.42578125" style="63" customWidth="1"/>
    <col min="1335" max="1337" width="5.140625" style="63" customWidth="1"/>
    <col min="1338" max="1536" width="11.42578125" style="63"/>
    <col min="1537" max="1537" width="15.42578125" style="63" customWidth="1"/>
    <col min="1538" max="1538" width="7.28515625" style="63" bestFit="1" customWidth="1"/>
    <col min="1539" max="1540" width="6.140625" style="63" customWidth="1"/>
    <col min="1541" max="1541" width="1.42578125" style="63" customWidth="1"/>
    <col min="1542" max="1544" width="5.140625" style="63" customWidth="1"/>
    <col min="1545" max="1545" width="1.42578125" style="63" customWidth="1"/>
    <col min="1546" max="1548" width="5.140625" style="63" customWidth="1"/>
    <col min="1549" max="1549" width="1.42578125" style="63" customWidth="1"/>
    <col min="1550" max="1552" width="5.140625" style="63" customWidth="1"/>
    <col min="1553" max="1553" width="1.42578125" style="63" customWidth="1"/>
    <col min="1554" max="1556" width="5.140625" style="63" customWidth="1"/>
    <col min="1557" max="1557" width="1.42578125" style="63" customWidth="1"/>
    <col min="1558" max="1560" width="5.140625" style="63" customWidth="1"/>
    <col min="1561" max="1561" width="1.42578125" style="63" customWidth="1"/>
    <col min="1562" max="1564" width="5.140625" style="63" customWidth="1"/>
    <col min="1565" max="1565" width="11.42578125" style="63"/>
    <col min="1566" max="1566" width="13.28515625" style="63" customWidth="1"/>
    <col min="1567" max="1569" width="6.140625" style="63" customWidth="1"/>
    <col min="1570" max="1570" width="1.42578125" style="63" customWidth="1"/>
    <col min="1571" max="1573" width="5.140625" style="63" customWidth="1"/>
    <col min="1574" max="1574" width="1.42578125" style="63" customWidth="1"/>
    <col min="1575" max="1577" width="5.140625" style="63" customWidth="1"/>
    <col min="1578" max="1578" width="1.42578125" style="63" customWidth="1"/>
    <col min="1579" max="1581" width="5.140625" style="63" customWidth="1"/>
    <col min="1582" max="1582" width="1.42578125" style="63" customWidth="1"/>
    <col min="1583" max="1585" width="5.140625" style="63" customWidth="1"/>
    <col min="1586" max="1586" width="1.42578125" style="63" customWidth="1"/>
    <col min="1587" max="1589" width="5.140625" style="63" customWidth="1"/>
    <col min="1590" max="1590" width="1.42578125" style="63" customWidth="1"/>
    <col min="1591" max="1593" width="5.140625" style="63" customWidth="1"/>
    <col min="1594" max="1792" width="11.42578125" style="63"/>
    <col min="1793" max="1793" width="15.42578125" style="63" customWidth="1"/>
    <col min="1794" max="1794" width="7.28515625" style="63" bestFit="1" customWidth="1"/>
    <col min="1795" max="1796" width="6.140625" style="63" customWidth="1"/>
    <col min="1797" max="1797" width="1.42578125" style="63" customWidth="1"/>
    <col min="1798" max="1800" width="5.140625" style="63" customWidth="1"/>
    <col min="1801" max="1801" width="1.42578125" style="63" customWidth="1"/>
    <col min="1802" max="1804" width="5.140625" style="63" customWidth="1"/>
    <col min="1805" max="1805" width="1.42578125" style="63" customWidth="1"/>
    <col min="1806" max="1808" width="5.140625" style="63" customWidth="1"/>
    <col min="1809" max="1809" width="1.42578125" style="63" customWidth="1"/>
    <col min="1810" max="1812" width="5.140625" style="63" customWidth="1"/>
    <col min="1813" max="1813" width="1.42578125" style="63" customWidth="1"/>
    <col min="1814" max="1816" width="5.140625" style="63" customWidth="1"/>
    <col min="1817" max="1817" width="1.42578125" style="63" customWidth="1"/>
    <col min="1818" max="1820" width="5.140625" style="63" customWidth="1"/>
    <col min="1821" max="1821" width="11.42578125" style="63"/>
    <col min="1822" max="1822" width="13.28515625" style="63" customWidth="1"/>
    <col min="1823" max="1825" width="6.140625" style="63" customWidth="1"/>
    <col min="1826" max="1826" width="1.42578125" style="63" customWidth="1"/>
    <col min="1827" max="1829" width="5.140625" style="63" customWidth="1"/>
    <col min="1830" max="1830" width="1.42578125" style="63" customWidth="1"/>
    <col min="1831" max="1833" width="5.140625" style="63" customWidth="1"/>
    <col min="1834" max="1834" width="1.42578125" style="63" customWidth="1"/>
    <col min="1835" max="1837" width="5.140625" style="63" customWidth="1"/>
    <col min="1838" max="1838" width="1.42578125" style="63" customWidth="1"/>
    <col min="1839" max="1841" width="5.140625" style="63" customWidth="1"/>
    <col min="1842" max="1842" width="1.42578125" style="63" customWidth="1"/>
    <col min="1843" max="1845" width="5.140625" style="63" customWidth="1"/>
    <col min="1846" max="1846" width="1.42578125" style="63" customWidth="1"/>
    <col min="1847" max="1849" width="5.140625" style="63" customWidth="1"/>
    <col min="1850" max="2048" width="11.42578125" style="63"/>
    <col min="2049" max="2049" width="15.42578125" style="63" customWidth="1"/>
    <col min="2050" max="2050" width="7.28515625" style="63" bestFit="1" customWidth="1"/>
    <col min="2051" max="2052" width="6.140625" style="63" customWidth="1"/>
    <col min="2053" max="2053" width="1.42578125" style="63" customWidth="1"/>
    <col min="2054" max="2056" width="5.140625" style="63" customWidth="1"/>
    <col min="2057" max="2057" width="1.42578125" style="63" customWidth="1"/>
    <col min="2058" max="2060" width="5.140625" style="63" customWidth="1"/>
    <col min="2061" max="2061" width="1.42578125" style="63" customWidth="1"/>
    <col min="2062" max="2064" width="5.140625" style="63" customWidth="1"/>
    <col min="2065" max="2065" width="1.42578125" style="63" customWidth="1"/>
    <col min="2066" max="2068" width="5.140625" style="63" customWidth="1"/>
    <col min="2069" max="2069" width="1.42578125" style="63" customWidth="1"/>
    <col min="2070" max="2072" width="5.140625" style="63" customWidth="1"/>
    <col min="2073" max="2073" width="1.42578125" style="63" customWidth="1"/>
    <col min="2074" max="2076" width="5.140625" style="63" customWidth="1"/>
    <col min="2077" max="2077" width="11.42578125" style="63"/>
    <col min="2078" max="2078" width="13.28515625" style="63" customWidth="1"/>
    <col min="2079" max="2081" width="6.140625" style="63" customWidth="1"/>
    <col min="2082" max="2082" width="1.42578125" style="63" customWidth="1"/>
    <col min="2083" max="2085" width="5.140625" style="63" customWidth="1"/>
    <col min="2086" max="2086" width="1.42578125" style="63" customWidth="1"/>
    <col min="2087" max="2089" width="5.140625" style="63" customWidth="1"/>
    <col min="2090" max="2090" width="1.42578125" style="63" customWidth="1"/>
    <col min="2091" max="2093" width="5.140625" style="63" customWidth="1"/>
    <col min="2094" max="2094" width="1.42578125" style="63" customWidth="1"/>
    <col min="2095" max="2097" width="5.140625" style="63" customWidth="1"/>
    <col min="2098" max="2098" width="1.42578125" style="63" customWidth="1"/>
    <col min="2099" max="2101" width="5.140625" style="63" customWidth="1"/>
    <col min="2102" max="2102" width="1.42578125" style="63" customWidth="1"/>
    <col min="2103" max="2105" width="5.140625" style="63" customWidth="1"/>
    <col min="2106" max="2304" width="11.42578125" style="63"/>
    <col min="2305" max="2305" width="15.42578125" style="63" customWidth="1"/>
    <col min="2306" max="2306" width="7.28515625" style="63" bestFit="1" customWidth="1"/>
    <col min="2307" max="2308" width="6.140625" style="63" customWidth="1"/>
    <col min="2309" max="2309" width="1.42578125" style="63" customWidth="1"/>
    <col min="2310" max="2312" width="5.140625" style="63" customWidth="1"/>
    <col min="2313" max="2313" width="1.42578125" style="63" customWidth="1"/>
    <col min="2314" max="2316" width="5.140625" style="63" customWidth="1"/>
    <col min="2317" max="2317" width="1.42578125" style="63" customWidth="1"/>
    <col min="2318" max="2320" width="5.140625" style="63" customWidth="1"/>
    <col min="2321" max="2321" width="1.42578125" style="63" customWidth="1"/>
    <col min="2322" max="2324" width="5.140625" style="63" customWidth="1"/>
    <col min="2325" max="2325" width="1.42578125" style="63" customWidth="1"/>
    <col min="2326" max="2328" width="5.140625" style="63" customWidth="1"/>
    <col min="2329" max="2329" width="1.42578125" style="63" customWidth="1"/>
    <col min="2330" max="2332" width="5.140625" style="63" customWidth="1"/>
    <col min="2333" max="2333" width="11.42578125" style="63"/>
    <col min="2334" max="2334" width="13.28515625" style="63" customWidth="1"/>
    <col min="2335" max="2337" width="6.140625" style="63" customWidth="1"/>
    <col min="2338" max="2338" width="1.42578125" style="63" customWidth="1"/>
    <col min="2339" max="2341" width="5.140625" style="63" customWidth="1"/>
    <col min="2342" max="2342" width="1.42578125" style="63" customWidth="1"/>
    <col min="2343" max="2345" width="5.140625" style="63" customWidth="1"/>
    <col min="2346" max="2346" width="1.42578125" style="63" customWidth="1"/>
    <col min="2347" max="2349" width="5.140625" style="63" customWidth="1"/>
    <col min="2350" max="2350" width="1.42578125" style="63" customWidth="1"/>
    <col min="2351" max="2353" width="5.140625" style="63" customWidth="1"/>
    <col min="2354" max="2354" width="1.42578125" style="63" customWidth="1"/>
    <col min="2355" max="2357" width="5.140625" style="63" customWidth="1"/>
    <col min="2358" max="2358" width="1.42578125" style="63" customWidth="1"/>
    <col min="2359" max="2361" width="5.140625" style="63" customWidth="1"/>
    <col min="2362" max="2560" width="11.42578125" style="63"/>
    <col min="2561" max="2561" width="15.42578125" style="63" customWidth="1"/>
    <col min="2562" max="2562" width="7.28515625" style="63" bestFit="1" customWidth="1"/>
    <col min="2563" max="2564" width="6.140625" style="63" customWidth="1"/>
    <col min="2565" max="2565" width="1.42578125" style="63" customWidth="1"/>
    <col min="2566" max="2568" width="5.140625" style="63" customWidth="1"/>
    <col min="2569" max="2569" width="1.42578125" style="63" customWidth="1"/>
    <col min="2570" max="2572" width="5.140625" style="63" customWidth="1"/>
    <col min="2573" max="2573" width="1.42578125" style="63" customWidth="1"/>
    <col min="2574" max="2576" width="5.140625" style="63" customWidth="1"/>
    <col min="2577" max="2577" width="1.42578125" style="63" customWidth="1"/>
    <col min="2578" max="2580" width="5.140625" style="63" customWidth="1"/>
    <col min="2581" max="2581" width="1.42578125" style="63" customWidth="1"/>
    <col min="2582" max="2584" width="5.140625" style="63" customWidth="1"/>
    <col min="2585" max="2585" width="1.42578125" style="63" customWidth="1"/>
    <col min="2586" max="2588" width="5.140625" style="63" customWidth="1"/>
    <col min="2589" max="2589" width="11.42578125" style="63"/>
    <col min="2590" max="2590" width="13.28515625" style="63" customWidth="1"/>
    <col min="2591" max="2593" width="6.140625" style="63" customWidth="1"/>
    <col min="2594" max="2594" width="1.42578125" style="63" customWidth="1"/>
    <col min="2595" max="2597" width="5.140625" style="63" customWidth="1"/>
    <col min="2598" max="2598" width="1.42578125" style="63" customWidth="1"/>
    <col min="2599" max="2601" width="5.140625" style="63" customWidth="1"/>
    <col min="2602" max="2602" width="1.42578125" style="63" customWidth="1"/>
    <col min="2603" max="2605" width="5.140625" style="63" customWidth="1"/>
    <col min="2606" max="2606" width="1.42578125" style="63" customWidth="1"/>
    <col min="2607" max="2609" width="5.140625" style="63" customWidth="1"/>
    <col min="2610" max="2610" width="1.42578125" style="63" customWidth="1"/>
    <col min="2611" max="2613" width="5.140625" style="63" customWidth="1"/>
    <col min="2614" max="2614" width="1.42578125" style="63" customWidth="1"/>
    <col min="2615" max="2617" width="5.140625" style="63" customWidth="1"/>
    <col min="2618" max="2816" width="11.42578125" style="63"/>
    <col min="2817" max="2817" width="15.42578125" style="63" customWidth="1"/>
    <col min="2818" max="2818" width="7.28515625" style="63" bestFit="1" customWidth="1"/>
    <col min="2819" max="2820" width="6.140625" style="63" customWidth="1"/>
    <col min="2821" max="2821" width="1.42578125" style="63" customWidth="1"/>
    <col min="2822" max="2824" width="5.140625" style="63" customWidth="1"/>
    <col min="2825" max="2825" width="1.42578125" style="63" customWidth="1"/>
    <col min="2826" max="2828" width="5.140625" style="63" customWidth="1"/>
    <col min="2829" max="2829" width="1.42578125" style="63" customWidth="1"/>
    <col min="2830" max="2832" width="5.140625" style="63" customWidth="1"/>
    <col min="2833" max="2833" width="1.42578125" style="63" customWidth="1"/>
    <col min="2834" max="2836" width="5.140625" style="63" customWidth="1"/>
    <col min="2837" max="2837" width="1.42578125" style="63" customWidth="1"/>
    <col min="2838" max="2840" width="5.140625" style="63" customWidth="1"/>
    <col min="2841" max="2841" width="1.42578125" style="63" customWidth="1"/>
    <col min="2842" max="2844" width="5.140625" style="63" customWidth="1"/>
    <col min="2845" max="2845" width="11.42578125" style="63"/>
    <col min="2846" max="2846" width="13.28515625" style="63" customWidth="1"/>
    <col min="2847" max="2849" width="6.140625" style="63" customWidth="1"/>
    <col min="2850" max="2850" width="1.42578125" style="63" customWidth="1"/>
    <col min="2851" max="2853" width="5.140625" style="63" customWidth="1"/>
    <col min="2854" max="2854" width="1.42578125" style="63" customWidth="1"/>
    <col min="2855" max="2857" width="5.140625" style="63" customWidth="1"/>
    <col min="2858" max="2858" width="1.42578125" style="63" customWidth="1"/>
    <col min="2859" max="2861" width="5.140625" style="63" customWidth="1"/>
    <col min="2862" max="2862" width="1.42578125" style="63" customWidth="1"/>
    <col min="2863" max="2865" width="5.140625" style="63" customWidth="1"/>
    <col min="2866" max="2866" width="1.42578125" style="63" customWidth="1"/>
    <col min="2867" max="2869" width="5.140625" style="63" customWidth="1"/>
    <col min="2870" max="2870" width="1.42578125" style="63" customWidth="1"/>
    <col min="2871" max="2873" width="5.140625" style="63" customWidth="1"/>
    <col min="2874" max="3072" width="11.42578125" style="63"/>
    <col min="3073" max="3073" width="15.42578125" style="63" customWidth="1"/>
    <col min="3074" max="3074" width="7.28515625" style="63" bestFit="1" customWidth="1"/>
    <col min="3075" max="3076" width="6.140625" style="63" customWidth="1"/>
    <col min="3077" max="3077" width="1.42578125" style="63" customWidth="1"/>
    <col min="3078" max="3080" width="5.140625" style="63" customWidth="1"/>
    <col min="3081" max="3081" width="1.42578125" style="63" customWidth="1"/>
    <col min="3082" max="3084" width="5.140625" style="63" customWidth="1"/>
    <col min="3085" max="3085" width="1.42578125" style="63" customWidth="1"/>
    <col min="3086" max="3088" width="5.140625" style="63" customWidth="1"/>
    <col min="3089" max="3089" width="1.42578125" style="63" customWidth="1"/>
    <col min="3090" max="3092" width="5.140625" style="63" customWidth="1"/>
    <col min="3093" max="3093" width="1.42578125" style="63" customWidth="1"/>
    <col min="3094" max="3096" width="5.140625" style="63" customWidth="1"/>
    <col min="3097" max="3097" width="1.42578125" style="63" customWidth="1"/>
    <col min="3098" max="3100" width="5.140625" style="63" customWidth="1"/>
    <col min="3101" max="3101" width="11.42578125" style="63"/>
    <col min="3102" max="3102" width="13.28515625" style="63" customWidth="1"/>
    <col min="3103" max="3105" width="6.140625" style="63" customWidth="1"/>
    <col min="3106" max="3106" width="1.42578125" style="63" customWidth="1"/>
    <col min="3107" max="3109" width="5.140625" style="63" customWidth="1"/>
    <col min="3110" max="3110" width="1.42578125" style="63" customWidth="1"/>
    <col min="3111" max="3113" width="5.140625" style="63" customWidth="1"/>
    <col min="3114" max="3114" width="1.42578125" style="63" customWidth="1"/>
    <col min="3115" max="3117" width="5.140625" style="63" customWidth="1"/>
    <col min="3118" max="3118" width="1.42578125" style="63" customWidth="1"/>
    <col min="3119" max="3121" width="5.140625" style="63" customWidth="1"/>
    <col min="3122" max="3122" width="1.42578125" style="63" customWidth="1"/>
    <col min="3123" max="3125" width="5.140625" style="63" customWidth="1"/>
    <col min="3126" max="3126" width="1.42578125" style="63" customWidth="1"/>
    <col min="3127" max="3129" width="5.140625" style="63" customWidth="1"/>
    <col min="3130" max="3328" width="11.42578125" style="63"/>
    <col min="3329" max="3329" width="15.42578125" style="63" customWidth="1"/>
    <col min="3330" max="3330" width="7.28515625" style="63" bestFit="1" customWidth="1"/>
    <col min="3331" max="3332" width="6.140625" style="63" customWidth="1"/>
    <col min="3333" max="3333" width="1.42578125" style="63" customWidth="1"/>
    <col min="3334" max="3336" width="5.140625" style="63" customWidth="1"/>
    <col min="3337" max="3337" width="1.42578125" style="63" customWidth="1"/>
    <col min="3338" max="3340" width="5.140625" style="63" customWidth="1"/>
    <col min="3341" max="3341" width="1.42578125" style="63" customWidth="1"/>
    <col min="3342" max="3344" width="5.140625" style="63" customWidth="1"/>
    <col min="3345" max="3345" width="1.42578125" style="63" customWidth="1"/>
    <col min="3346" max="3348" width="5.140625" style="63" customWidth="1"/>
    <col min="3349" max="3349" width="1.42578125" style="63" customWidth="1"/>
    <col min="3350" max="3352" width="5.140625" style="63" customWidth="1"/>
    <col min="3353" max="3353" width="1.42578125" style="63" customWidth="1"/>
    <col min="3354" max="3356" width="5.140625" style="63" customWidth="1"/>
    <col min="3357" max="3357" width="11.42578125" style="63"/>
    <col min="3358" max="3358" width="13.28515625" style="63" customWidth="1"/>
    <col min="3359" max="3361" width="6.140625" style="63" customWidth="1"/>
    <col min="3362" max="3362" width="1.42578125" style="63" customWidth="1"/>
    <col min="3363" max="3365" width="5.140625" style="63" customWidth="1"/>
    <col min="3366" max="3366" width="1.42578125" style="63" customWidth="1"/>
    <col min="3367" max="3369" width="5.140625" style="63" customWidth="1"/>
    <col min="3370" max="3370" width="1.42578125" style="63" customWidth="1"/>
    <col min="3371" max="3373" width="5.140625" style="63" customWidth="1"/>
    <col min="3374" max="3374" width="1.42578125" style="63" customWidth="1"/>
    <col min="3375" max="3377" width="5.140625" style="63" customWidth="1"/>
    <col min="3378" max="3378" width="1.42578125" style="63" customWidth="1"/>
    <col min="3379" max="3381" width="5.140625" style="63" customWidth="1"/>
    <col min="3382" max="3382" width="1.42578125" style="63" customWidth="1"/>
    <col min="3383" max="3385" width="5.140625" style="63" customWidth="1"/>
    <col min="3386" max="3584" width="11.42578125" style="63"/>
    <col min="3585" max="3585" width="15.42578125" style="63" customWidth="1"/>
    <col min="3586" max="3586" width="7.28515625" style="63" bestFit="1" customWidth="1"/>
    <col min="3587" max="3588" width="6.140625" style="63" customWidth="1"/>
    <col min="3589" max="3589" width="1.42578125" style="63" customWidth="1"/>
    <col min="3590" max="3592" width="5.140625" style="63" customWidth="1"/>
    <col min="3593" max="3593" width="1.42578125" style="63" customWidth="1"/>
    <col min="3594" max="3596" width="5.140625" style="63" customWidth="1"/>
    <col min="3597" max="3597" width="1.42578125" style="63" customWidth="1"/>
    <col min="3598" max="3600" width="5.140625" style="63" customWidth="1"/>
    <col min="3601" max="3601" width="1.42578125" style="63" customWidth="1"/>
    <col min="3602" max="3604" width="5.140625" style="63" customWidth="1"/>
    <col min="3605" max="3605" width="1.42578125" style="63" customWidth="1"/>
    <col min="3606" max="3608" width="5.140625" style="63" customWidth="1"/>
    <col min="3609" max="3609" width="1.42578125" style="63" customWidth="1"/>
    <col min="3610" max="3612" width="5.140625" style="63" customWidth="1"/>
    <col min="3613" max="3613" width="11.42578125" style="63"/>
    <col min="3614" max="3614" width="13.28515625" style="63" customWidth="1"/>
    <col min="3615" max="3617" width="6.140625" style="63" customWidth="1"/>
    <col min="3618" max="3618" width="1.42578125" style="63" customWidth="1"/>
    <col min="3619" max="3621" width="5.140625" style="63" customWidth="1"/>
    <col min="3622" max="3622" width="1.42578125" style="63" customWidth="1"/>
    <col min="3623" max="3625" width="5.140625" style="63" customWidth="1"/>
    <col min="3626" max="3626" width="1.42578125" style="63" customWidth="1"/>
    <col min="3627" max="3629" width="5.140625" style="63" customWidth="1"/>
    <col min="3630" max="3630" width="1.42578125" style="63" customWidth="1"/>
    <col min="3631" max="3633" width="5.140625" style="63" customWidth="1"/>
    <col min="3634" max="3634" width="1.42578125" style="63" customWidth="1"/>
    <col min="3635" max="3637" width="5.140625" style="63" customWidth="1"/>
    <col min="3638" max="3638" width="1.42578125" style="63" customWidth="1"/>
    <col min="3639" max="3641" width="5.140625" style="63" customWidth="1"/>
    <col min="3642" max="3840" width="11.42578125" style="63"/>
    <col min="3841" max="3841" width="15.42578125" style="63" customWidth="1"/>
    <col min="3842" max="3842" width="7.28515625" style="63" bestFit="1" customWidth="1"/>
    <col min="3843" max="3844" width="6.140625" style="63" customWidth="1"/>
    <col min="3845" max="3845" width="1.42578125" style="63" customWidth="1"/>
    <col min="3846" max="3848" width="5.140625" style="63" customWidth="1"/>
    <col min="3849" max="3849" width="1.42578125" style="63" customWidth="1"/>
    <col min="3850" max="3852" width="5.140625" style="63" customWidth="1"/>
    <col min="3853" max="3853" width="1.42578125" style="63" customWidth="1"/>
    <col min="3854" max="3856" width="5.140625" style="63" customWidth="1"/>
    <col min="3857" max="3857" width="1.42578125" style="63" customWidth="1"/>
    <col min="3858" max="3860" width="5.140625" style="63" customWidth="1"/>
    <col min="3861" max="3861" width="1.42578125" style="63" customWidth="1"/>
    <col min="3862" max="3864" width="5.140625" style="63" customWidth="1"/>
    <col min="3865" max="3865" width="1.42578125" style="63" customWidth="1"/>
    <col min="3866" max="3868" width="5.140625" style="63" customWidth="1"/>
    <col min="3869" max="3869" width="11.42578125" style="63"/>
    <col min="3870" max="3870" width="13.28515625" style="63" customWidth="1"/>
    <col min="3871" max="3873" width="6.140625" style="63" customWidth="1"/>
    <col min="3874" max="3874" width="1.42578125" style="63" customWidth="1"/>
    <col min="3875" max="3877" width="5.140625" style="63" customWidth="1"/>
    <col min="3878" max="3878" width="1.42578125" style="63" customWidth="1"/>
    <col min="3879" max="3881" width="5.140625" style="63" customWidth="1"/>
    <col min="3882" max="3882" width="1.42578125" style="63" customWidth="1"/>
    <col min="3883" max="3885" width="5.140625" style="63" customWidth="1"/>
    <col min="3886" max="3886" width="1.42578125" style="63" customWidth="1"/>
    <col min="3887" max="3889" width="5.140625" style="63" customWidth="1"/>
    <col min="3890" max="3890" width="1.42578125" style="63" customWidth="1"/>
    <col min="3891" max="3893" width="5.140625" style="63" customWidth="1"/>
    <col min="3894" max="3894" width="1.42578125" style="63" customWidth="1"/>
    <col min="3895" max="3897" width="5.140625" style="63" customWidth="1"/>
    <col min="3898" max="4096" width="11.42578125" style="63"/>
    <col min="4097" max="4097" width="15.42578125" style="63" customWidth="1"/>
    <col min="4098" max="4098" width="7.28515625" style="63" bestFit="1" customWidth="1"/>
    <col min="4099" max="4100" width="6.140625" style="63" customWidth="1"/>
    <col min="4101" max="4101" width="1.42578125" style="63" customWidth="1"/>
    <col min="4102" max="4104" width="5.140625" style="63" customWidth="1"/>
    <col min="4105" max="4105" width="1.42578125" style="63" customWidth="1"/>
    <col min="4106" max="4108" width="5.140625" style="63" customWidth="1"/>
    <col min="4109" max="4109" width="1.42578125" style="63" customWidth="1"/>
    <col min="4110" max="4112" width="5.140625" style="63" customWidth="1"/>
    <col min="4113" max="4113" width="1.42578125" style="63" customWidth="1"/>
    <col min="4114" max="4116" width="5.140625" style="63" customWidth="1"/>
    <col min="4117" max="4117" width="1.42578125" style="63" customWidth="1"/>
    <col min="4118" max="4120" width="5.140625" style="63" customWidth="1"/>
    <col min="4121" max="4121" width="1.42578125" style="63" customWidth="1"/>
    <col min="4122" max="4124" width="5.140625" style="63" customWidth="1"/>
    <col min="4125" max="4125" width="11.42578125" style="63"/>
    <col min="4126" max="4126" width="13.28515625" style="63" customWidth="1"/>
    <col min="4127" max="4129" width="6.140625" style="63" customWidth="1"/>
    <col min="4130" max="4130" width="1.42578125" style="63" customWidth="1"/>
    <col min="4131" max="4133" width="5.140625" style="63" customWidth="1"/>
    <col min="4134" max="4134" width="1.42578125" style="63" customWidth="1"/>
    <col min="4135" max="4137" width="5.140625" style="63" customWidth="1"/>
    <col min="4138" max="4138" width="1.42578125" style="63" customWidth="1"/>
    <col min="4139" max="4141" width="5.140625" style="63" customWidth="1"/>
    <col min="4142" max="4142" width="1.42578125" style="63" customWidth="1"/>
    <col min="4143" max="4145" width="5.140625" style="63" customWidth="1"/>
    <col min="4146" max="4146" width="1.42578125" style="63" customWidth="1"/>
    <col min="4147" max="4149" width="5.140625" style="63" customWidth="1"/>
    <col min="4150" max="4150" width="1.42578125" style="63" customWidth="1"/>
    <col min="4151" max="4153" width="5.140625" style="63" customWidth="1"/>
    <col min="4154" max="4352" width="11.42578125" style="63"/>
    <col min="4353" max="4353" width="15.42578125" style="63" customWidth="1"/>
    <col min="4354" max="4354" width="7.28515625" style="63" bestFit="1" customWidth="1"/>
    <col min="4355" max="4356" width="6.140625" style="63" customWidth="1"/>
    <col min="4357" max="4357" width="1.42578125" style="63" customWidth="1"/>
    <col min="4358" max="4360" width="5.140625" style="63" customWidth="1"/>
    <col min="4361" max="4361" width="1.42578125" style="63" customWidth="1"/>
    <col min="4362" max="4364" width="5.140625" style="63" customWidth="1"/>
    <col min="4365" max="4365" width="1.42578125" style="63" customWidth="1"/>
    <col min="4366" max="4368" width="5.140625" style="63" customWidth="1"/>
    <col min="4369" max="4369" width="1.42578125" style="63" customWidth="1"/>
    <col min="4370" max="4372" width="5.140625" style="63" customWidth="1"/>
    <col min="4373" max="4373" width="1.42578125" style="63" customWidth="1"/>
    <col min="4374" max="4376" width="5.140625" style="63" customWidth="1"/>
    <col min="4377" max="4377" width="1.42578125" style="63" customWidth="1"/>
    <col min="4378" max="4380" width="5.140625" style="63" customWidth="1"/>
    <col min="4381" max="4381" width="11.42578125" style="63"/>
    <col min="4382" max="4382" width="13.28515625" style="63" customWidth="1"/>
    <col min="4383" max="4385" width="6.140625" style="63" customWidth="1"/>
    <col min="4386" max="4386" width="1.42578125" style="63" customWidth="1"/>
    <col min="4387" max="4389" width="5.140625" style="63" customWidth="1"/>
    <col min="4390" max="4390" width="1.42578125" style="63" customWidth="1"/>
    <col min="4391" max="4393" width="5.140625" style="63" customWidth="1"/>
    <col min="4394" max="4394" width="1.42578125" style="63" customWidth="1"/>
    <col min="4395" max="4397" width="5.140625" style="63" customWidth="1"/>
    <col min="4398" max="4398" width="1.42578125" style="63" customWidth="1"/>
    <col min="4399" max="4401" width="5.140625" style="63" customWidth="1"/>
    <col min="4402" max="4402" width="1.42578125" style="63" customWidth="1"/>
    <col min="4403" max="4405" width="5.140625" style="63" customWidth="1"/>
    <col min="4406" max="4406" width="1.42578125" style="63" customWidth="1"/>
    <col min="4407" max="4409" width="5.140625" style="63" customWidth="1"/>
    <col min="4410" max="4608" width="11.42578125" style="63"/>
    <col min="4609" max="4609" width="15.42578125" style="63" customWidth="1"/>
    <col min="4610" max="4610" width="7.28515625" style="63" bestFit="1" customWidth="1"/>
    <col min="4611" max="4612" width="6.140625" style="63" customWidth="1"/>
    <col min="4613" max="4613" width="1.42578125" style="63" customWidth="1"/>
    <col min="4614" max="4616" width="5.140625" style="63" customWidth="1"/>
    <col min="4617" max="4617" width="1.42578125" style="63" customWidth="1"/>
    <col min="4618" max="4620" width="5.140625" style="63" customWidth="1"/>
    <col min="4621" max="4621" width="1.42578125" style="63" customWidth="1"/>
    <col min="4622" max="4624" width="5.140625" style="63" customWidth="1"/>
    <col min="4625" max="4625" width="1.42578125" style="63" customWidth="1"/>
    <col min="4626" max="4628" width="5.140625" style="63" customWidth="1"/>
    <col min="4629" max="4629" width="1.42578125" style="63" customWidth="1"/>
    <col min="4630" max="4632" width="5.140625" style="63" customWidth="1"/>
    <col min="4633" max="4633" width="1.42578125" style="63" customWidth="1"/>
    <col min="4634" max="4636" width="5.140625" style="63" customWidth="1"/>
    <col min="4637" max="4637" width="11.42578125" style="63"/>
    <col min="4638" max="4638" width="13.28515625" style="63" customWidth="1"/>
    <col min="4639" max="4641" width="6.140625" style="63" customWidth="1"/>
    <col min="4642" max="4642" width="1.42578125" style="63" customWidth="1"/>
    <col min="4643" max="4645" width="5.140625" style="63" customWidth="1"/>
    <col min="4646" max="4646" width="1.42578125" style="63" customWidth="1"/>
    <col min="4647" max="4649" width="5.140625" style="63" customWidth="1"/>
    <col min="4650" max="4650" width="1.42578125" style="63" customWidth="1"/>
    <col min="4651" max="4653" width="5.140625" style="63" customWidth="1"/>
    <col min="4654" max="4654" width="1.42578125" style="63" customWidth="1"/>
    <col min="4655" max="4657" width="5.140625" style="63" customWidth="1"/>
    <col min="4658" max="4658" width="1.42578125" style="63" customWidth="1"/>
    <col min="4659" max="4661" width="5.140625" style="63" customWidth="1"/>
    <col min="4662" max="4662" width="1.42578125" style="63" customWidth="1"/>
    <col min="4663" max="4665" width="5.140625" style="63" customWidth="1"/>
    <col min="4666" max="4864" width="11.42578125" style="63"/>
    <col min="4865" max="4865" width="15.42578125" style="63" customWidth="1"/>
    <col min="4866" max="4866" width="7.28515625" style="63" bestFit="1" customWidth="1"/>
    <col min="4867" max="4868" width="6.140625" style="63" customWidth="1"/>
    <col min="4869" max="4869" width="1.42578125" style="63" customWidth="1"/>
    <col min="4870" max="4872" width="5.140625" style="63" customWidth="1"/>
    <col min="4873" max="4873" width="1.42578125" style="63" customWidth="1"/>
    <col min="4874" max="4876" width="5.140625" style="63" customWidth="1"/>
    <col min="4877" max="4877" width="1.42578125" style="63" customWidth="1"/>
    <col min="4878" max="4880" width="5.140625" style="63" customWidth="1"/>
    <col min="4881" max="4881" width="1.42578125" style="63" customWidth="1"/>
    <col min="4882" max="4884" width="5.140625" style="63" customWidth="1"/>
    <col min="4885" max="4885" width="1.42578125" style="63" customWidth="1"/>
    <col min="4886" max="4888" width="5.140625" style="63" customWidth="1"/>
    <col min="4889" max="4889" width="1.42578125" style="63" customWidth="1"/>
    <col min="4890" max="4892" width="5.140625" style="63" customWidth="1"/>
    <col min="4893" max="4893" width="11.42578125" style="63"/>
    <col min="4894" max="4894" width="13.28515625" style="63" customWidth="1"/>
    <col min="4895" max="4897" width="6.140625" style="63" customWidth="1"/>
    <col min="4898" max="4898" width="1.42578125" style="63" customWidth="1"/>
    <col min="4899" max="4901" width="5.140625" style="63" customWidth="1"/>
    <col min="4902" max="4902" width="1.42578125" style="63" customWidth="1"/>
    <col min="4903" max="4905" width="5.140625" style="63" customWidth="1"/>
    <col min="4906" max="4906" width="1.42578125" style="63" customWidth="1"/>
    <col min="4907" max="4909" width="5.140625" style="63" customWidth="1"/>
    <col min="4910" max="4910" width="1.42578125" style="63" customWidth="1"/>
    <col min="4911" max="4913" width="5.140625" style="63" customWidth="1"/>
    <col min="4914" max="4914" width="1.42578125" style="63" customWidth="1"/>
    <col min="4915" max="4917" width="5.140625" style="63" customWidth="1"/>
    <col min="4918" max="4918" width="1.42578125" style="63" customWidth="1"/>
    <col min="4919" max="4921" width="5.140625" style="63" customWidth="1"/>
    <col min="4922" max="5120" width="11.42578125" style="63"/>
    <col min="5121" max="5121" width="15.42578125" style="63" customWidth="1"/>
    <col min="5122" max="5122" width="7.28515625" style="63" bestFit="1" customWidth="1"/>
    <col min="5123" max="5124" width="6.140625" style="63" customWidth="1"/>
    <col min="5125" max="5125" width="1.42578125" style="63" customWidth="1"/>
    <col min="5126" max="5128" width="5.140625" style="63" customWidth="1"/>
    <col min="5129" max="5129" width="1.42578125" style="63" customWidth="1"/>
    <col min="5130" max="5132" width="5.140625" style="63" customWidth="1"/>
    <col min="5133" max="5133" width="1.42578125" style="63" customWidth="1"/>
    <col min="5134" max="5136" width="5.140625" style="63" customWidth="1"/>
    <col min="5137" max="5137" width="1.42578125" style="63" customWidth="1"/>
    <col min="5138" max="5140" width="5.140625" style="63" customWidth="1"/>
    <col min="5141" max="5141" width="1.42578125" style="63" customWidth="1"/>
    <col min="5142" max="5144" width="5.140625" style="63" customWidth="1"/>
    <col min="5145" max="5145" width="1.42578125" style="63" customWidth="1"/>
    <col min="5146" max="5148" width="5.140625" style="63" customWidth="1"/>
    <col min="5149" max="5149" width="11.42578125" style="63"/>
    <col min="5150" max="5150" width="13.28515625" style="63" customWidth="1"/>
    <col min="5151" max="5153" width="6.140625" style="63" customWidth="1"/>
    <col min="5154" max="5154" width="1.42578125" style="63" customWidth="1"/>
    <col min="5155" max="5157" width="5.140625" style="63" customWidth="1"/>
    <col min="5158" max="5158" width="1.42578125" style="63" customWidth="1"/>
    <col min="5159" max="5161" width="5.140625" style="63" customWidth="1"/>
    <col min="5162" max="5162" width="1.42578125" style="63" customWidth="1"/>
    <col min="5163" max="5165" width="5.140625" style="63" customWidth="1"/>
    <col min="5166" max="5166" width="1.42578125" style="63" customWidth="1"/>
    <col min="5167" max="5169" width="5.140625" style="63" customWidth="1"/>
    <col min="5170" max="5170" width="1.42578125" style="63" customWidth="1"/>
    <col min="5171" max="5173" width="5.140625" style="63" customWidth="1"/>
    <col min="5174" max="5174" width="1.42578125" style="63" customWidth="1"/>
    <col min="5175" max="5177" width="5.140625" style="63" customWidth="1"/>
    <col min="5178" max="5376" width="11.42578125" style="63"/>
    <col min="5377" max="5377" width="15.42578125" style="63" customWidth="1"/>
    <col min="5378" max="5378" width="7.28515625" style="63" bestFit="1" customWidth="1"/>
    <col min="5379" max="5380" width="6.140625" style="63" customWidth="1"/>
    <col min="5381" max="5381" width="1.42578125" style="63" customWidth="1"/>
    <col min="5382" max="5384" width="5.140625" style="63" customWidth="1"/>
    <col min="5385" max="5385" width="1.42578125" style="63" customWidth="1"/>
    <col min="5386" max="5388" width="5.140625" style="63" customWidth="1"/>
    <col min="5389" max="5389" width="1.42578125" style="63" customWidth="1"/>
    <col min="5390" max="5392" width="5.140625" style="63" customWidth="1"/>
    <col min="5393" max="5393" width="1.42578125" style="63" customWidth="1"/>
    <col min="5394" max="5396" width="5.140625" style="63" customWidth="1"/>
    <col min="5397" max="5397" width="1.42578125" style="63" customWidth="1"/>
    <col min="5398" max="5400" width="5.140625" style="63" customWidth="1"/>
    <col min="5401" max="5401" width="1.42578125" style="63" customWidth="1"/>
    <col min="5402" max="5404" width="5.140625" style="63" customWidth="1"/>
    <col min="5405" max="5405" width="11.42578125" style="63"/>
    <col min="5406" max="5406" width="13.28515625" style="63" customWidth="1"/>
    <col min="5407" max="5409" width="6.140625" style="63" customWidth="1"/>
    <col min="5410" max="5410" width="1.42578125" style="63" customWidth="1"/>
    <col min="5411" max="5413" width="5.140625" style="63" customWidth="1"/>
    <col min="5414" max="5414" width="1.42578125" style="63" customWidth="1"/>
    <col min="5415" max="5417" width="5.140625" style="63" customWidth="1"/>
    <col min="5418" max="5418" width="1.42578125" style="63" customWidth="1"/>
    <col min="5419" max="5421" width="5.140625" style="63" customWidth="1"/>
    <col min="5422" max="5422" width="1.42578125" style="63" customWidth="1"/>
    <col min="5423" max="5425" width="5.140625" style="63" customWidth="1"/>
    <col min="5426" max="5426" width="1.42578125" style="63" customWidth="1"/>
    <col min="5427" max="5429" width="5.140625" style="63" customWidth="1"/>
    <col min="5430" max="5430" width="1.42578125" style="63" customWidth="1"/>
    <col min="5431" max="5433" width="5.140625" style="63" customWidth="1"/>
    <col min="5434" max="5632" width="11.42578125" style="63"/>
    <col min="5633" max="5633" width="15.42578125" style="63" customWidth="1"/>
    <col min="5634" max="5634" width="7.28515625" style="63" bestFit="1" customWidth="1"/>
    <col min="5635" max="5636" width="6.140625" style="63" customWidth="1"/>
    <col min="5637" max="5637" width="1.42578125" style="63" customWidth="1"/>
    <col min="5638" max="5640" width="5.140625" style="63" customWidth="1"/>
    <col min="5641" max="5641" width="1.42578125" style="63" customWidth="1"/>
    <col min="5642" max="5644" width="5.140625" style="63" customWidth="1"/>
    <col min="5645" max="5645" width="1.42578125" style="63" customWidth="1"/>
    <col min="5646" max="5648" width="5.140625" style="63" customWidth="1"/>
    <col min="5649" max="5649" width="1.42578125" style="63" customWidth="1"/>
    <col min="5650" max="5652" width="5.140625" style="63" customWidth="1"/>
    <col min="5653" max="5653" width="1.42578125" style="63" customWidth="1"/>
    <col min="5654" max="5656" width="5.140625" style="63" customWidth="1"/>
    <col min="5657" max="5657" width="1.42578125" style="63" customWidth="1"/>
    <col min="5658" max="5660" width="5.140625" style="63" customWidth="1"/>
    <col min="5661" max="5661" width="11.42578125" style="63"/>
    <col min="5662" max="5662" width="13.28515625" style="63" customWidth="1"/>
    <col min="5663" max="5665" width="6.140625" style="63" customWidth="1"/>
    <col min="5666" max="5666" width="1.42578125" style="63" customWidth="1"/>
    <col min="5667" max="5669" width="5.140625" style="63" customWidth="1"/>
    <col min="5670" max="5670" width="1.42578125" style="63" customWidth="1"/>
    <col min="5671" max="5673" width="5.140625" style="63" customWidth="1"/>
    <col min="5674" max="5674" width="1.42578125" style="63" customWidth="1"/>
    <col min="5675" max="5677" width="5.140625" style="63" customWidth="1"/>
    <col min="5678" max="5678" width="1.42578125" style="63" customWidth="1"/>
    <col min="5679" max="5681" width="5.140625" style="63" customWidth="1"/>
    <col min="5682" max="5682" width="1.42578125" style="63" customWidth="1"/>
    <col min="5683" max="5685" width="5.140625" style="63" customWidth="1"/>
    <col min="5686" max="5686" width="1.42578125" style="63" customWidth="1"/>
    <col min="5687" max="5689" width="5.140625" style="63" customWidth="1"/>
    <col min="5690" max="5888" width="11.42578125" style="63"/>
    <col min="5889" max="5889" width="15.42578125" style="63" customWidth="1"/>
    <col min="5890" max="5890" width="7.28515625" style="63" bestFit="1" customWidth="1"/>
    <col min="5891" max="5892" width="6.140625" style="63" customWidth="1"/>
    <col min="5893" max="5893" width="1.42578125" style="63" customWidth="1"/>
    <col min="5894" max="5896" width="5.140625" style="63" customWidth="1"/>
    <col min="5897" max="5897" width="1.42578125" style="63" customWidth="1"/>
    <col min="5898" max="5900" width="5.140625" style="63" customWidth="1"/>
    <col min="5901" max="5901" width="1.42578125" style="63" customWidth="1"/>
    <col min="5902" max="5904" width="5.140625" style="63" customWidth="1"/>
    <col min="5905" max="5905" width="1.42578125" style="63" customWidth="1"/>
    <col min="5906" max="5908" width="5.140625" style="63" customWidth="1"/>
    <col min="5909" max="5909" width="1.42578125" style="63" customWidth="1"/>
    <col min="5910" max="5912" width="5.140625" style="63" customWidth="1"/>
    <col min="5913" max="5913" width="1.42578125" style="63" customWidth="1"/>
    <col min="5914" max="5916" width="5.140625" style="63" customWidth="1"/>
    <col min="5917" max="5917" width="11.42578125" style="63"/>
    <col min="5918" max="5918" width="13.28515625" style="63" customWidth="1"/>
    <col min="5919" max="5921" width="6.140625" style="63" customWidth="1"/>
    <col min="5922" max="5922" width="1.42578125" style="63" customWidth="1"/>
    <col min="5923" max="5925" width="5.140625" style="63" customWidth="1"/>
    <col min="5926" max="5926" width="1.42578125" style="63" customWidth="1"/>
    <col min="5927" max="5929" width="5.140625" style="63" customWidth="1"/>
    <col min="5930" max="5930" width="1.42578125" style="63" customWidth="1"/>
    <col min="5931" max="5933" width="5.140625" style="63" customWidth="1"/>
    <col min="5934" max="5934" width="1.42578125" style="63" customWidth="1"/>
    <col min="5935" max="5937" width="5.140625" style="63" customWidth="1"/>
    <col min="5938" max="5938" width="1.42578125" style="63" customWidth="1"/>
    <col min="5939" max="5941" width="5.140625" style="63" customWidth="1"/>
    <col min="5942" max="5942" width="1.42578125" style="63" customWidth="1"/>
    <col min="5943" max="5945" width="5.140625" style="63" customWidth="1"/>
    <col min="5946" max="6144" width="11.42578125" style="63"/>
    <col min="6145" max="6145" width="15.42578125" style="63" customWidth="1"/>
    <col min="6146" max="6146" width="7.28515625" style="63" bestFit="1" customWidth="1"/>
    <col min="6147" max="6148" width="6.140625" style="63" customWidth="1"/>
    <col min="6149" max="6149" width="1.42578125" style="63" customWidth="1"/>
    <col min="6150" max="6152" width="5.140625" style="63" customWidth="1"/>
    <col min="6153" max="6153" width="1.42578125" style="63" customWidth="1"/>
    <col min="6154" max="6156" width="5.140625" style="63" customWidth="1"/>
    <col min="6157" max="6157" width="1.42578125" style="63" customWidth="1"/>
    <col min="6158" max="6160" width="5.140625" style="63" customWidth="1"/>
    <col min="6161" max="6161" width="1.42578125" style="63" customWidth="1"/>
    <col min="6162" max="6164" width="5.140625" style="63" customWidth="1"/>
    <col min="6165" max="6165" width="1.42578125" style="63" customWidth="1"/>
    <col min="6166" max="6168" width="5.140625" style="63" customWidth="1"/>
    <col min="6169" max="6169" width="1.42578125" style="63" customWidth="1"/>
    <col min="6170" max="6172" width="5.140625" style="63" customWidth="1"/>
    <col min="6173" max="6173" width="11.42578125" style="63"/>
    <col min="6174" max="6174" width="13.28515625" style="63" customWidth="1"/>
    <col min="6175" max="6177" width="6.140625" style="63" customWidth="1"/>
    <col min="6178" max="6178" width="1.42578125" style="63" customWidth="1"/>
    <col min="6179" max="6181" width="5.140625" style="63" customWidth="1"/>
    <col min="6182" max="6182" width="1.42578125" style="63" customWidth="1"/>
    <col min="6183" max="6185" width="5.140625" style="63" customWidth="1"/>
    <col min="6186" max="6186" width="1.42578125" style="63" customWidth="1"/>
    <col min="6187" max="6189" width="5.140625" style="63" customWidth="1"/>
    <col min="6190" max="6190" width="1.42578125" style="63" customWidth="1"/>
    <col min="6191" max="6193" width="5.140625" style="63" customWidth="1"/>
    <col min="6194" max="6194" width="1.42578125" style="63" customWidth="1"/>
    <col min="6195" max="6197" width="5.140625" style="63" customWidth="1"/>
    <col min="6198" max="6198" width="1.42578125" style="63" customWidth="1"/>
    <col min="6199" max="6201" width="5.140625" style="63" customWidth="1"/>
    <col min="6202" max="6400" width="11.42578125" style="63"/>
    <col min="6401" max="6401" width="15.42578125" style="63" customWidth="1"/>
    <col min="6402" max="6402" width="7.28515625" style="63" bestFit="1" customWidth="1"/>
    <col min="6403" max="6404" width="6.140625" style="63" customWidth="1"/>
    <col min="6405" max="6405" width="1.42578125" style="63" customWidth="1"/>
    <col min="6406" max="6408" width="5.140625" style="63" customWidth="1"/>
    <col min="6409" max="6409" width="1.42578125" style="63" customWidth="1"/>
    <col min="6410" max="6412" width="5.140625" style="63" customWidth="1"/>
    <col min="6413" max="6413" width="1.42578125" style="63" customWidth="1"/>
    <col min="6414" max="6416" width="5.140625" style="63" customWidth="1"/>
    <col min="6417" max="6417" width="1.42578125" style="63" customWidth="1"/>
    <col min="6418" max="6420" width="5.140625" style="63" customWidth="1"/>
    <col min="6421" max="6421" width="1.42578125" style="63" customWidth="1"/>
    <col min="6422" max="6424" width="5.140625" style="63" customWidth="1"/>
    <col min="6425" max="6425" width="1.42578125" style="63" customWidth="1"/>
    <col min="6426" max="6428" width="5.140625" style="63" customWidth="1"/>
    <col min="6429" max="6429" width="11.42578125" style="63"/>
    <col min="6430" max="6430" width="13.28515625" style="63" customWidth="1"/>
    <col min="6431" max="6433" width="6.140625" style="63" customWidth="1"/>
    <col min="6434" max="6434" width="1.42578125" style="63" customWidth="1"/>
    <col min="6435" max="6437" width="5.140625" style="63" customWidth="1"/>
    <col min="6438" max="6438" width="1.42578125" style="63" customWidth="1"/>
    <col min="6439" max="6441" width="5.140625" style="63" customWidth="1"/>
    <col min="6442" max="6442" width="1.42578125" style="63" customWidth="1"/>
    <col min="6443" max="6445" width="5.140625" style="63" customWidth="1"/>
    <col min="6446" max="6446" width="1.42578125" style="63" customWidth="1"/>
    <col min="6447" max="6449" width="5.140625" style="63" customWidth="1"/>
    <col min="6450" max="6450" width="1.42578125" style="63" customWidth="1"/>
    <col min="6451" max="6453" width="5.140625" style="63" customWidth="1"/>
    <col min="6454" max="6454" width="1.42578125" style="63" customWidth="1"/>
    <col min="6455" max="6457" width="5.140625" style="63" customWidth="1"/>
    <col min="6458" max="6656" width="11.42578125" style="63"/>
    <col min="6657" max="6657" width="15.42578125" style="63" customWidth="1"/>
    <col min="6658" max="6658" width="7.28515625" style="63" bestFit="1" customWidth="1"/>
    <col min="6659" max="6660" width="6.140625" style="63" customWidth="1"/>
    <col min="6661" max="6661" width="1.42578125" style="63" customWidth="1"/>
    <col min="6662" max="6664" width="5.140625" style="63" customWidth="1"/>
    <col min="6665" max="6665" width="1.42578125" style="63" customWidth="1"/>
    <col min="6666" max="6668" width="5.140625" style="63" customWidth="1"/>
    <col min="6669" max="6669" width="1.42578125" style="63" customWidth="1"/>
    <col min="6670" max="6672" width="5.140625" style="63" customWidth="1"/>
    <col min="6673" max="6673" width="1.42578125" style="63" customWidth="1"/>
    <col min="6674" max="6676" width="5.140625" style="63" customWidth="1"/>
    <col min="6677" max="6677" width="1.42578125" style="63" customWidth="1"/>
    <col min="6678" max="6680" width="5.140625" style="63" customWidth="1"/>
    <col min="6681" max="6681" width="1.42578125" style="63" customWidth="1"/>
    <col min="6682" max="6684" width="5.140625" style="63" customWidth="1"/>
    <col min="6685" max="6685" width="11.42578125" style="63"/>
    <col min="6686" max="6686" width="13.28515625" style="63" customWidth="1"/>
    <col min="6687" max="6689" width="6.140625" style="63" customWidth="1"/>
    <col min="6690" max="6690" width="1.42578125" style="63" customWidth="1"/>
    <col min="6691" max="6693" width="5.140625" style="63" customWidth="1"/>
    <col min="6694" max="6694" width="1.42578125" style="63" customWidth="1"/>
    <col min="6695" max="6697" width="5.140625" style="63" customWidth="1"/>
    <col min="6698" max="6698" width="1.42578125" style="63" customWidth="1"/>
    <col min="6699" max="6701" width="5.140625" style="63" customWidth="1"/>
    <col min="6702" max="6702" width="1.42578125" style="63" customWidth="1"/>
    <col min="6703" max="6705" width="5.140625" style="63" customWidth="1"/>
    <col min="6706" max="6706" width="1.42578125" style="63" customWidth="1"/>
    <col min="6707" max="6709" width="5.140625" style="63" customWidth="1"/>
    <col min="6710" max="6710" width="1.42578125" style="63" customWidth="1"/>
    <col min="6711" max="6713" width="5.140625" style="63" customWidth="1"/>
    <col min="6714" max="6912" width="11.42578125" style="63"/>
    <col min="6913" max="6913" width="15.42578125" style="63" customWidth="1"/>
    <col min="6914" max="6914" width="7.28515625" style="63" bestFit="1" customWidth="1"/>
    <col min="6915" max="6916" width="6.140625" style="63" customWidth="1"/>
    <col min="6917" max="6917" width="1.42578125" style="63" customWidth="1"/>
    <col min="6918" max="6920" width="5.140625" style="63" customWidth="1"/>
    <col min="6921" max="6921" width="1.42578125" style="63" customWidth="1"/>
    <col min="6922" max="6924" width="5.140625" style="63" customWidth="1"/>
    <col min="6925" max="6925" width="1.42578125" style="63" customWidth="1"/>
    <col min="6926" max="6928" width="5.140625" style="63" customWidth="1"/>
    <col min="6929" max="6929" width="1.42578125" style="63" customWidth="1"/>
    <col min="6930" max="6932" width="5.140625" style="63" customWidth="1"/>
    <col min="6933" max="6933" width="1.42578125" style="63" customWidth="1"/>
    <col min="6934" max="6936" width="5.140625" style="63" customWidth="1"/>
    <col min="6937" max="6937" width="1.42578125" style="63" customWidth="1"/>
    <col min="6938" max="6940" width="5.140625" style="63" customWidth="1"/>
    <col min="6941" max="6941" width="11.42578125" style="63"/>
    <col min="6942" max="6942" width="13.28515625" style="63" customWidth="1"/>
    <col min="6943" max="6945" width="6.140625" style="63" customWidth="1"/>
    <col min="6946" max="6946" width="1.42578125" style="63" customWidth="1"/>
    <col min="6947" max="6949" width="5.140625" style="63" customWidth="1"/>
    <col min="6950" max="6950" width="1.42578125" style="63" customWidth="1"/>
    <col min="6951" max="6953" width="5.140625" style="63" customWidth="1"/>
    <col min="6954" max="6954" width="1.42578125" style="63" customWidth="1"/>
    <col min="6955" max="6957" width="5.140625" style="63" customWidth="1"/>
    <col min="6958" max="6958" width="1.42578125" style="63" customWidth="1"/>
    <col min="6959" max="6961" width="5.140625" style="63" customWidth="1"/>
    <col min="6962" max="6962" width="1.42578125" style="63" customWidth="1"/>
    <col min="6963" max="6965" width="5.140625" style="63" customWidth="1"/>
    <col min="6966" max="6966" width="1.42578125" style="63" customWidth="1"/>
    <col min="6967" max="6969" width="5.140625" style="63" customWidth="1"/>
    <col min="6970" max="7168" width="11.42578125" style="63"/>
    <col min="7169" max="7169" width="15.42578125" style="63" customWidth="1"/>
    <col min="7170" max="7170" width="7.28515625" style="63" bestFit="1" customWidth="1"/>
    <col min="7171" max="7172" width="6.140625" style="63" customWidth="1"/>
    <col min="7173" max="7173" width="1.42578125" style="63" customWidth="1"/>
    <col min="7174" max="7176" width="5.140625" style="63" customWidth="1"/>
    <col min="7177" max="7177" width="1.42578125" style="63" customWidth="1"/>
    <col min="7178" max="7180" width="5.140625" style="63" customWidth="1"/>
    <col min="7181" max="7181" width="1.42578125" style="63" customWidth="1"/>
    <col min="7182" max="7184" width="5.140625" style="63" customWidth="1"/>
    <col min="7185" max="7185" width="1.42578125" style="63" customWidth="1"/>
    <col min="7186" max="7188" width="5.140625" style="63" customWidth="1"/>
    <col min="7189" max="7189" width="1.42578125" style="63" customWidth="1"/>
    <col min="7190" max="7192" width="5.140625" style="63" customWidth="1"/>
    <col min="7193" max="7193" width="1.42578125" style="63" customWidth="1"/>
    <col min="7194" max="7196" width="5.140625" style="63" customWidth="1"/>
    <col min="7197" max="7197" width="11.42578125" style="63"/>
    <col min="7198" max="7198" width="13.28515625" style="63" customWidth="1"/>
    <col min="7199" max="7201" width="6.140625" style="63" customWidth="1"/>
    <col min="7202" max="7202" width="1.42578125" style="63" customWidth="1"/>
    <col min="7203" max="7205" width="5.140625" style="63" customWidth="1"/>
    <col min="7206" max="7206" width="1.42578125" style="63" customWidth="1"/>
    <col min="7207" max="7209" width="5.140625" style="63" customWidth="1"/>
    <col min="7210" max="7210" width="1.42578125" style="63" customWidth="1"/>
    <col min="7211" max="7213" width="5.140625" style="63" customWidth="1"/>
    <col min="7214" max="7214" width="1.42578125" style="63" customWidth="1"/>
    <col min="7215" max="7217" width="5.140625" style="63" customWidth="1"/>
    <col min="7218" max="7218" width="1.42578125" style="63" customWidth="1"/>
    <col min="7219" max="7221" width="5.140625" style="63" customWidth="1"/>
    <col min="7222" max="7222" width="1.42578125" style="63" customWidth="1"/>
    <col min="7223" max="7225" width="5.140625" style="63" customWidth="1"/>
    <col min="7226" max="7424" width="11.42578125" style="63"/>
    <col min="7425" max="7425" width="15.42578125" style="63" customWidth="1"/>
    <col min="7426" max="7426" width="7.28515625" style="63" bestFit="1" customWidth="1"/>
    <col min="7427" max="7428" width="6.140625" style="63" customWidth="1"/>
    <col min="7429" max="7429" width="1.42578125" style="63" customWidth="1"/>
    <col min="7430" max="7432" width="5.140625" style="63" customWidth="1"/>
    <col min="7433" max="7433" width="1.42578125" style="63" customWidth="1"/>
    <col min="7434" max="7436" width="5.140625" style="63" customWidth="1"/>
    <col min="7437" max="7437" width="1.42578125" style="63" customWidth="1"/>
    <col min="7438" max="7440" width="5.140625" style="63" customWidth="1"/>
    <col min="7441" max="7441" width="1.42578125" style="63" customWidth="1"/>
    <col min="7442" max="7444" width="5.140625" style="63" customWidth="1"/>
    <col min="7445" max="7445" width="1.42578125" style="63" customWidth="1"/>
    <col min="7446" max="7448" width="5.140625" style="63" customWidth="1"/>
    <col min="7449" max="7449" width="1.42578125" style="63" customWidth="1"/>
    <col min="7450" max="7452" width="5.140625" style="63" customWidth="1"/>
    <col min="7453" max="7453" width="11.42578125" style="63"/>
    <col min="7454" max="7454" width="13.28515625" style="63" customWidth="1"/>
    <col min="7455" max="7457" width="6.140625" style="63" customWidth="1"/>
    <col min="7458" max="7458" width="1.42578125" style="63" customWidth="1"/>
    <col min="7459" max="7461" width="5.140625" style="63" customWidth="1"/>
    <col min="7462" max="7462" width="1.42578125" style="63" customWidth="1"/>
    <col min="7463" max="7465" width="5.140625" style="63" customWidth="1"/>
    <col min="7466" max="7466" width="1.42578125" style="63" customWidth="1"/>
    <col min="7467" max="7469" width="5.140625" style="63" customWidth="1"/>
    <col min="7470" max="7470" width="1.42578125" style="63" customWidth="1"/>
    <col min="7471" max="7473" width="5.140625" style="63" customWidth="1"/>
    <col min="7474" max="7474" width="1.42578125" style="63" customWidth="1"/>
    <col min="7475" max="7477" width="5.140625" style="63" customWidth="1"/>
    <col min="7478" max="7478" width="1.42578125" style="63" customWidth="1"/>
    <col min="7479" max="7481" width="5.140625" style="63" customWidth="1"/>
    <col min="7482" max="7680" width="11.42578125" style="63"/>
    <col min="7681" max="7681" width="15.42578125" style="63" customWidth="1"/>
    <col min="7682" max="7682" width="7.28515625" style="63" bestFit="1" customWidth="1"/>
    <col min="7683" max="7684" width="6.140625" style="63" customWidth="1"/>
    <col min="7685" max="7685" width="1.42578125" style="63" customWidth="1"/>
    <col min="7686" max="7688" width="5.140625" style="63" customWidth="1"/>
    <col min="7689" max="7689" width="1.42578125" style="63" customWidth="1"/>
    <col min="7690" max="7692" width="5.140625" style="63" customWidth="1"/>
    <col min="7693" max="7693" width="1.42578125" style="63" customWidth="1"/>
    <col min="7694" max="7696" width="5.140625" style="63" customWidth="1"/>
    <col min="7697" max="7697" width="1.42578125" style="63" customWidth="1"/>
    <col min="7698" max="7700" width="5.140625" style="63" customWidth="1"/>
    <col min="7701" max="7701" width="1.42578125" style="63" customWidth="1"/>
    <col min="7702" max="7704" width="5.140625" style="63" customWidth="1"/>
    <col min="7705" max="7705" width="1.42578125" style="63" customWidth="1"/>
    <col min="7706" max="7708" width="5.140625" style="63" customWidth="1"/>
    <col min="7709" max="7709" width="11.42578125" style="63"/>
    <col min="7710" max="7710" width="13.28515625" style="63" customWidth="1"/>
    <col min="7711" max="7713" width="6.140625" style="63" customWidth="1"/>
    <col min="7714" max="7714" width="1.42578125" style="63" customWidth="1"/>
    <col min="7715" max="7717" width="5.140625" style="63" customWidth="1"/>
    <col min="7718" max="7718" width="1.42578125" style="63" customWidth="1"/>
    <col min="7719" max="7721" width="5.140625" style="63" customWidth="1"/>
    <col min="7722" max="7722" width="1.42578125" style="63" customWidth="1"/>
    <col min="7723" max="7725" width="5.140625" style="63" customWidth="1"/>
    <col min="7726" max="7726" width="1.42578125" style="63" customWidth="1"/>
    <col min="7727" max="7729" width="5.140625" style="63" customWidth="1"/>
    <col min="7730" max="7730" width="1.42578125" style="63" customWidth="1"/>
    <col min="7731" max="7733" width="5.140625" style="63" customWidth="1"/>
    <col min="7734" max="7734" width="1.42578125" style="63" customWidth="1"/>
    <col min="7735" max="7737" width="5.140625" style="63" customWidth="1"/>
    <col min="7738" max="7936" width="11.42578125" style="63"/>
    <col min="7937" max="7937" width="15.42578125" style="63" customWidth="1"/>
    <col min="7938" max="7938" width="7.28515625" style="63" bestFit="1" customWidth="1"/>
    <col min="7939" max="7940" width="6.140625" style="63" customWidth="1"/>
    <col min="7941" max="7941" width="1.42578125" style="63" customWidth="1"/>
    <col min="7942" max="7944" width="5.140625" style="63" customWidth="1"/>
    <col min="7945" max="7945" width="1.42578125" style="63" customWidth="1"/>
    <col min="7946" max="7948" width="5.140625" style="63" customWidth="1"/>
    <col min="7949" max="7949" width="1.42578125" style="63" customWidth="1"/>
    <col min="7950" max="7952" width="5.140625" style="63" customWidth="1"/>
    <col min="7953" max="7953" width="1.42578125" style="63" customWidth="1"/>
    <col min="7954" max="7956" width="5.140625" style="63" customWidth="1"/>
    <col min="7957" max="7957" width="1.42578125" style="63" customWidth="1"/>
    <col min="7958" max="7960" width="5.140625" style="63" customWidth="1"/>
    <col min="7961" max="7961" width="1.42578125" style="63" customWidth="1"/>
    <col min="7962" max="7964" width="5.140625" style="63" customWidth="1"/>
    <col min="7965" max="7965" width="11.42578125" style="63"/>
    <col min="7966" max="7966" width="13.28515625" style="63" customWidth="1"/>
    <col min="7967" max="7969" width="6.140625" style="63" customWidth="1"/>
    <col min="7970" max="7970" width="1.42578125" style="63" customWidth="1"/>
    <col min="7971" max="7973" width="5.140625" style="63" customWidth="1"/>
    <col min="7974" max="7974" width="1.42578125" style="63" customWidth="1"/>
    <col min="7975" max="7977" width="5.140625" style="63" customWidth="1"/>
    <col min="7978" max="7978" width="1.42578125" style="63" customWidth="1"/>
    <col min="7979" max="7981" width="5.140625" style="63" customWidth="1"/>
    <col min="7982" max="7982" width="1.42578125" style="63" customWidth="1"/>
    <col min="7983" max="7985" width="5.140625" style="63" customWidth="1"/>
    <col min="7986" max="7986" width="1.42578125" style="63" customWidth="1"/>
    <col min="7987" max="7989" width="5.140625" style="63" customWidth="1"/>
    <col min="7990" max="7990" width="1.42578125" style="63" customWidth="1"/>
    <col min="7991" max="7993" width="5.140625" style="63" customWidth="1"/>
    <col min="7994" max="8192" width="11.42578125" style="63"/>
    <col min="8193" max="8193" width="15.42578125" style="63" customWidth="1"/>
    <col min="8194" max="8194" width="7.28515625" style="63" bestFit="1" customWidth="1"/>
    <col min="8195" max="8196" width="6.140625" style="63" customWidth="1"/>
    <col min="8197" max="8197" width="1.42578125" style="63" customWidth="1"/>
    <col min="8198" max="8200" width="5.140625" style="63" customWidth="1"/>
    <col min="8201" max="8201" width="1.42578125" style="63" customWidth="1"/>
    <col min="8202" max="8204" width="5.140625" style="63" customWidth="1"/>
    <col min="8205" max="8205" width="1.42578125" style="63" customWidth="1"/>
    <col min="8206" max="8208" width="5.140625" style="63" customWidth="1"/>
    <col min="8209" max="8209" width="1.42578125" style="63" customWidth="1"/>
    <col min="8210" max="8212" width="5.140625" style="63" customWidth="1"/>
    <col min="8213" max="8213" width="1.42578125" style="63" customWidth="1"/>
    <col min="8214" max="8216" width="5.140625" style="63" customWidth="1"/>
    <col min="8217" max="8217" width="1.42578125" style="63" customWidth="1"/>
    <col min="8218" max="8220" width="5.140625" style="63" customWidth="1"/>
    <col min="8221" max="8221" width="11.42578125" style="63"/>
    <col min="8222" max="8222" width="13.28515625" style="63" customWidth="1"/>
    <col min="8223" max="8225" width="6.140625" style="63" customWidth="1"/>
    <col min="8226" max="8226" width="1.42578125" style="63" customWidth="1"/>
    <col min="8227" max="8229" width="5.140625" style="63" customWidth="1"/>
    <col min="8230" max="8230" width="1.42578125" style="63" customWidth="1"/>
    <col min="8231" max="8233" width="5.140625" style="63" customWidth="1"/>
    <col min="8234" max="8234" width="1.42578125" style="63" customWidth="1"/>
    <col min="8235" max="8237" width="5.140625" style="63" customWidth="1"/>
    <col min="8238" max="8238" width="1.42578125" style="63" customWidth="1"/>
    <col min="8239" max="8241" width="5.140625" style="63" customWidth="1"/>
    <col min="8242" max="8242" width="1.42578125" style="63" customWidth="1"/>
    <col min="8243" max="8245" width="5.140625" style="63" customWidth="1"/>
    <col min="8246" max="8246" width="1.42578125" style="63" customWidth="1"/>
    <col min="8247" max="8249" width="5.140625" style="63" customWidth="1"/>
    <col min="8250" max="8448" width="11.42578125" style="63"/>
    <col min="8449" max="8449" width="15.42578125" style="63" customWidth="1"/>
    <col min="8450" max="8450" width="7.28515625" style="63" bestFit="1" customWidth="1"/>
    <col min="8451" max="8452" width="6.140625" style="63" customWidth="1"/>
    <col min="8453" max="8453" width="1.42578125" style="63" customWidth="1"/>
    <col min="8454" max="8456" width="5.140625" style="63" customWidth="1"/>
    <col min="8457" max="8457" width="1.42578125" style="63" customWidth="1"/>
    <col min="8458" max="8460" width="5.140625" style="63" customWidth="1"/>
    <col min="8461" max="8461" width="1.42578125" style="63" customWidth="1"/>
    <col min="8462" max="8464" width="5.140625" style="63" customWidth="1"/>
    <col min="8465" max="8465" width="1.42578125" style="63" customWidth="1"/>
    <col min="8466" max="8468" width="5.140625" style="63" customWidth="1"/>
    <col min="8469" max="8469" width="1.42578125" style="63" customWidth="1"/>
    <col min="8470" max="8472" width="5.140625" style="63" customWidth="1"/>
    <col min="8473" max="8473" width="1.42578125" style="63" customWidth="1"/>
    <col min="8474" max="8476" width="5.140625" style="63" customWidth="1"/>
    <col min="8477" max="8477" width="11.42578125" style="63"/>
    <col min="8478" max="8478" width="13.28515625" style="63" customWidth="1"/>
    <col min="8479" max="8481" width="6.140625" style="63" customWidth="1"/>
    <col min="8482" max="8482" width="1.42578125" style="63" customWidth="1"/>
    <col min="8483" max="8485" width="5.140625" style="63" customWidth="1"/>
    <col min="8486" max="8486" width="1.42578125" style="63" customWidth="1"/>
    <col min="8487" max="8489" width="5.140625" style="63" customWidth="1"/>
    <col min="8490" max="8490" width="1.42578125" style="63" customWidth="1"/>
    <col min="8491" max="8493" width="5.140625" style="63" customWidth="1"/>
    <col min="8494" max="8494" width="1.42578125" style="63" customWidth="1"/>
    <col min="8495" max="8497" width="5.140625" style="63" customWidth="1"/>
    <col min="8498" max="8498" width="1.42578125" style="63" customWidth="1"/>
    <col min="8499" max="8501" width="5.140625" style="63" customWidth="1"/>
    <col min="8502" max="8502" width="1.42578125" style="63" customWidth="1"/>
    <col min="8503" max="8505" width="5.140625" style="63" customWidth="1"/>
    <col min="8506" max="8704" width="11.42578125" style="63"/>
    <col min="8705" max="8705" width="15.42578125" style="63" customWidth="1"/>
    <col min="8706" max="8706" width="7.28515625" style="63" bestFit="1" customWidth="1"/>
    <col min="8707" max="8708" width="6.140625" style="63" customWidth="1"/>
    <col min="8709" max="8709" width="1.42578125" style="63" customWidth="1"/>
    <col min="8710" max="8712" width="5.140625" style="63" customWidth="1"/>
    <col min="8713" max="8713" width="1.42578125" style="63" customWidth="1"/>
    <col min="8714" max="8716" width="5.140625" style="63" customWidth="1"/>
    <col min="8717" max="8717" width="1.42578125" style="63" customWidth="1"/>
    <col min="8718" max="8720" width="5.140625" style="63" customWidth="1"/>
    <col min="8721" max="8721" width="1.42578125" style="63" customWidth="1"/>
    <col min="8722" max="8724" width="5.140625" style="63" customWidth="1"/>
    <col min="8725" max="8725" width="1.42578125" style="63" customWidth="1"/>
    <col min="8726" max="8728" width="5.140625" style="63" customWidth="1"/>
    <col min="8729" max="8729" width="1.42578125" style="63" customWidth="1"/>
    <col min="8730" max="8732" width="5.140625" style="63" customWidth="1"/>
    <col min="8733" max="8733" width="11.42578125" style="63"/>
    <col min="8734" max="8734" width="13.28515625" style="63" customWidth="1"/>
    <col min="8735" max="8737" width="6.140625" style="63" customWidth="1"/>
    <col min="8738" max="8738" width="1.42578125" style="63" customWidth="1"/>
    <col min="8739" max="8741" width="5.140625" style="63" customWidth="1"/>
    <col min="8742" max="8742" width="1.42578125" style="63" customWidth="1"/>
    <col min="8743" max="8745" width="5.140625" style="63" customWidth="1"/>
    <col min="8746" max="8746" width="1.42578125" style="63" customWidth="1"/>
    <col min="8747" max="8749" width="5.140625" style="63" customWidth="1"/>
    <col min="8750" max="8750" width="1.42578125" style="63" customWidth="1"/>
    <col min="8751" max="8753" width="5.140625" style="63" customWidth="1"/>
    <col min="8754" max="8754" width="1.42578125" style="63" customWidth="1"/>
    <col min="8755" max="8757" width="5.140625" style="63" customWidth="1"/>
    <col min="8758" max="8758" width="1.42578125" style="63" customWidth="1"/>
    <col min="8759" max="8761" width="5.140625" style="63" customWidth="1"/>
    <col min="8762" max="8960" width="11.42578125" style="63"/>
    <col min="8961" max="8961" width="15.42578125" style="63" customWidth="1"/>
    <col min="8962" max="8962" width="7.28515625" style="63" bestFit="1" customWidth="1"/>
    <col min="8963" max="8964" width="6.140625" style="63" customWidth="1"/>
    <col min="8965" max="8965" width="1.42578125" style="63" customWidth="1"/>
    <col min="8966" max="8968" width="5.140625" style="63" customWidth="1"/>
    <col min="8969" max="8969" width="1.42578125" style="63" customWidth="1"/>
    <col min="8970" max="8972" width="5.140625" style="63" customWidth="1"/>
    <col min="8973" max="8973" width="1.42578125" style="63" customWidth="1"/>
    <col min="8974" max="8976" width="5.140625" style="63" customWidth="1"/>
    <col min="8977" max="8977" width="1.42578125" style="63" customWidth="1"/>
    <col min="8978" max="8980" width="5.140625" style="63" customWidth="1"/>
    <col min="8981" max="8981" width="1.42578125" style="63" customWidth="1"/>
    <col min="8982" max="8984" width="5.140625" style="63" customWidth="1"/>
    <col min="8985" max="8985" width="1.42578125" style="63" customWidth="1"/>
    <col min="8986" max="8988" width="5.140625" style="63" customWidth="1"/>
    <col min="8989" max="8989" width="11.42578125" style="63"/>
    <col min="8990" max="8990" width="13.28515625" style="63" customWidth="1"/>
    <col min="8991" max="8993" width="6.140625" style="63" customWidth="1"/>
    <col min="8994" max="8994" width="1.42578125" style="63" customWidth="1"/>
    <col min="8995" max="8997" width="5.140625" style="63" customWidth="1"/>
    <col min="8998" max="8998" width="1.42578125" style="63" customWidth="1"/>
    <col min="8999" max="9001" width="5.140625" style="63" customWidth="1"/>
    <col min="9002" max="9002" width="1.42578125" style="63" customWidth="1"/>
    <col min="9003" max="9005" width="5.140625" style="63" customWidth="1"/>
    <col min="9006" max="9006" width="1.42578125" style="63" customWidth="1"/>
    <col min="9007" max="9009" width="5.140625" style="63" customWidth="1"/>
    <col min="9010" max="9010" width="1.42578125" style="63" customWidth="1"/>
    <col min="9011" max="9013" width="5.140625" style="63" customWidth="1"/>
    <col min="9014" max="9014" width="1.42578125" style="63" customWidth="1"/>
    <col min="9015" max="9017" width="5.140625" style="63" customWidth="1"/>
    <col min="9018" max="9216" width="11.42578125" style="63"/>
    <col min="9217" max="9217" width="15.42578125" style="63" customWidth="1"/>
    <col min="9218" max="9218" width="7.28515625" style="63" bestFit="1" customWidth="1"/>
    <col min="9219" max="9220" width="6.140625" style="63" customWidth="1"/>
    <col min="9221" max="9221" width="1.42578125" style="63" customWidth="1"/>
    <col min="9222" max="9224" width="5.140625" style="63" customWidth="1"/>
    <col min="9225" max="9225" width="1.42578125" style="63" customWidth="1"/>
    <col min="9226" max="9228" width="5.140625" style="63" customWidth="1"/>
    <col min="9229" max="9229" width="1.42578125" style="63" customWidth="1"/>
    <col min="9230" max="9232" width="5.140625" style="63" customWidth="1"/>
    <col min="9233" max="9233" width="1.42578125" style="63" customWidth="1"/>
    <col min="9234" max="9236" width="5.140625" style="63" customWidth="1"/>
    <col min="9237" max="9237" width="1.42578125" style="63" customWidth="1"/>
    <col min="9238" max="9240" width="5.140625" style="63" customWidth="1"/>
    <col min="9241" max="9241" width="1.42578125" style="63" customWidth="1"/>
    <col min="9242" max="9244" width="5.140625" style="63" customWidth="1"/>
    <col min="9245" max="9245" width="11.42578125" style="63"/>
    <col min="9246" max="9246" width="13.28515625" style="63" customWidth="1"/>
    <col min="9247" max="9249" width="6.140625" style="63" customWidth="1"/>
    <col min="9250" max="9250" width="1.42578125" style="63" customWidth="1"/>
    <col min="9251" max="9253" width="5.140625" style="63" customWidth="1"/>
    <col min="9254" max="9254" width="1.42578125" style="63" customWidth="1"/>
    <col min="9255" max="9257" width="5.140625" style="63" customWidth="1"/>
    <col min="9258" max="9258" width="1.42578125" style="63" customWidth="1"/>
    <col min="9259" max="9261" width="5.140625" style="63" customWidth="1"/>
    <col min="9262" max="9262" width="1.42578125" style="63" customWidth="1"/>
    <col min="9263" max="9265" width="5.140625" style="63" customWidth="1"/>
    <col min="9266" max="9266" width="1.42578125" style="63" customWidth="1"/>
    <col min="9267" max="9269" width="5.140625" style="63" customWidth="1"/>
    <col min="9270" max="9270" width="1.42578125" style="63" customWidth="1"/>
    <col min="9271" max="9273" width="5.140625" style="63" customWidth="1"/>
    <col min="9274" max="9472" width="11.42578125" style="63"/>
    <col min="9473" max="9473" width="15.42578125" style="63" customWidth="1"/>
    <col min="9474" max="9474" width="7.28515625" style="63" bestFit="1" customWidth="1"/>
    <col min="9475" max="9476" width="6.140625" style="63" customWidth="1"/>
    <col min="9477" max="9477" width="1.42578125" style="63" customWidth="1"/>
    <col min="9478" max="9480" width="5.140625" style="63" customWidth="1"/>
    <col min="9481" max="9481" width="1.42578125" style="63" customWidth="1"/>
    <col min="9482" max="9484" width="5.140625" style="63" customWidth="1"/>
    <col min="9485" max="9485" width="1.42578125" style="63" customWidth="1"/>
    <col min="9486" max="9488" width="5.140625" style="63" customWidth="1"/>
    <col min="9489" max="9489" width="1.42578125" style="63" customWidth="1"/>
    <col min="9490" max="9492" width="5.140625" style="63" customWidth="1"/>
    <col min="9493" max="9493" width="1.42578125" style="63" customWidth="1"/>
    <col min="9494" max="9496" width="5.140625" style="63" customWidth="1"/>
    <col min="9497" max="9497" width="1.42578125" style="63" customWidth="1"/>
    <col min="9498" max="9500" width="5.140625" style="63" customWidth="1"/>
    <col min="9501" max="9501" width="11.42578125" style="63"/>
    <col min="9502" max="9502" width="13.28515625" style="63" customWidth="1"/>
    <col min="9503" max="9505" width="6.140625" style="63" customWidth="1"/>
    <col min="9506" max="9506" width="1.42578125" style="63" customWidth="1"/>
    <col min="9507" max="9509" width="5.140625" style="63" customWidth="1"/>
    <col min="9510" max="9510" width="1.42578125" style="63" customWidth="1"/>
    <col min="9511" max="9513" width="5.140625" style="63" customWidth="1"/>
    <col min="9514" max="9514" width="1.42578125" style="63" customWidth="1"/>
    <col min="9515" max="9517" width="5.140625" style="63" customWidth="1"/>
    <col min="9518" max="9518" width="1.42578125" style="63" customWidth="1"/>
    <col min="9519" max="9521" width="5.140625" style="63" customWidth="1"/>
    <col min="9522" max="9522" width="1.42578125" style="63" customWidth="1"/>
    <col min="9523" max="9525" width="5.140625" style="63" customWidth="1"/>
    <col min="9526" max="9526" width="1.42578125" style="63" customWidth="1"/>
    <col min="9527" max="9529" width="5.140625" style="63" customWidth="1"/>
    <col min="9530" max="9728" width="11.42578125" style="63"/>
    <col min="9729" max="9729" width="15.42578125" style="63" customWidth="1"/>
    <col min="9730" max="9730" width="7.28515625" style="63" bestFit="1" customWidth="1"/>
    <col min="9731" max="9732" width="6.140625" style="63" customWidth="1"/>
    <col min="9733" max="9733" width="1.42578125" style="63" customWidth="1"/>
    <col min="9734" max="9736" width="5.140625" style="63" customWidth="1"/>
    <col min="9737" max="9737" width="1.42578125" style="63" customWidth="1"/>
    <col min="9738" max="9740" width="5.140625" style="63" customWidth="1"/>
    <col min="9741" max="9741" width="1.42578125" style="63" customWidth="1"/>
    <col min="9742" max="9744" width="5.140625" style="63" customWidth="1"/>
    <col min="9745" max="9745" width="1.42578125" style="63" customWidth="1"/>
    <col min="9746" max="9748" width="5.140625" style="63" customWidth="1"/>
    <col min="9749" max="9749" width="1.42578125" style="63" customWidth="1"/>
    <col min="9750" max="9752" width="5.140625" style="63" customWidth="1"/>
    <col min="9753" max="9753" width="1.42578125" style="63" customWidth="1"/>
    <col min="9754" max="9756" width="5.140625" style="63" customWidth="1"/>
    <col min="9757" max="9757" width="11.42578125" style="63"/>
    <col min="9758" max="9758" width="13.28515625" style="63" customWidth="1"/>
    <col min="9759" max="9761" width="6.140625" style="63" customWidth="1"/>
    <col min="9762" max="9762" width="1.42578125" style="63" customWidth="1"/>
    <col min="9763" max="9765" width="5.140625" style="63" customWidth="1"/>
    <col min="9766" max="9766" width="1.42578125" style="63" customWidth="1"/>
    <col min="9767" max="9769" width="5.140625" style="63" customWidth="1"/>
    <col min="9770" max="9770" width="1.42578125" style="63" customWidth="1"/>
    <col min="9771" max="9773" width="5.140625" style="63" customWidth="1"/>
    <col min="9774" max="9774" width="1.42578125" style="63" customWidth="1"/>
    <col min="9775" max="9777" width="5.140625" style="63" customWidth="1"/>
    <col min="9778" max="9778" width="1.42578125" style="63" customWidth="1"/>
    <col min="9779" max="9781" width="5.140625" style="63" customWidth="1"/>
    <col min="9782" max="9782" width="1.42578125" style="63" customWidth="1"/>
    <col min="9783" max="9785" width="5.140625" style="63" customWidth="1"/>
    <col min="9786" max="9984" width="11.42578125" style="63"/>
    <col min="9985" max="9985" width="15.42578125" style="63" customWidth="1"/>
    <col min="9986" max="9986" width="7.28515625" style="63" bestFit="1" customWidth="1"/>
    <col min="9987" max="9988" width="6.140625" style="63" customWidth="1"/>
    <col min="9989" max="9989" width="1.42578125" style="63" customWidth="1"/>
    <col min="9990" max="9992" width="5.140625" style="63" customWidth="1"/>
    <col min="9993" max="9993" width="1.42578125" style="63" customWidth="1"/>
    <col min="9994" max="9996" width="5.140625" style="63" customWidth="1"/>
    <col min="9997" max="9997" width="1.42578125" style="63" customWidth="1"/>
    <col min="9998" max="10000" width="5.140625" style="63" customWidth="1"/>
    <col min="10001" max="10001" width="1.42578125" style="63" customWidth="1"/>
    <col min="10002" max="10004" width="5.140625" style="63" customWidth="1"/>
    <col min="10005" max="10005" width="1.42578125" style="63" customWidth="1"/>
    <col min="10006" max="10008" width="5.140625" style="63" customWidth="1"/>
    <col min="10009" max="10009" width="1.42578125" style="63" customWidth="1"/>
    <col min="10010" max="10012" width="5.140625" style="63" customWidth="1"/>
    <col min="10013" max="10013" width="11.42578125" style="63"/>
    <col min="10014" max="10014" width="13.28515625" style="63" customWidth="1"/>
    <col min="10015" max="10017" width="6.140625" style="63" customWidth="1"/>
    <col min="10018" max="10018" width="1.42578125" style="63" customWidth="1"/>
    <col min="10019" max="10021" width="5.140625" style="63" customWidth="1"/>
    <col min="10022" max="10022" width="1.42578125" style="63" customWidth="1"/>
    <col min="10023" max="10025" width="5.140625" style="63" customWidth="1"/>
    <col min="10026" max="10026" width="1.42578125" style="63" customWidth="1"/>
    <col min="10027" max="10029" width="5.140625" style="63" customWidth="1"/>
    <col min="10030" max="10030" width="1.42578125" style="63" customWidth="1"/>
    <col min="10031" max="10033" width="5.140625" style="63" customWidth="1"/>
    <col min="10034" max="10034" width="1.42578125" style="63" customWidth="1"/>
    <col min="10035" max="10037" width="5.140625" style="63" customWidth="1"/>
    <col min="10038" max="10038" width="1.42578125" style="63" customWidth="1"/>
    <col min="10039" max="10041" width="5.140625" style="63" customWidth="1"/>
    <col min="10042" max="10240" width="11.42578125" style="63"/>
    <col min="10241" max="10241" width="15.42578125" style="63" customWidth="1"/>
    <col min="10242" max="10242" width="7.28515625" style="63" bestFit="1" customWidth="1"/>
    <col min="10243" max="10244" width="6.140625" style="63" customWidth="1"/>
    <col min="10245" max="10245" width="1.42578125" style="63" customWidth="1"/>
    <col min="10246" max="10248" width="5.140625" style="63" customWidth="1"/>
    <col min="10249" max="10249" width="1.42578125" style="63" customWidth="1"/>
    <col min="10250" max="10252" width="5.140625" style="63" customWidth="1"/>
    <col min="10253" max="10253" width="1.42578125" style="63" customWidth="1"/>
    <col min="10254" max="10256" width="5.140625" style="63" customWidth="1"/>
    <col min="10257" max="10257" width="1.42578125" style="63" customWidth="1"/>
    <col min="10258" max="10260" width="5.140625" style="63" customWidth="1"/>
    <col min="10261" max="10261" width="1.42578125" style="63" customWidth="1"/>
    <col min="10262" max="10264" width="5.140625" style="63" customWidth="1"/>
    <col min="10265" max="10265" width="1.42578125" style="63" customWidth="1"/>
    <col min="10266" max="10268" width="5.140625" style="63" customWidth="1"/>
    <col min="10269" max="10269" width="11.42578125" style="63"/>
    <col min="10270" max="10270" width="13.28515625" style="63" customWidth="1"/>
    <col min="10271" max="10273" width="6.140625" style="63" customWidth="1"/>
    <col min="10274" max="10274" width="1.42578125" style="63" customWidth="1"/>
    <col min="10275" max="10277" width="5.140625" style="63" customWidth="1"/>
    <col min="10278" max="10278" width="1.42578125" style="63" customWidth="1"/>
    <col min="10279" max="10281" width="5.140625" style="63" customWidth="1"/>
    <col min="10282" max="10282" width="1.42578125" style="63" customWidth="1"/>
    <col min="10283" max="10285" width="5.140625" style="63" customWidth="1"/>
    <col min="10286" max="10286" width="1.42578125" style="63" customWidth="1"/>
    <col min="10287" max="10289" width="5.140625" style="63" customWidth="1"/>
    <col min="10290" max="10290" width="1.42578125" style="63" customWidth="1"/>
    <col min="10291" max="10293" width="5.140625" style="63" customWidth="1"/>
    <col min="10294" max="10294" width="1.42578125" style="63" customWidth="1"/>
    <col min="10295" max="10297" width="5.140625" style="63" customWidth="1"/>
    <col min="10298" max="10496" width="11.42578125" style="63"/>
    <col min="10497" max="10497" width="15.42578125" style="63" customWidth="1"/>
    <col min="10498" max="10498" width="7.28515625" style="63" bestFit="1" customWidth="1"/>
    <col min="10499" max="10500" width="6.140625" style="63" customWidth="1"/>
    <col min="10501" max="10501" width="1.42578125" style="63" customWidth="1"/>
    <col min="10502" max="10504" width="5.140625" style="63" customWidth="1"/>
    <col min="10505" max="10505" width="1.42578125" style="63" customWidth="1"/>
    <col min="10506" max="10508" width="5.140625" style="63" customWidth="1"/>
    <col min="10509" max="10509" width="1.42578125" style="63" customWidth="1"/>
    <col min="10510" max="10512" width="5.140625" style="63" customWidth="1"/>
    <col min="10513" max="10513" width="1.42578125" style="63" customWidth="1"/>
    <col min="10514" max="10516" width="5.140625" style="63" customWidth="1"/>
    <col min="10517" max="10517" width="1.42578125" style="63" customWidth="1"/>
    <col min="10518" max="10520" width="5.140625" style="63" customWidth="1"/>
    <col min="10521" max="10521" width="1.42578125" style="63" customWidth="1"/>
    <col min="10522" max="10524" width="5.140625" style="63" customWidth="1"/>
    <col min="10525" max="10525" width="11.42578125" style="63"/>
    <col min="10526" max="10526" width="13.28515625" style="63" customWidth="1"/>
    <col min="10527" max="10529" width="6.140625" style="63" customWidth="1"/>
    <col min="10530" max="10530" width="1.42578125" style="63" customWidth="1"/>
    <col min="10531" max="10533" width="5.140625" style="63" customWidth="1"/>
    <col min="10534" max="10534" width="1.42578125" style="63" customWidth="1"/>
    <col min="10535" max="10537" width="5.140625" style="63" customWidth="1"/>
    <col min="10538" max="10538" width="1.42578125" style="63" customWidth="1"/>
    <col min="10539" max="10541" width="5.140625" style="63" customWidth="1"/>
    <col min="10542" max="10542" width="1.42578125" style="63" customWidth="1"/>
    <col min="10543" max="10545" width="5.140625" style="63" customWidth="1"/>
    <col min="10546" max="10546" width="1.42578125" style="63" customWidth="1"/>
    <col min="10547" max="10549" width="5.140625" style="63" customWidth="1"/>
    <col min="10550" max="10550" width="1.42578125" style="63" customWidth="1"/>
    <col min="10551" max="10553" width="5.140625" style="63" customWidth="1"/>
    <col min="10554" max="10752" width="11.42578125" style="63"/>
    <col min="10753" max="10753" width="15.42578125" style="63" customWidth="1"/>
    <col min="10754" max="10754" width="7.28515625" style="63" bestFit="1" customWidth="1"/>
    <col min="10755" max="10756" width="6.140625" style="63" customWidth="1"/>
    <col min="10757" max="10757" width="1.42578125" style="63" customWidth="1"/>
    <col min="10758" max="10760" width="5.140625" style="63" customWidth="1"/>
    <col min="10761" max="10761" width="1.42578125" style="63" customWidth="1"/>
    <col min="10762" max="10764" width="5.140625" style="63" customWidth="1"/>
    <col min="10765" max="10765" width="1.42578125" style="63" customWidth="1"/>
    <col min="10766" max="10768" width="5.140625" style="63" customWidth="1"/>
    <col min="10769" max="10769" width="1.42578125" style="63" customWidth="1"/>
    <col min="10770" max="10772" width="5.140625" style="63" customWidth="1"/>
    <col min="10773" max="10773" width="1.42578125" style="63" customWidth="1"/>
    <col min="10774" max="10776" width="5.140625" style="63" customWidth="1"/>
    <col min="10777" max="10777" width="1.42578125" style="63" customWidth="1"/>
    <col min="10778" max="10780" width="5.140625" style="63" customWidth="1"/>
    <col min="10781" max="10781" width="11.42578125" style="63"/>
    <col min="10782" max="10782" width="13.28515625" style="63" customWidth="1"/>
    <col min="10783" max="10785" width="6.140625" style="63" customWidth="1"/>
    <col min="10786" max="10786" width="1.42578125" style="63" customWidth="1"/>
    <col min="10787" max="10789" width="5.140625" style="63" customWidth="1"/>
    <col min="10790" max="10790" width="1.42578125" style="63" customWidth="1"/>
    <col min="10791" max="10793" width="5.140625" style="63" customWidth="1"/>
    <col min="10794" max="10794" width="1.42578125" style="63" customWidth="1"/>
    <col min="10795" max="10797" width="5.140625" style="63" customWidth="1"/>
    <col min="10798" max="10798" width="1.42578125" style="63" customWidth="1"/>
    <col min="10799" max="10801" width="5.140625" style="63" customWidth="1"/>
    <col min="10802" max="10802" width="1.42578125" style="63" customWidth="1"/>
    <col min="10803" max="10805" width="5.140625" style="63" customWidth="1"/>
    <col min="10806" max="10806" width="1.42578125" style="63" customWidth="1"/>
    <col min="10807" max="10809" width="5.140625" style="63" customWidth="1"/>
    <col min="10810" max="11008" width="11.42578125" style="63"/>
    <col min="11009" max="11009" width="15.42578125" style="63" customWidth="1"/>
    <col min="11010" max="11010" width="7.28515625" style="63" bestFit="1" customWidth="1"/>
    <col min="11011" max="11012" width="6.140625" style="63" customWidth="1"/>
    <col min="11013" max="11013" width="1.42578125" style="63" customWidth="1"/>
    <col min="11014" max="11016" width="5.140625" style="63" customWidth="1"/>
    <col min="11017" max="11017" width="1.42578125" style="63" customWidth="1"/>
    <col min="11018" max="11020" width="5.140625" style="63" customWidth="1"/>
    <col min="11021" max="11021" width="1.42578125" style="63" customWidth="1"/>
    <col min="11022" max="11024" width="5.140625" style="63" customWidth="1"/>
    <col min="11025" max="11025" width="1.42578125" style="63" customWidth="1"/>
    <col min="11026" max="11028" width="5.140625" style="63" customWidth="1"/>
    <col min="11029" max="11029" width="1.42578125" style="63" customWidth="1"/>
    <col min="11030" max="11032" width="5.140625" style="63" customWidth="1"/>
    <col min="11033" max="11033" width="1.42578125" style="63" customWidth="1"/>
    <col min="11034" max="11036" width="5.140625" style="63" customWidth="1"/>
    <col min="11037" max="11037" width="11.42578125" style="63"/>
    <col min="11038" max="11038" width="13.28515625" style="63" customWidth="1"/>
    <col min="11039" max="11041" width="6.140625" style="63" customWidth="1"/>
    <col min="11042" max="11042" width="1.42578125" style="63" customWidth="1"/>
    <col min="11043" max="11045" width="5.140625" style="63" customWidth="1"/>
    <col min="11046" max="11046" width="1.42578125" style="63" customWidth="1"/>
    <col min="11047" max="11049" width="5.140625" style="63" customWidth="1"/>
    <col min="11050" max="11050" width="1.42578125" style="63" customWidth="1"/>
    <col min="11051" max="11053" width="5.140625" style="63" customWidth="1"/>
    <col min="11054" max="11054" width="1.42578125" style="63" customWidth="1"/>
    <col min="11055" max="11057" width="5.140625" style="63" customWidth="1"/>
    <col min="11058" max="11058" width="1.42578125" style="63" customWidth="1"/>
    <col min="11059" max="11061" width="5.140625" style="63" customWidth="1"/>
    <col min="11062" max="11062" width="1.42578125" style="63" customWidth="1"/>
    <col min="11063" max="11065" width="5.140625" style="63" customWidth="1"/>
    <col min="11066" max="11264" width="11.42578125" style="63"/>
    <col min="11265" max="11265" width="15.42578125" style="63" customWidth="1"/>
    <col min="11266" max="11266" width="7.28515625" style="63" bestFit="1" customWidth="1"/>
    <col min="11267" max="11268" width="6.140625" style="63" customWidth="1"/>
    <col min="11269" max="11269" width="1.42578125" style="63" customWidth="1"/>
    <col min="11270" max="11272" width="5.140625" style="63" customWidth="1"/>
    <col min="11273" max="11273" width="1.42578125" style="63" customWidth="1"/>
    <col min="11274" max="11276" width="5.140625" style="63" customWidth="1"/>
    <col min="11277" max="11277" width="1.42578125" style="63" customWidth="1"/>
    <col min="11278" max="11280" width="5.140625" style="63" customWidth="1"/>
    <col min="11281" max="11281" width="1.42578125" style="63" customWidth="1"/>
    <col min="11282" max="11284" width="5.140625" style="63" customWidth="1"/>
    <col min="11285" max="11285" width="1.42578125" style="63" customWidth="1"/>
    <col min="11286" max="11288" width="5.140625" style="63" customWidth="1"/>
    <col min="11289" max="11289" width="1.42578125" style="63" customWidth="1"/>
    <col min="11290" max="11292" width="5.140625" style="63" customWidth="1"/>
    <col min="11293" max="11293" width="11.42578125" style="63"/>
    <col min="11294" max="11294" width="13.28515625" style="63" customWidth="1"/>
    <col min="11295" max="11297" width="6.140625" style="63" customWidth="1"/>
    <col min="11298" max="11298" width="1.42578125" style="63" customWidth="1"/>
    <col min="11299" max="11301" width="5.140625" style="63" customWidth="1"/>
    <col min="11302" max="11302" width="1.42578125" style="63" customWidth="1"/>
    <col min="11303" max="11305" width="5.140625" style="63" customWidth="1"/>
    <col min="11306" max="11306" width="1.42578125" style="63" customWidth="1"/>
    <col min="11307" max="11309" width="5.140625" style="63" customWidth="1"/>
    <col min="11310" max="11310" width="1.42578125" style="63" customWidth="1"/>
    <col min="11311" max="11313" width="5.140625" style="63" customWidth="1"/>
    <col min="11314" max="11314" width="1.42578125" style="63" customWidth="1"/>
    <col min="11315" max="11317" width="5.140625" style="63" customWidth="1"/>
    <col min="11318" max="11318" width="1.42578125" style="63" customWidth="1"/>
    <col min="11319" max="11321" width="5.140625" style="63" customWidth="1"/>
    <col min="11322" max="11520" width="11.42578125" style="63"/>
    <col min="11521" max="11521" width="15.42578125" style="63" customWidth="1"/>
    <col min="11522" max="11522" width="7.28515625" style="63" bestFit="1" customWidth="1"/>
    <col min="11523" max="11524" width="6.140625" style="63" customWidth="1"/>
    <col min="11525" max="11525" width="1.42578125" style="63" customWidth="1"/>
    <col min="11526" max="11528" width="5.140625" style="63" customWidth="1"/>
    <col min="11529" max="11529" width="1.42578125" style="63" customWidth="1"/>
    <col min="11530" max="11532" width="5.140625" style="63" customWidth="1"/>
    <col min="11533" max="11533" width="1.42578125" style="63" customWidth="1"/>
    <col min="11534" max="11536" width="5.140625" style="63" customWidth="1"/>
    <col min="11537" max="11537" width="1.42578125" style="63" customWidth="1"/>
    <col min="11538" max="11540" width="5.140625" style="63" customWidth="1"/>
    <col min="11541" max="11541" width="1.42578125" style="63" customWidth="1"/>
    <col min="11542" max="11544" width="5.140625" style="63" customWidth="1"/>
    <col min="11545" max="11545" width="1.42578125" style="63" customWidth="1"/>
    <col min="11546" max="11548" width="5.140625" style="63" customWidth="1"/>
    <col min="11549" max="11549" width="11.42578125" style="63"/>
    <col min="11550" max="11550" width="13.28515625" style="63" customWidth="1"/>
    <col min="11551" max="11553" width="6.140625" style="63" customWidth="1"/>
    <col min="11554" max="11554" width="1.42578125" style="63" customWidth="1"/>
    <col min="11555" max="11557" width="5.140625" style="63" customWidth="1"/>
    <col min="11558" max="11558" width="1.42578125" style="63" customWidth="1"/>
    <col min="11559" max="11561" width="5.140625" style="63" customWidth="1"/>
    <col min="11562" max="11562" width="1.42578125" style="63" customWidth="1"/>
    <col min="11563" max="11565" width="5.140625" style="63" customWidth="1"/>
    <col min="11566" max="11566" width="1.42578125" style="63" customWidth="1"/>
    <col min="11567" max="11569" width="5.140625" style="63" customWidth="1"/>
    <col min="11570" max="11570" width="1.42578125" style="63" customWidth="1"/>
    <col min="11571" max="11573" width="5.140625" style="63" customWidth="1"/>
    <col min="11574" max="11574" width="1.42578125" style="63" customWidth="1"/>
    <col min="11575" max="11577" width="5.140625" style="63" customWidth="1"/>
    <col min="11578" max="11776" width="11.42578125" style="63"/>
    <col min="11777" max="11777" width="15.42578125" style="63" customWidth="1"/>
    <col min="11778" max="11778" width="7.28515625" style="63" bestFit="1" customWidth="1"/>
    <col min="11779" max="11780" width="6.140625" style="63" customWidth="1"/>
    <col min="11781" max="11781" width="1.42578125" style="63" customWidth="1"/>
    <col min="11782" max="11784" width="5.140625" style="63" customWidth="1"/>
    <col min="11785" max="11785" width="1.42578125" style="63" customWidth="1"/>
    <col min="11786" max="11788" width="5.140625" style="63" customWidth="1"/>
    <col min="11789" max="11789" width="1.42578125" style="63" customWidth="1"/>
    <col min="11790" max="11792" width="5.140625" style="63" customWidth="1"/>
    <col min="11793" max="11793" width="1.42578125" style="63" customWidth="1"/>
    <col min="11794" max="11796" width="5.140625" style="63" customWidth="1"/>
    <col min="11797" max="11797" width="1.42578125" style="63" customWidth="1"/>
    <col min="11798" max="11800" width="5.140625" style="63" customWidth="1"/>
    <col min="11801" max="11801" width="1.42578125" style="63" customWidth="1"/>
    <col min="11802" max="11804" width="5.140625" style="63" customWidth="1"/>
    <col min="11805" max="11805" width="11.42578125" style="63"/>
    <col min="11806" max="11806" width="13.28515625" style="63" customWidth="1"/>
    <col min="11807" max="11809" width="6.140625" style="63" customWidth="1"/>
    <col min="11810" max="11810" width="1.42578125" style="63" customWidth="1"/>
    <col min="11811" max="11813" width="5.140625" style="63" customWidth="1"/>
    <col min="11814" max="11814" width="1.42578125" style="63" customWidth="1"/>
    <col min="11815" max="11817" width="5.140625" style="63" customWidth="1"/>
    <col min="11818" max="11818" width="1.42578125" style="63" customWidth="1"/>
    <col min="11819" max="11821" width="5.140625" style="63" customWidth="1"/>
    <col min="11822" max="11822" width="1.42578125" style="63" customWidth="1"/>
    <col min="11823" max="11825" width="5.140625" style="63" customWidth="1"/>
    <col min="11826" max="11826" width="1.42578125" style="63" customWidth="1"/>
    <col min="11827" max="11829" width="5.140625" style="63" customWidth="1"/>
    <col min="11830" max="11830" width="1.42578125" style="63" customWidth="1"/>
    <col min="11831" max="11833" width="5.140625" style="63" customWidth="1"/>
    <col min="11834" max="12032" width="11.42578125" style="63"/>
    <col min="12033" max="12033" width="15.42578125" style="63" customWidth="1"/>
    <col min="12034" max="12034" width="7.28515625" style="63" bestFit="1" customWidth="1"/>
    <col min="12035" max="12036" width="6.140625" style="63" customWidth="1"/>
    <col min="12037" max="12037" width="1.42578125" style="63" customWidth="1"/>
    <col min="12038" max="12040" width="5.140625" style="63" customWidth="1"/>
    <col min="12041" max="12041" width="1.42578125" style="63" customWidth="1"/>
    <col min="12042" max="12044" width="5.140625" style="63" customWidth="1"/>
    <col min="12045" max="12045" width="1.42578125" style="63" customWidth="1"/>
    <col min="12046" max="12048" width="5.140625" style="63" customWidth="1"/>
    <col min="12049" max="12049" width="1.42578125" style="63" customWidth="1"/>
    <col min="12050" max="12052" width="5.140625" style="63" customWidth="1"/>
    <col min="12053" max="12053" width="1.42578125" style="63" customWidth="1"/>
    <col min="12054" max="12056" width="5.140625" style="63" customWidth="1"/>
    <col min="12057" max="12057" width="1.42578125" style="63" customWidth="1"/>
    <col min="12058" max="12060" width="5.140625" style="63" customWidth="1"/>
    <col min="12061" max="12061" width="11.42578125" style="63"/>
    <col min="12062" max="12062" width="13.28515625" style="63" customWidth="1"/>
    <col min="12063" max="12065" width="6.140625" style="63" customWidth="1"/>
    <col min="12066" max="12066" width="1.42578125" style="63" customWidth="1"/>
    <col min="12067" max="12069" width="5.140625" style="63" customWidth="1"/>
    <col min="12070" max="12070" width="1.42578125" style="63" customWidth="1"/>
    <col min="12071" max="12073" width="5.140625" style="63" customWidth="1"/>
    <col min="12074" max="12074" width="1.42578125" style="63" customWidth="1"/>
    <col min="12075" max="12077" width="5.140625" style="63" customWidth="1"/>
    <col min="12078" max="12078" width="1.42578125" style="63" customWidth="1"/>
    <col min="12079" max="12081" width="5.140625" style="63" customWidth="1"/>
    <col min="12082" max="12082" width="1.42578125" style="63" customWidth="1"/>
    <col min="12083" max="12085" width="5.140625" style="63" customWidth="1"/>
    <col min="12086" max="12086" width="1.42578125" style="63" customWidth="1"/>
    <col min="12087" max="12089" width="5.140625" style="63" customWidth="1"/>
    <col min="12090" max="12288" width="11.42578125" style="63"/>
    <col min="12289" max="12289" width="15.42578125" style="63" customWidth="1"/>
    <col min="12290" max="12290" width="7.28515625" style="63" bestFit="1" customWidth="1"/>
    <col min="12291" max="12292" width="6.140625" style="63" customWidth="1"/>
    <col min="12293" max="12293" width="1.42578125" style="63" customWidth="1"/>
    <col min="12294" max="12296" width="5.140625" style="63" customWidth="1"/>
    <col min="12297" max="12297" width="1.42578125" style="63" customWidth="1"/>
    <col min="12298" max="12300" width="5.140625" style="63" customWidth="1"/>
    <col min="12301" max="12301" width="1.42578125" style="63" customWidth="1"/>
    <col min="12302" max="12304" width="5.140625" style="63" customWidth="1"/>
    <col min="12305" max="12305" width="1.42578125" style="63" customWidth="1"/>
    <col min="12306" max="12308" width="5.140625" style="63" customWidth="1"/>
    <col min="12309" max="12309" width="1.42578125" style="63" customWidth="1"/>
    <col min="12310" max="12312" width="5.140625" style="63" customWidth="1"/>
    <col min="12313" max="12313" width="1.42578125" style="63" customWidth="1"/>
    <col min="12314" max="12316" width="5.140625" style="63" customWidth="1"/>
    <col min="12317" max="12317" width="11.42578125" style="63"/>
    <col min="12318" max="12318" width="13.28515625" style="63" customWidth="1"/>
    <col min="12319" max="12321" width="6.140625" style="63" customWidth="1"/>
    <col min="12322" max="12322" width="1.42578125" style="63" customWidth="1"/>
    <col min="12323" max="12325" width="5.140625" style="63" customWidth="1"/>
    <col min="12326" max="12326" width="1.42578125" style="63" customWidth="1"/>
    <col min="12327" max="12329" width="5.140625" style="63" customWidth="1"/>
    <col min="12330" max="12330" width="1.42578125" style="63" customWidth="1"/>
    <col min="12331" max="12333" width="5.140625" style="63" customWidth="1"/>
    <col min="12334" max="12334" width="1.42578125" style="63" customWidth="1"/>
    <col min="12335" max="12337" width="5.140625" style="63" customWidth="1"/>
    <col min="12338" max="12338" width="1.42578125" style="63" customWidth="1"/>
    <col min="12339" max="12341" width="5.140625" style="63" customWidth="1"/>
    <col min="12342" max="12342" width="1.42578125" style="63" customWidth="1"/>
    <col min="12343" max="12345" width="5.140625" style="63" customWidth="1"/>
    <col min="12346" max="12544" width="11.42578125" style="63"/>
    <col min="12545" max="12545" width="15.42578125" style="63" customWidth="1"/>
    <col min="12546" max="12546" width="7.28515625" style="63" bestFit="1" customWidth="1"/>
    <col min="12547" max="12548" width="6.140625" style="63" customWidth="1"/>
    <col min="12549" max="12549" width="1.42578125" style="63" customWidth="1"/>
    <col min="12550" max="12552" width="5.140625" style="63" customWidth="1"/>
    <col min="12553" max="12553" width="1.42578125" style="63" customWidth="1"/>
    <col min="12554" max="12556" width="5.140625" style="63" customWidth="1"/>
    <col min="12557" max="12557" width="1.42578125" style="63" customWidth="1"/>
    <col min="12558" max="12560" width="5.140625" style="63" customWidth="1"/>
    <col min="12561" max="12561" width="1.42578125" style="63" customWidth="1"/>
    <col min="12562" max="12564" width="5.140625" style="63" customWidth="1"/>
    <col min="12565" max="12565" width="1.42578125" style="63" customWidth="1"/>
    <col min="12566" max="12568" width="5.140625" style="63" customWidth="1"/>
    <col min="12569" max="12569" width="1.42578125" style="63" customWidth="1"/>
    <col min="12570" max="12572" width="5.140625" style="63" customWidth="1"/>
    <col min="12573" max="12573" width="11.42578125" style="63"/>
    <col min="12574" max="12574" width="13.28515625" style="63" customWidth="1"/>
    <col min="12575" max="12577" width="6.140625" style="63" customWidth="1"/>
    <col min="12578" max="12578" width="1.42578125" style="63" customWidth="1"/>
    <col min="12579" max="12581" width="5.140625" style="63" customWidth="1"/>
    <col min="12582" max="12582" width="1.42578125" style="63" customWidth="1"/>
    <col min="12583" max="12585" width="5.140625" style="63" customWidth="1"/>
    <col min="12586" max="12586" width="1.42578125" style="63" customWidth="1"/>
    <col min="12587" max="12589" width="5.140625" style="63" customWidth="1"/>
    <col min="12590" max="12590" width="1.42578125" style="63" customWidth="1"/>
    <col min="12591" max="12593" width="5.140625" style="63" customWidth="1"/>
    <col min="12594" max="12594" width="1.42578125" style="63" customWidth="1"/>
    <col min="12595" max="12597" width="5.140625" style="63" customWidth="1"/>
    <col min="12598" max="12598" width="1.42578125" style="63" customWidth="1"/>
    <col min="12599" max="12601" width="5.140625" style="63" customWidth="1"/>
    <col min="12602" max="12800" width="11.42578125" style="63"/>
    <col min="12801" max="12801" width="15.42578125" style="63" customWidth="1"/>
    <col min="12802" max="12802" width="7.28515625" style="63" bestFit="1" customWidth="1"/>
    <col min="12803" max="12804" width="6.140625" style="63" customWidth="1"/>
    <col min="12805" max="12805" width="1.42578125" style="63" customWidth="1"/>
    <col min="12806" max="12808" width="5.140625" style="63" customWidth="1"/>
    <col min="12809" max="12809" width="1.42578125" style="63" customWidth="1"/>
    <col min="12810" max="12812" width="5.140625" style="63" customWidth="1"/>
    <col min="12813" max="12813" width="1.42578125" style="63" customWidth="1"/>
    <col min="12814" max="12816" width="5.140625" style="63" customWidth="1"/>
    <col min="12817" max="12817" width="1.42578125" style="63" customWidth="1"/>
    <col min="12818" max="12820" width="5.140625" style="63" customWidth="1"/>
    <col min="12821" max="12821" width="1.42578125" style="63" customWidth="1"/>
    <col min="12822" max="12824" width="5.140625" style="63" customWidth="1"/>
    <col min="12825" max="12825" width="1.42578125" style="63" customWidth="1"/>
    <col min="12826" max="12828" width="5.140625" style="63" customWidth="1"/>
    <col min="12829" max="12829" width="11.42578125" style="63"/>
    <col min="12830" max="12830" width="13.28515625" style="63" customWidth="1"/>
    <col min="12831" max="12833" width="6.140625" style="63" customWidth="1"/>
    <col min="12834" max="12834" width="1.42578125" style="63" customWidth="1"/>
    <col min="12835" max="12837" width="5.140625" style="63" customWidth="1"/>
    <col min="12838" max="12838" width="1.42578125" style="63" customWidth="1"/>
    <col min="12839" max="12841" width="5.140625" style="63" customWidth="1"/>
    <col min="12842" max="12842" width="1.42578125" style="63" customWidth="1"/>
    <col min="12843" max="12845" width="5.140625" style="63" customWidth="1"/>
    <col min="12846" max="12846" width="1.42578125" style="63" customWidth="1"/>
    <col min="12847" max="12849" width="5.140625" style="63" customWidth="1"/>
    <col min="12850" max="12850" width="1.42578125" style="63" customWidth="1"/>
    <col min="12851" max="12853" width="5.140625" style="63" customWidth="1"/>
    <col min="12854" max="12854" width="1.42578125" style="63" customWidth="1"/>
    <col min="12855" max="12857" width="5.140625" style="63" customWidth="1"/>
    <col min="12858" max="13056" width="11.42578125" style="63"/>
    <col min="13057" max="13057" width="15.42578125" style="63" customWidth="1"/>
    <col min="13058" max="13058" width="7.28515625" style="63" bestFit="1" customWidth="1"/>
    <col min="13059" max="13060" width="6.140625" style="63" customWidth="1"/>
    <col min="13061" max="13061" width="1.42578125" style="63" customWidth="1"/>
    <col min="13062" max="13064" width="5.140625" style="63" customWidth="1"/>
    <col min="13065" max="13065" width="1.42578125" style="63" customWidth="1"/>
    <col min="13066" max="13068" width="5.140625" style="63" customWidth="1"/>
    <col min="13069" max="13069" width="1.42578125" style="63" customWidth="1"/>
    <col min="13070" max="13072" width="5.140625" style="63" customWidth="1"/>
    <col min="13073" max="13073" width="1.42578125" style="63" customWidth="1"/>
    <col min="13074" max="13076" width="5.140625" style="63" customWidth="1"/>
    <col min="13077" max="13077" width="1.42578125" style="63" customWidth="1"/>
    <col min="13078" max="13080" width="5.140625" style="63" customWidth="1"/>
    <col min="13081" max="13081" width="1.42578125" style="63" customWidth="1"/>
    <col min="13082" max="13084" width="5.140625" style="63" customWidth="1"/>
    <col min="13085" max="13085" width="11.42578125" style="63"/>
    <col min="13086" max="13086" width="13.28515625" style="63" customWidth="1"/>
    <col min="13087" max="13089" width="6.140625" style="63" customWidth="1"/>
    <col min="13090" max="13090" width="1.42578125" style="63" customWidth="1"/>
    <col min="13091" max="13093" width="5.140625" style="63" customWidth="1"/>
    <col min="13094" max="13094" width="1.42578125" style="63" customWidth="1"/>
    <col min="13095" max="13097" width="5.140625" style="63" customWidth="1"/>
    <col min="13098" max="13098" width="1.42578125" style="63" customWidth="1"/>
    <col min="13099" max="13101" width="5.140625" style="63" customWidth="1"/>
    <col min="13102" max="13102" width="1.42578125" style="63" customWidth="1"/>
    <col min="13103" max="13105" width="5.140625" style="63" customWidth="1"/>
    <col min="13106" max="13106" width="1.42578125" style="63" customWidth="1"/>
    <col min="13107" max="13109" width="5.140625" style="63" customWidth="1"/>
    <col min="13110" max="13110" width="1.42578125" style="63" customWidth="1"/>
    <col min="13111" max="13113" width="5.140625" style="63" customWidth="1"/>
    <col min="13114" max="13312" width="11.42578125" style="63"/>
    <col min="13313" max="13313" width="15.42578125" style="63" customWidth="1"/>
    <col min="13314" max="13314" width="7.28515625" style="63" bestFit="1" customWidth="1"/>
    <col min="13315" max="13316" width="6.140625" style="63" customWidth="1"/>
    <col min="13317" max="13317" width="1.42578125" style="63" customWidth="1"/>
    <col min="13318" max="13320" width="5.140625" style="63" customWidth="1"/>
    <col min="13321" max="13321" width="1.42578125" style="63" customWidth="1"/>
    <col min="13322" max="13324" width="5.140625" style="63" customWidth="1"/>
    <col min="13325" max="13325" width="1.42578125" style="63" customWidth="1"/>
    <col min="13326" max="13328" width="5.140625" style="63" customWidth="1"/>
    <col min="13329" max="13329" width="1.42578125" style="63" customWidth="1"/>
    <col min="13330" max="13332" width="5.140625" style="63" customWidth="1"/>
    <col min="13333" max="13333" width="1.42578125" style="63" customWidth="1"/>
    <col min="13334" max="13336" width="5.140625" style="63" customWidth="1"/>
    <col min="13337" max="13337" width="1.42578125" style="63" customWidth="1"/>
    <col min="13338" max="13340" width="5.140625" style="63" customWidth="1"/>
    <col min="13341" max="13341" width="11.42578125" style="63"/>
    <col min="13342" max="13342" width="13.28515625" style="63" customWidth="1"/>
    <col min="13343" max="13345" width="6.140625" style="63" customWidth="1"/>
    <col min="13346" max="13346" width="1.42578125" style="63" customWidth="1"/>
    <col min="13347" max="13349" width="5.140625" style="63" customWidth="1"/>
    <col min="13350" max="13350" width="1.42578125" style="63" customWidth="1"/>
    <col min="13351" max="13353" width="5.140625" style="63" customWidth="1"/>
    <col min="13354" max="13354" width="1.42578125" style="63" customWidth="1"/>
    <col min="13355" max="13357" width="5.140625" style="63" customWidth="1"/>
    <col min="13358" max="13358" width="1.42578125" style="63" customWidth="1"/>
    <col min="13359" max="13361" width="5.140625" style="63" customWidth="1"/>
    <col min="13362" max="13362" width="1.42578125" style="63" customWidth="1"/>
    <col min="13363" max="13365" width="5.140625" style="63" customWidth="1"/>
    <col min="13366" max="13366" width="1.42578125" style="63" customWidth="1"/>
    <col min="13367" max="13369" width="5.140625" style="63" customWidth="1"/>
    <col min="13370" max="13568" width="11.42578125" style="63"/>
    <col min="13569" max="13569" width="15.42578125" style="63" customWidth="1"/>
    <col min="13570" max="13570" width="7.28515625" style="63" bestFit="1" customWidth="1"/>
    <col min="13571" max="13572" width="6.140625" style="63" customWidth="1"/>
    <col min="13573" max="13573" width="1.42578125" style="63" customWidth="1"/>
    <col min="13574" max="13576" width="5.140625" style="63" customWidth="1"/>
    <col min="13577" max="13577" width="1.42578125" style="63" customWidth="1"/>
    <col min="13578" max="13580" width="5.140625" style="63" customWidth="1"/>
    <col min="13581" max="13581" width="1.42578125" style="63" customWidth="1"/>
    <col min="13582" max="13584" width="5.140625" style="63" customWidth="1"/>
    <col min="13585" max="13585" width="1.42578125" style="63" customWidth="1"/>
    <col min="13586" max="13588" width="5.140625" style="63" customWidth="1"/>
    <col min="13589" max="13589" width="1.42578125" style="63" customWidth="1"/>
    <col min="13590" max="13592" width="5.140625" style="63" customWidth="1"/>
    <col min="13593" max="13593" width="1.42578125" style="63" customWidth="1"/>
    <col min="13594" max="13596" width="5.140625" style="63" customWidth="1"/>
    <col min="13597" max="13597" width="11.42578125" style="63"/>
    <col min="13598" max="13598" width="13.28515625" style="63" customWidth="1"/>
    <col min="13599" max="13601" width="6.140625" style="63" customWidth="1"/>
    <col min="13602" max="13602" width="1.42578125" style="63" customWidth="1"/>
    <col min="13603" max="13605" width="5.140625" style="63" customWidth="1"/>
    <col min="13606" max="13606" width="1.42578125" style="63" customWidth="1"/>
    <col min="13607" max="13609" width="5.140625" style="63" customWidth="1"/>
    <col min="13610" max="13610" width="1.42578125" style="63" customWidth="1"/>
    <col min="13611" max="13613" width="5.140625" style="63" customWidth="1"/>
    <col min="13614" max="13614" width="1.42578125" style="63" customWidth="1"/>
    <col min="13615" max="13617" width="5.140625" style="63" customWidth="1"/>
    <col min="13618" max="13618" width="1.42578125" style="63" customWidth="1"/>
    <col min="13619" max="13621" width="5.140625" style="63" customWidth="1"/>
    <col min="13622" max="13622" width="1.42578125" style="63" customWidth="1"/>
    <col min="13623" max="13625" width="5.140625" style="63" customWidth="1"/>
    <col min="13626" max="13824" width="11.42578125" style="63"/>
    <col min="13825" max="13825" width="15.42578125" style="63" customWidth="1"/>
    <col min="13826" max="13826" width="7.28515625" style="63" bestFit="1" customWidth="1"/>
    <col min="13827" max="13828" width="6.140625" style="63" customWidth="1"/>
    <col min="13829" max="13829" width="1.42578125" style="63" customWidth="1"/>
    <col min="13830" max="13832" width="5.140625" style="63" customWidth="1"/>
    <col min="13833" max="13833" width="1.42578125" style="63" customWidth="1"/>
    <col min="13834" max="13836" width="5.140625" style="63" customWidth="1"/>
    <col min="13837" max="13837" width="1.42578125" style="63" customWidth="1"/>
    <col min="13838" max="13840" width="5.140625" style="63" customWidth="1"/>
    <col min="13841" max="13841" width="1.42578125" style="63" customWidth="1"/>
    <col min="13842" max="13844" width="5.140625" style="63" customWidth="1"/>
    <col min="13845" max="13845" width="1.42578125" style="63" customWidth="1"/>
    <col min="13846" max="13848" width="5.140625" style="63" customWidth="1"/>
    <col min="13849" max="13849" width="1.42578125" style="63" customWidth="1"/>
    <col min="13850" max="13852" width="5.140625" style="63" customWidth="1"/>
    <col min="13853" max="13853" width="11.42578125" style="63"/>
    <col min="13854" max="13854" width="13.28515625" style="63" customWidth="1"/>
    <col min="13855" max="13857" width="6.140625" style="63" customWidth="1"/>
    <col min="13858" max="13858" width="1.42578125" style="63" customWidth="1"/>
    <col min="13859" max="13861" width="5.140625" style="63" customWidth="1"/>
    <col min="13862" max="13862" width="1.42578125" style="63" customWidth="1"/>
    <col min="13863" max="13865" width="5.140625" style="63" customWidth="1"/>
    <col min="13866" max="13866" width="1.42578125" style="63" customWidth="1"/>
    <col min="13867" max="13869" width="5.140625" style="63" customWidth="1"/>
    <col min="13870" max="13870" width="1.42578125" style="63" customWidth="1"/>
    <col min="13871" max="13873" width="5.140625" style="63" customWidth="1"/>
    <col min="13874" max="13874" width="1.42578125" style="63" customWidth="1"/>
    <col min="13875" max="13877" width="5.140625" style="63" customWidth="1"/>
    <col min="13878" max="13878" width="1.42578125" style="63" customWidth="1"/>
    <col min="13879" max="13881" width="5.140625" style="63" customWidth="1"/>
    <col min="13882" max="14080" width="11.42578125" style="63"/>
    <col min="14081" max="14081" width="15.42578125" style="63" customWidth="1"/>
    <col min="14082" max="14082" width="7.28515625" style="63" bestFit="1" customWidth="1"/>
    <col min="14083" max="14084" width="6.140625" style="63" customWidth="1"/>
    <col min="14085" max="14085" width="1.42578125" style="63" customWidth="1"/>
    <col min="14086" max="14088" width="5.140625" style="63" customWidth="1"/>
    <col min="14089" max="14089" width="1.42578125" style="63" customWidth="1"/>
    <col min="14090" max="14092" width="5.140625" style="63" customWidth="1"/>
    <col min="14093" max="14093" width="1.42578125" style="63" customWidth="1"/>
    <col min="14094" max="14096" width="5.140625" style="63" customWidth="1"/>
    <col min="14097" max="14097" width="1.42578125" style="63" customWidth="1"/>
    <col min="14098" max="14100" width="5.140625" style="63" customWidth="1"/>
    <col min="14101" max="14101" width="1.42578125" style="63" customWidth="1"/>
    <col min="14102" max="14104" width="5.140625" style="63" customWidth="1"/>
    <col min="14105" max="14105" width="1.42578125" style="63" customWidth="1"/>
    <col min="14106" max="14108" width="5.140625" style="63" customWidth="1"/>
    <col min="14109" max="14109" width="11.42578125" style="63"/>
    <col min="14110" max="14110" width="13.28515625" style="63" customWidth="1"/>
    <col min="14111" max="14113" width="6.140625" style="63" customWidth="1"/>
    <col min="14114" max="14114" width="1.42578125" style="63" customWidth="1"/>
    <col min="14115" max="14117" width="5.140625" style="63" customWidth="1"/>
    <col min="14118" max="14118" width="1.42578125" style="63" customWidth="1"/>
    <col min="14119" max="14121" width="5.140625" style="63" customWidth="1"/>
    <col min="14122" max="14122" width="1.42578125" style="63" customWidth="1"/>
    <col min="14123" max="14125" width="5.140625" style="63" customWidth="1"/>
    <col min="14126" max="14126" width="1.42578125" style="63" customWidth="1"/>
    <col min="14127" max="14129" width="5.140625" style="63" customWidth="1"/>
    <col min="14130" max="14130" width="1.42578125" style="63" customWidth="1"/>
    <col min="14131" max="14133" width="5.140625" style="63" customWidth="1"/>
    <col min="14134" max="14134" width="1.42578125" style="63" customWidth="1"/>
    <col min="14135" max="14137" width="5.140625" style="63" customWidth="1"/>
    <col min="14138" max="14336" width="11.42578125" style="63"/>
    <col min="14337" max="14337" width="15.42578125" style="63" customWidth="1"/>
    <col min="14338" max="14338" width="7.28515625" style="63" bestFit="1" customWidth="1"/>
    <col min="14339" max="14340" width="6.140625" style="63" customWidth="1"/>
    <col min="14341" max="14341" width="1.42578125" style="63" customWidth="1"/>
    <col min="14342" max="14344" width="5.140625" style="63" customWidth="1"/>
    <col min="14345" max="14345" width="1.42578125" style="63" customWidth="1"/>
    <col min="14346" max="14348" width="5.140625" style="63" customWidth="1"/>
    <col min="14349" max="14349" width="1.42578125" style="63" customWidth="1"/>
    <col min="14350" max="14352" width="5.140625" style="63" customWidth="1"/>
    <col min="14353" max="14353" width="1.42578125" style="63" customWidth="1"/>
    <col min="14354" max="14356" width="5.140625" style="63" customWidth="1"/>
    <col min="14357" max="14357" width="1.42578125" style="63" customWidth="1"/>
    <col min="14358" max="14360" width="5.140625" style="63" customWidth="1"/>
    <col min="14361" max="14361" width="1.42578125" style="63" customWidth="1"/>
    <col min="14362" max="14364" width="5.140625" style="63" customWidth="1"/>
    <col min="14365" max="14365" width="11.42578125" style="63"/>
    <col min="14366" max="14366" width="13.28515625" style="63" customWidth="1"/>
    <col min="14367" max="14369" width="6.140625" style="63" customWidth="1"/>
    <col min="14370" max="14370" width="1.42578125" style="63" customWidth="1"/>
    <col min="14371" max="14373" width="5.140625" style="63" customWidth="1"/>
    <col min="14374" max="14374" width="1.42578125" style="63" customWidth="1"/>
    <col min="14375" max="14377" width="5.140625" style="63" customWidth="1"/>
    <col min="14378" max="14378" width="1.42578125" style="63" customWidth="1"/>
    <col min="14379" max="14381" width="5.140625" style="63" customWidth="1"/>
    <col min="14382" max="14382" width="1.42578125" style="63" customWidth="1"/>
    <col min="14383" max="14385" width="5.140625" style="63" customWidth="1"/>
    <col min="14386" max="14386" width="1.42578125" style="63" customWidth="1"/>
    <col min="14387" max="14389" width="5.140625" style="63" customWidth="1"/>
    <col min="14390" max="14390" width="1.42578125" style="63" customWidth="1"/>
    <col min="14391" max="14393" width="5.140625" style="63" customWidth="1"/>
    <col min="14394" max="14592" width="11.42578125" style="63"/>
    <col min="14593" max="14593" width="15.42578125" style="63" customWidth="1"/>
    <col min="14594" max="14594" width="7.28515625" style="63" bestFit="1" customWidth="1"/>
    <col min="14595" max="14596" width="6.140625" style="63" customWidth="1"/>
    <col min="14597" max="14597" width="1.42578125" style="63" customWidth="1"/>
    <col min="14598" max="14600" width="5.140625" style="63" customWidth="1"/>
    <col min="14601" max="14601" width="1.42578125" style="63" customWidth="1"/>
    <col min="14602" max="14604" width="5.140625" style="63" customWidth="1"/>
    <col min="14605" max="14605" width="1.42578125" style="63" customWidth="1"/>
    <col min="14606" max="14608" width="5.140625" style="63" customWidth="1"/>
    <col min="14609" max="14609" width="1.42578125" style="63" customWidth="1"/>
    <col min="14610" max="14612" width="5.140625" style="63" customWidth="1"/>
    <col min="14613" max="14613" width="1.42578125" style="63" customWidth="1"/>
    <col min="14614" max="14616" width="5.140625" style="63" customWidth="1"/>
    <col min="14617" max="14617" width="1.42578125" style="63" customWidth="1"/>
    <col min="14618" max="14620" width="5.140625" style="63" customWidth="1"/>
    <col min="14621" max="14621" width="11.42578125" style="63"/>
    <col min="14622" max="14622" width="13.28515625" style="63" customWidth="1"/>
    <col min="14623" max="14625" width="6.140625" style="63" customWidth="1"/>
    <col min="14626" max="14626" width="1.42578125" style="63" customWidth="1"/>
    <col min="14627" max="14629" width="5.140625" style="63" customWidth="1"/>
    <col min="14630" max="14630" width="1.42578125" style="63" customWidth="1"/>
    <col min="14631" max="14633" width="5.140625" style="63" customWidth="1"/>
    <col min="14634" max="14634" width="1.42578125" style="63" customWidth="1"/>
    <col min="14635" max="14637" width="5.140625" style="63" customWidth="1"/>
    <col min="14638" max="14638" width="1.42578125" style="63" customWidth="1"/>
    <col min="14639" max="14641" width="5.140625" style="63" customWidth="1"/>
    <col min="14642" max="14642" width="1.42578125" style="63" customWidth="1"/>
    <col min="14643" max="14645" width="5.140625" style="63" customWidth="1"/>
    <col min="14646" max="14646" width="1.42578125" style="63" customWidth="1"/>
    <col min="14647" max="14649" width="5.140625" style="63" customWidth="1"/>
    <col min="14650" max="14848" width="11.42578125" style="63"/>
    <col min="14849" max="14849" width="15.42578125" style="63" customWidth="1"/>
    <col min="14850" max="14850" width="7.28515625" style="63" bestFit="1" customWidth="1"/>
    <col min="14851" max="14852" width="6.140625" style="63" customWidth="1"/>
    <col min="14853" max="14853" width="1.42578125" style="63" customWidth="1"/>
    <col min="14854" max="14856" width="5.140625" style="63" customWidth="1"/>
    <col min="14857" max="14857" width="1.42578125" style="63" customWidth="1"/>
    <col min="14858" max="14860" width="5.140625" style="63" customWidth="1"/>
    <col min="14861" max="14861" width="1.42578125" style="63" customWidth="1"/>
    <col min="14862" max="14864" width="5.140625" style="63" customWidth="1"/>
    <col min="14865" max="14865" width="1.42578125" style="63" customWidth="1"/>
    <col min="14866" max="14868" width="5.140625" style="63" customWidth="1"/>
    <col min="14869" max="14869" width="1.42578125" style="63" customWidth="1"/>
    <col min="14870" max="14872" width="5.140625" style="63" customWidth="1"/>
    <col min="14873" max="14873" width="1.42578125" style="63" customWidth="1"/>
    <col min="14874" max="14876" width="5.140625" style="63" customWidth="1"/>
    <col min="14877" max="14877" width="11.42578125" style="63"/>
    <col min="14878" max="14878" width="13.28515625" style="63" customWidth="1"/>
    <col min="14879" max="14881" width="6.140625" style="63" customWidth="1"/>
    <col min="14882" max="14882" width="1.42578125" style="63" customWidth="1"/>
    <col min="14883" max="14885" width="5.140625" style="63" customWidth="1"/>
    <col min="14886" max="14886" width="1.42578125" style="63" customWidth="1"/>
    <col min="14887" max="14889" width="5.140625" style="63" customWidth="1"/>
    <col min="14890" max="14890" width="1.42578125" style="63" customWidth="1"/>
    <col min="14891" max="14893" width="5.140625" style="63" customWidth="1"/>
    <col min="14894" max="14894" width="1.42578125" style="63" customWidth="1"/>
    <col min="14895" max="14897" width="5.140625" style="63" customWidth="1"/>
    <col min="14898" max="14898" width="1.42578125" style="63" customWidth="1"/>
    <col min="14899" max="14901" width="5.140625" style="63" customWidth="1"/>
    <col min="14902" max="14902" width="1.42578125" style="63" customWidth="1"/>
    <col min="14903" max="14905" width="5.140625" style="63" customWidth="1"/>
    <col min="14906" max="15104" width="11.42578125" style="63"/>
    <col min="15105" max="15105" width="15.42578125" style="63" customWidth="1"/>
    <col min="15106" max="15106" width="7.28515625" style="63" bestFit="1" customWidth="1"/>
    <col min="15107" max="15108" width="6.140625" style="63" customWidth="1"/>
    <col min="15109" max="15109" width="1.42578125" style="63" customWidth="1"/>
    <col min="15110" max="15112" width="5.140625" style="63" customWidth="1"/>
    <col min="15113" max="15113" width="1.42578125" style="63" customWidth="1"/>
    <col min="15114" max="15116" width="5.140625" style="63" customWidth="1"/>
    <col min="15117" max="15117" width="1.42578125" style="63" customWidth="1"/>
    <col min="15118" max="15120" width="5.140625" style="63" customWidth="1"/>
    <col min="15121" max="15121" width="1.42578125" style="63" customWidth="1"/>
    <col min="15122" max="15124" width="5.140625" style="63" customWidth="1"/>
    <col min="15125" max="15125" width="1.42578125" style="63" customWidth="1"/>
    <col min="15126" max="15128" width="5.140625" style="63" customWidth="1"/>
    <col min="15129" max="15129" width="1.42578125" style="63" customWidth="1"/>
    <col min="15130" max="15132" width="5.140625" style="63" customWidth="1"/>
    <col min="15133" max="15133" width="11.42578125" style="63"/>
    <col min="15134" max="15134" width="13.28515625" style="63" customWidth="1"/>
    <col min="15135" max="15137" width="6.140625" style="63" customWidth="1"/>
    <col min="15138" max="15138" width="1.42578125" style="63" customWidth="1"/>
    <col min="15139" max="15141" width="5.140625" style="63" customWidth="1"/>
    <col min="15142" max="15142" width="1.42578125" style="63" customWidth="1"/>
    <col min="15143" max="15145" width="5.140625" style="63" customWidth="1"/>
    <col min="15146" max="15146" width="1.42578125" style="63" customWidth="1"/>
    <col min="15147" max="15149" width="5.140625" style="63" customWidth="1"/>
    <col min="15150" max="15150" width="1.42578125" style="63" customWidth="1"/>
    <col min="15151" max="15153" width="5.140625" style="63" customWidth="1"/>
    <col min="15154" max="15154" width="1.42578125" style="63" customWidth="1"/>
    <col min="15155" max="15157" width="5.140625" style="63" customWidth="1"/>
    <col min="15158" max="15158" width="1.42578125" style="63" customWidth="1"/>
    <col min="15159" max="15161" width="5.140625" style="63" customWidth="1"/>
    <col min="15162" max="15360" width="11.42578125" style="63"/>
    <col min="15361" max="15361" width="15.42578125" style="63" customWidth="1"/>
    <col min="15362" max="15362" width="7.28515625" style="63" bestFit="1" customWidth="1"/>
    <col min="15363" max="15364" width="6.140625" style="63" customWidth="1"/>
    <col min="15365" max="15365" width="1.42578125" style="63" customWidth="1"/>
    <col min="15366" max="15368" width="5.140625" style="63" customWidth="1"/>
    <col min="15369" max="15369" width="1.42578125" style="63" customWidth="1"/>
    <col min="15370" max="15372" width="5.140625" style="63" customWidth="1"/>
    <col min="15373" max="15373" width="1.42578125" style="63" customWidth="1"/>
    <col min="15374" max="15376" width="5.140625" style="63" customWidth="1"/>
    <col min="15377" max="15377" width="1.42578125" style="63" customWidth="1"/>
    <col min="15378" max="15380" width="5.140625" style="63" customWidth="1"/>
    <col min="15381" max="15381" width="1.42578125" style="63" customWidth="1"/>
    <col min="15382" max="15384" width="5.140625" style="63" customWidth="1"/>
    <col min="15385" max="15385" width="1.42578125" style="63" customWidth="1"/>
    <col min="15386" max="15388" width="5.140625" style="63" customWidth="1"/>
    <col min="15389" max="15389" width="11.42578125" style="63"/>
    <col min="15390" max="15390" width="13.28515625" style="63" customWidth="1"/>
    <col min="15391" max="15393" width="6.140625" style="63" customWidth="1"/>
    <col min="15394" max="15394" width="1.42578125" style="63" customWidth="1"/>
    <col min="15395" max="15397" width="5.140625" style="63" customWidth="1"/>
    <col min="15398" max="15398" width="1.42578125" style="63" customWidth="1"/>
    <col min="15399" max="15401" width="5.140625" style="63" customWidth="1"/>
    <col min="15402" max="15402" width="1.42578125" style="63" customWidth="1"/>
    <col min="15403" max="15405" width="5.140625" style="63" customWidth="1"/>
    <col min="15406" max="15406" width="1.42578125" style="63" customWidth="1"/>
    <col min="15407" max="15409" width="5.140625" style="63" customWidth="1"/>
    <col min="15410" max="15410" width="1.42578125" style="63" customWidth="1"/>
    <col min="15411" max="15413" width="5.140625" style="63" customWidth="1"/>
    <col min="15414" max="15414" width="1.42578125" style="63" customWidth="1"/>
    <col min="15415" max="15417" width="5.140625" style="63" customWidth="1"/>
    <col min="15418" max="15616" width="11.42578125" style="63"/>
    <col min="15617" max="15617" width="15.42578125" style="63" customWidth="1"/>
    <col min="15618" max="15618" width="7.28515625" style="63" bestFit="1" customWidth="1"/>
    <col min="15619" max="15620" width="6.140625" style="63" customWidth="1"/>
    <col min="15621" max="15621" width="1.42578125" style="63" customWidth="1"/>
    <col min="15622" max="15624" width="5.140625" style="63" customWidth="1"/>
    <col min="15625" max="15625" width="1.42578125" style="63" customWidth="1"/>
    <col min="15626" max="15628" width="5.140625" style="63" customWidth="1"/>
    <col min="15629" max="15629" width="1.42578125" style="63" customWidth="1"/>
    <col min="15630" max="15632" width="5.140625" style="63" customWidth="1"/>
    <col min="15633" max="15633" width="1.42578125" style="63" customWidth="1"/>
    <col min="15634" max="15636" width="5.140625" style="63" customWidth="1"/>
    <col min="15637" max="15637" width="1.42578125" style="63" customWidth="1"/>
    <col min="15638" max="15640" width="5.140625" style="63" customWidth="1"/>
    <col min="15641" max="15641" width="1.42578125" style="63" customWidth="1"/>
    <col min="15642" max="15644" width="5.140625" style="63" customWidth="1"/>
    <col min="15645" max="15645" width="11.42578125" style="63"/>
    <col min="15646" max="15646" width="13.28515625" style="63" customWidth="1"/>
    <col min="15647" max="15649" width="6.140625" style="63" customWidth="1"/>
    <col min="15650" max="15650" width="1.42578125" style="63" customWidth="1"/>
    <col min="15651" max="15653" width="5.140625" style="63" customWidth="1"/>
    <col min="15654" max="15654" width="1.42578125" style="63" customWidth="1"/>
    <col min="15655" max="15657" width="5.140625" style="63" customWidth="1"/>
    <col min="15658" max="15658" width="1.42578125" style="63" customWidth="1"/>
    <col min="15659" max="15661" width="5.140625" style="63" customWidth="1"/>
    <col min="15662" max="15662" width="1.42578125" style="63" customWidth="1"/>
    <col min="15663" max="15665" width="5.140625" style="63" customWidth="1"/>
    <col min="15666" max="15666" width="1.42578125" style="63" customWidth="1"/>
    <col min="15667" max="15669" width="5.140625" style="63" customWidth="1"/>
    <col min="15670" max="15670" width="1.42578125" style="63" customWidth="1"/>
    <col min="15671" max="15673" width="5.140625" style="63" customWidth="1"/>
    <col min="15674" max="15872" width="11.42578125" style="63"/>
    <col min="15873" max="15873" width="15.42578125" style="63" customWidth="1"/>
    <col min="15874" max="15874" width="7.28515625" style="63" bestFit="1" customWidth="1"/>
    <col min="15875" max="15876" width="6.140625" style="63" customWidth="1"/>
    <col min="15877" max="15877" width="1.42578125" style="63" customWidth="1"/>
    <col min="15878" max="15880" width="5.140625" style="63" customWidth="1"/>
    <col min="15881" max="15881" width="1.42578125" style="63" customWidth="1"/>
    <col min="15882" max="15884" width="5.140625" style="63" customWidth="1"/>
    <col min="15885" max="15885" width="1.42578125" style="63" customWidth="1"/>
    <col min="15886" max="15888" width="5.140625" style="63" customWidth="1"/>
    <col min="15889" max="15889" width="1.42578125" style="63" customWidth="1"/>
    <col min="15890" max="15892" width="5.140625" style="63" customWidth="1"/>
    <col min="15893" max="15893" width="1.42578125" style="63" customWidth="1"/>
    <col min="15894" max="15896" width="5.140625" style="63" customWidth="1"/>
    <col min="15897" max="15897" width="1.42578125" style="63" customWidth="1"/>
    <col min="15898" max="15900" width="5.140625" style="63" customWidth="1"/>
    <col min="15901" max="15901" width="11.42578125" style="63"/>
    <col min="15902" max="15902" width="13.28515625" style="63" customWidth="1"/>
    <col min="15903" max="15905" width="6.140625" style="63" customWidth="1"/>
    <col min="15906" max="15906" width="1.42578125" style="63" customWidth="1"/>
    <col min="15907" max="15909" width="5.140625" style="63" customWidth="1"/>
    <col min="15910" max="15910" width="1.42578125" style="63" customWidth="1"/>
    <col min="15911" max="15913" width="5.140625" style="63" customWidth="1"/>
    <col min="15914" max="15914" width="1.42578125" style="63" customWidth="1"/>
    <col min="15915" max="15917" width="5.140625" style="63" customWidth="1"/>
    <col min="15918" max="15918" width="1.42578125" style="63" customWidth="1"/>
    <col min="15919" max="15921" width="5.140625" style="63" customWidth="1"/>
    <col min="15922" max="15922" width="1.42578125" style="63" customWidth="1"/>
    <col min="15923" max="15925" width="5.140625" style="63" customWidth="1"/>
    <col min="15926" max="15926" width="1.42578125" style="63" customWidth="1"/>
    <col min="15927" max="15929" width="5.140625" style="63" customWidth="1"/>
    <col min="15930" max="16128" width="11.42578125" style="63"/>
    <col min="16129" max="16129" width="15.42578125" style="63" customWidth="1"/>
    <col min="16130" max="16130" width="7.28515625" style="63" bestFit="1" customWidth="1"/>
    <col min="16131" max="16132" width="6.140625" style="63" customWidth="1"/>
    <col min="16133" max="16133" width="1.42578125" style="63" customWidth="1"/>
    <col min="16134" max="16136" width="5.140625" style="63" customWidth="1"/>
    <col min="16137" max="16137" width="1.42578125" style="63" customWidth="1"/>
    <col min="16138" max="16140" width="5.140625" style="63" customWidth="1"/>
    <col min="16141" max="16141" width="1.42578125" style="63" customWidth="1"/>
    <col min="16142" max="16144" width="5.140625" style="63" customWidth="1"/>
    <col min="16145" max="16145" width="1.42578125" style="63" customWidth="1"/>
    <col min="16146" max="16148" width="5.140625" style="63" customWidth="1"/>
    <col min="16149" max="16149" width="1.42578125" style="63" customWidth="1"/>
    <col min="16150" max="16152" width="5.140625" style="63" customWidth="1"/>
    <col min="16153" max="16153" width="1.42578125" style="63" customWidth="1"/>
    <col min="16154" max="16156" width="5.140625" style="63" customWidth="1"/>
    <col min="16157" max="16157" width="11.42578125" style="63"/>
    <col min="16158" max="16158" width="13.28515625" style="63" customWidth="1"/>
    <col min="16159" max="16161" width="6.140625" style="63" customWidth="1"/>
    <col min="16162" max="16162" width="1.42578125" style="63" customWidth="1"/>
    <col min="16163" max="16165" width="5.140625" style="63" customWidth="1"/>
    <col min="16166" max="16166" width="1.42578125" style="63" customWidth="1"/>
    <col min="16167" max="16169" width="5.140625" style="63" customWidth="1"/>
    <col min="16170" max="16170" width="1.42578125" style="63" customWidth="1"/>
    <col min="16171" max="16173" width="5.140625" style="63" customWidth="1"/>
    <col min="16174" max="16174" width="1.42578125" style="63" customWidth="1"/>
    <col min="16175" max="16177" width="5.140625" style="63" customWidth="1"/>
    <col min="16178" max="16178" width="1.42578125" style="63" customWidth="1"/>
    <col min="16179" max="16181" width="5.140625" style="63" customWidth="1"/>
    <col min="16182" max="16182" width="1.42578125" style="63" customWidth="1"/>
    <col min="16183" max="16185" width="5.140625" style="63" customWidth="1"/>
    <col min="16186" max="16384" width="11.42578125" style="63"/>
  </cols>
  <sheetData>
    <row r="1" spans="1:62" s="49" customFormat="1" ht="15" x14ac:dyDescent="0.25">
      <c r="A1" s="229" t="s">
        <v>313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62" s="49" customFormat="1" ht="15" x14ac:dyDescent="0.25">
      <c r="A2" s="228" t="s">
        <v>63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</row>
    <row r="3" spans="1:62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</row>
    <row r="4" spans="1:62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</row>
    <row r="5" spans="1:62" s="49" customFormat="1" ht="15" x14ac:dyDescent="0.25">
      <c r="A5" s="229" t="s">
        <v>126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62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</row>
    <row r="7" spans="1:62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</row>
    <row r="8" spans="1:62" s="49" customFormat="1" ht="15" customHeight="1" x14ac:dyDescent="0.25">
      <c r="A8" s="234" t="s">
        <v>81</v>
      </c>
      <c r="B8" s="53" t="s">
        <v>21</v>
      </c>
      <c r="C8" s="53"/>
      <c r="D8" s="53"/>
      <c r="E8" s="54"/>
      <c r="F8" s="53" t="s">
        <v>23</v>
      </c>
      <c r="G8" s="53"/>
      <c r="H8" s="53"/>
      <c r="I8" s="54"/>
      <c r="J8" s="53" t="s">
        <v>24</v>
      </c>
      <c r="K8" s="53"/>
      <c r="L8" s="53"/>
      <c r="M8" s="54"/>
      <c r="N8" s="53" t="s">
        <v>25</v>
      </c>
      <c r="O8" s="53"/>
      <c r="P8" s="53"/>
      <c r="Q8" s="54"/>
      <c r="R8" s="53" t="s">
        <v>27</v>
      </c>
      <c r="S8" s="53"/>
      <c r="T8" s="53"/>
      <c r="U8" s="54"/>
      <c r="V8" s="53" t="s">
        <v>28</v>
      </c>
      <c r="W8" s="53"/>
      <c r="X8" s="53"/>
      <c r="Y8" s="54"/>
      <c r="Z8" s="53" t="s">
        <v>29</v>
      </c>
      <c r="AA8" s="53"/>
      <c r="AB8" s="53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</row>
    <row r="9" spans="1:62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56"/>
      <c r="Z9" s="55" t="s">
        <v>67</v>
      </c>
      <c r="AA9" s="55" t="s">
        <v>68</v>
      </c>
      <c r="AB9" s="55" t="s">
        <v>69</v>
      </c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</row>
    <row r="10" spans="1:62" ht="21" customHeight="1" x14ac:dyDescent="0.25">
      <c r="A10" s="232" t="s">
        <v>38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</row>
    <row r="11" spans="1:62" ht="12.75" customHeight="1" x14ac:dyDescent="0.25">
      <c r="A11" s="88"/>
      <c r="B11" s="89"/>
      <c r="C11" s="89"/>
      <c r="D11" s="89"/>
      <c r="E11" s="90"/>
      <c r="F11" s="89"/>
      <c r="G11" s="89"/>
      <c r="H11" s="89"/>
      <c r="I11" s="90"/>
      <c r="J11" s="89"/>
      <c r="K11" s="89"/>
      <c r="L11" s="89"/>
      <c r="M11" s="90"/>
      <c r="N11" s="89"/>
      <c r="O11" s="89"/>
      <c r="P11" s="89"/>
      <c r="Q11" s="90"/>
      <c r="R11" s="89"/>
      <c r="S11" s="89"/>
      <c r="T11" s="89"/>
      <c r="U11" s="90"/>
      <c r="V11" s="89"/>
      <c r="W11" s="89"/>
      <c r="X11" s="89"/>
      <c r="Y11" s="90"/>
      <c r="Z11" s="89"/>
      <c r="AA11" s="89"/>
      <c r="AB11" s="89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</row>
    <row r="12" spans="1:62" s="94" customFormat="1" ht="13.5" x14ac:dyDescent="0.25">
      <c r="A12" s="92" t="s">
        <v>82</v>
      </c>
      <c r="B12" s="93">
        <f>SUM(B14:B25)</f>
        <v>5188</v>
      </c>
      <c r="C12" s="93">
        <f>SUM(C14:C25)</f>
        <v>2384</v>
      </c>
      <c r="D12" s="93">
        <f>SUM(D14:D25)</f>
        <v>2804</v>
      </c>
      <c r="E12" s="93"/>
      <c r="F12" s="93">
        <f>SUM(F14:F25)</f>
        <v>927</v>
      </c>
      <c r="G12" s="93">
        <f>SUM(G14:G25)</f>
        <v>440</v>
      </c>
      <c r="H12" s="93">
        <f>SUM(H14:H25)</f>
        <v>487</v>
      </c>
      <c r="I12" s="93"/>
      <c r="J12" s="93">
        <f>SUM(J14:J25)</f>
        <v>830</v>
      </c>
      <c r="K12" s="93">
        <f>SUM(K14:K25)</f>
        <v>366</v>
      </c>
      <c r="L12" s="93">
        <f>SUM(L14:L25)</f>
        <v>464</v>
      </c>
      <c r="M12" s="93"/>
      <c r="N12" s="93">
        <f>SUM(N14:N25)</f>
        <v>860</v>
      </c>
      <c r="O12" s="93">
        <f>SUM(O14:O25)</f>
        <v>390</v>
      </c>
      <c r="P12" s="93">
        <f>SUM(P14:P25)</f>
        <v>470</v>
      </c>
      <c r="Q12" s="93"/>
      <c r="R12" s="93">
        <f>SUM(R14:R25)</f>
        <v>894</v>
      </c>
      <c r="S12" s="93">
        <f>SUM(S14:S25)</f>
        <v>418</v>
      </c>
      <c r="T12" s="93">
        <f>SUM(T14:T25)</f>
        <v>476</v>
      </c>
      <c r="U12" s="93"/>
      <c r="V12" s="93">
        <f>SUM(V14:V25)</f>
        <v>857</v>
      </c>
      <c r="W12" s="93">
        <f>SUM(W14:W25)</f>
        <v>413</v>
      </c>
      <c r="X12" s="93">
        <f>SUM(X14:X25)</f>
        <v>444</v>
      </c>
      <c r="Y12" s="93"/>
      <c r="Z12" s="93">
        <f>SUM(Z14:Z25)</f>
        <v>820</v>
      </c>
      <c r="AA12" s="93">
        <f>SUM(AA14:AA25)</f>
        <v>357</v>
      </c>
      <c r="AB12" s="93">
        <f>SUM(AB14:AB25)</f>
        <v>463</v>
      </c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6"/>
      <c r="BG12" s="96"/>
      <c r="BH12" s="96"/>
      <c r="BI12" s="96"/>
      <c r="BJ12" s="96"/>
    </row>
    <row r="13" spans="1:62" x14ac:dyDescent="0.25"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</row>
    <row r="14" spans="1:62" x14ac:dyDescent="0.2">
      <c r="A14" s="62" t="s">
        <v>83</v>
      </c>
      <c r="B14" s="73">
        <v>905</v>
      </c>
      <c r="C14" s="73">
        <v>428</v>
      </c>
      <c r="D14" s="73">
        <v>477</v>
      </c>
      <c r="E14" s="73"/>
      <c r="F14" s="73">
        <v>158</v>
      </c>
      <c r="G14" s="73">
        <v>71</v>
      </c>
      <c r="H14" s="73">
        <v>87</v>
      </c>
      <c r="I14" s="73"/>
      <c r="J14" s="73">
        <v>151</v>
      </c>
      <c r="K14" s="73">
        <v>69</v>
      </c>
      <c r="L14" s="73">
        <v>82</v>
      </c>
      <c r="M14" s="73"/>
      <c r="N14" s="73">
        <v>153</v>
      </c>
      <c r="O14" s="73">
        <v>70</v>
      </c>
      <c r="P14" s="73">
        <v>83</v>
      </c>
      <c r="Q14" s="73"/>
      <c r="R14" s="73">
        <v>148</v>
      </c>
      <c r="S14" s="73">
        <v>67</v>
      </c>
      <c r="T14" s="73">
        <v>81</v>
      </c>
      <c r="U14" s="73"/>
      <c r="V14" s="73">
        <v>147</v>
      </c>
      <c r="W14" s="73">
        <v>81</v>
      </c>
      <c r="X14" s="73">
        <v>66</v>
      </c>
      <c r="Y14" s="73"/>
      <c r="Z14" s="73">
        <v>148</v>
      </c>
      <c r="AA14" s="73">
        <v>70</v>
      </c>
      <c r="AB14" s="73">
        <v>78</v>
      </c>
      <c r="AC14" s="98"/>
      <c r="AD14" s="109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</row>
    <row r="15" spans="1:62" x14ac:dyDescent="0.2">
      <c r="A15" s="62" t="s">
        <v>84</v>
      </c>
      <c r="B15" s="73">
        <v>1072</v>
      </c>
      <c r="C15" s="73">
        <v>481</v>
      </c>
      <c r="D15" s="73">
        <v>591</v>
      </c>
      <c r="E15" s="73"/>
      <c r="F15" s="73">
        <v>199</v>
      </c>
      <c r="G15" s="73">
        <v>94</v>
      </c>
      <c r="H15" s="73">
        <v>105</v>
      </c>
      <c r="I15" s="73"/>
      <c r="J15" s="73">
        <v>168</v>
      </c>
      <c r="K15" s="73">
        <v>71</v>
      </c>
      <c r="L15" s="73">
        <v>97</v>
      </c>
      <c r="M15" s="73"/>
      <c r="N15" s="73">
        <v>163</v>
      </c>
      <c r="O15" s="73">
        <v>70</v>
      </c>
      <c r="P15" s="73">
        <v>93</v>
      </c>
      <c r="Q15" s="73"/>
      <c r="R15" s="73">
        <v>173</v>
      </c>
      <c r="S15" s="73">
        <v>78</v>
      </c>
      <c r="T15" s="73">
        <v>95</v>
      </c>
      <c r="U15" s="73"/>
      <c r="V15" s="73">
        <v>204</v>
      </c>
      <c r="W15" s="73">
        <v>101</v>
      </c>
      <c r="X15" s="73">
        <v>103</v>
      </c>
      <c r="Y15" s="73"/>
      <c r="Z15" s="73">
        <v>165</v>
      </c>
      <c r="AA15" s="73">
        <v>67</v>
      </c>
      <c r="AB15" s="73">
        <v>98</v>
      </c>
      <c r="AC15" s="98"/>
      <c r="AD15" s="109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</row>
    <row r="16" spans="1:62" x14ac:dyDescent="0.2">
      <c r="A16" s="62" t="s">
        <v>85</v>
      </c>
      <c r="B16" s="73">
        <v>612</v>
      </c>
      <c r="C16" s="73">
        <v>249</v>
      </c>
      <c r="D16" s="73">
        <v>363</v>
      </c>
      <c r="E16" s="73"/>
      <c r="F16" s="73">
        <v>103</v>
      </c>
      <c r="G16" s="73">
        <v>42</v>
      </c>
      <c r="H16" s="73">
        <v>61</v>
      </c>
      <c r="I16" s="73"/>
      <c r="J16" s="73">
        <v>103</v>
      </c>
      <c r="K16" s="73">
        <v>38</v>
      </c>
      <c r="L16" s="73">
        <v>65</v>
      </c>
      <c r="M16" s="73"/>
      <c r="N16" s="73">
        <v>99</v>
      </c>
      <c r="O16" s="73">
        <v>43</v>
      </c>
      <c r="P16" s="73">
        <v>56</v>
      </c>
      <c r="Q16" s="73"/>
      <c r="R16" s="73">
        <v>103</v>
      </c>
      <c r="S16" s="73">
        <v>48</v>
      </c>
      <c r="T16" s="73">
        <v>55</v>
      </c>
      <c r="U16" s="73"/>
      <c r="V16" s="73">
        <v>97</v>
      </c>
      <c r="W16" s="73">
        <v>36</v>
      </c>
      <c r="X16" s="73">
        <v>61</v>
      </c>
      <c r="Y16" s="73"/>
      <c r="Z16" s="73">
        <v>107</v>
      </c>
      <c r="AA16" s="73">
        <v>42</v>
      </c>
      <c r="AB16" s="73">
        <v>65</v>
      </c>
      <c r="AC16" s="98"/>
      <c r="AD16" s="109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</row>
    <row r="17" spans="1:57" x14ac:dyDescent="0.2">
      <c r="A17" s="62" t="s">
        <v>88</v>
      </c>
      <c r="B17" s="73">
        <v>278</v>
      </c>
      <c r="C17" s="73">
        <v>126</v>
      </c>
      <c r="D17" s="73">
        <v>152</v>
      </c>
      <c r="E17" s="73"/>
      <c r="F17" s="73">
        <v>39</v>
      </c>
      <c r="G17" s="73">
        <v>15</v>
      </c>
      <c r="H17" s="73">
        <v>24</v>
      </c>
      <c r="I17" s="73"/>
      <c r="J17" s="73">
        <v>43</v>
      </c>
      <c r="K17" s="73">
        <v>20</v>
      </c>
      <c r="L17" s="73">
        <v>23</v>
      </c>
      <c r="M17" s="73"/>
      <c r="N17" s="73">
        <v>53</v>
      </c>
      <c r="O17" s="73">
        <v>21</v>
      </c>
      <c r="P17" s="73">
        <v>32</v>
      </c>
      <c r="Q17" s="73"/>
      <c r="R17" s="73">
        <v>42</v>
      </c>
      <c r="S17" s="73">
        <v>23</v>
      </c>
      <c r="T17" s="73">
        <v>19</v>
      </c>
      <c r="U17" s="73"/>
      <c r="V17" s="73">
        <v>47</v>
      </c>
      <c r="W17" s="73">
        <v>22</v>
      </c>
      <c r="X17" s="73">
        <v>25</v>
      </c>
      <c r="Y17" s="73"/>
      <c r="Z17" s="73">
        <v>54</v>
      </c>
      <c r="AA17" s="73">
        <v>25</v>
      </c>
      <c r="AB17" s="73">
        <v>29</v>
      </c>
      <c r="AC17" s="98"/>
      <c r="AD17" s="109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</row>
    <row r="18" spans="1:57" x14ac:dyDescent="0.2">
      <c r="A18" s="62" t="s">
        <v>90</v>
      </c>
      <c r="B18" s="73">
        <v>486</v>
      </c>
      <c r="C18" s="73">
        <v>212</v>
      </c>
      <c r="D18" s="73">
        <v>274</v>
      </c>
      <c r="E18" s="73"/>
      <c r="F18" s="73">
        <v>102</v>
      </c>
      <c r="G18" s="73">
        <v>50</v>
      </c>
      <c r="H18" s="73">
        <v>52</v>
      </c>
      <c r="I18" s="73"/>
      <c r="J18" s="73">
        <v>72</v>
      </c>
      <c r="K18" s="73">
        <v>29</v>
      </c>
      <c r="L18" s="73">
        <v>43</v>
      </c>
      <c r="M18" s="73"/>
      <c r="N18" s="73">
        <v>71</v>
      </c>
      <c r="O18" s="73">
        <v>37</v>
      </c>
      <c r="P18" s="73">
        <v>34</v>
      </c>
      <c r="Q18" s="73"/>
      <c r="R18" s="73">
        <v>78</v>
      </c>
      <c r="S18" s="73">
        <v>34</v>
      </c>
      <c r="T18" s="73">
        <v>44</v>
      </c>
      <c r="U18" s="73"/>
      <c r="V18" s="73">
        <v>72</v>
      </c>
      <c r="W18" s="73">
        <v>28</v>
      </c>
      <c r="X18" s="73">
        <v>44</v>
      </c>
      <c r="Y18" s="73"/>
      <c r="Z18" s="73">
        <v>91</v>
      </c>
      <c r="AA18" s="73">
        <v>34</v>
      </c>
      <c r="AB18" s="73">
        <v>57</v>
      </c>
      <c r="AC18" s="98"/>
      <c r="AD18" s="109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1:57" x14ac:dyDescent="0.2">
      <c r="A19" s="62" t="s">
        <v>91</v>
      </c>
      <c r="B19" s="73">
        <v>286</v>
      </c>
      <c r="C19" s="73">
        <v>130</v>
      </c>
      <c r="D19" s="73">
        <v>156</v>
      </c>
      <c r="E19" s="73"/>
      <c r="F19" s="73">
        <v>49</v>
      </c>
      <c r="G19" s="73">
        <v>21</v>
      </c>
      <c r="H19" s="73">
        <v>28</v>
      </c>
      <c r="I19" s="73"/>
      <c r="J19" s="73">
        <v>50</v>
      </c>
      <c r="K19" s="73">
        <v>20</v>
      </c>
      <c r="L19" s="73">
        <v>30</v>
      </c>
      <c r="M19" s="73"/>
      <c r="N19" s="73">
        <v>46</v>
      </c>
      <c r="O19" s="73">
        <v>18</v>
      </c>
      <c r="P19" s="73">
        <v>28</v>
      </c>
      <c r="Q19" s="73"/>
      <c r="R19" s="73">
        <v>64</v>
      </c>
      <c r="S19" s="73">
        <v>31</v>
      </c>
      <c r="T19" s="73">
        <v>33</v>
      </c>
      <c r="U19" s="73"/>
      <c r="V19" s="73">
        <v>49</v>
      </c>
      <c r="W19" s="73">
        <v>26</v>
      </c>
      <c r="X19" s="73">
        <v>23</v>
      </c>
      <c r="Y19" s="73"/>
      <c r="Z19" s="73">
        <v>28</v>
      </c>
      <c r="AA19" s="73">
        <v>14</v>
      </c>
      <c r="AB19" s="73">
        <v>14</v>
      </c>
      <c r="AC19" s="98"/>
      <c r="AD19" s="109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1:57" x14ac:dyDescent="0.2">
      <c r="A20" s="62" t="s">
        <v>92</v>
      </c>
      <c r="B20" s="73">
        <v>262</v>
      </c>
      <c r="C20" s="73">
        <v>113</v>
      </c>
      <c r="D20" s="73">
        <v>149</v>
      </c>
      <c r="E20" s="73"/>
      <c r="F20" s="73">
        <v>38</v>
      </c>
      <c r="G20" s="73">
        <v>18</v>
      </c>
      <c r="H20" s="73">
        <v>20</v>
      </c>
      <c r="I20" s="73"/>
      <c r="J20" s="73">
        <v>49</v>
      </c>
      <c r="K20" s="73">
        <v>19</v>
      </c>
      <c r="L20" s="73">
        <v>30</v>
      </c>
      <c r="M20" s="73"/>
      <c r="N20" s="73">
        <v>36</v>
      </c>
      <c r="O20" s="73">
        <v>15</v>
      </c>
      <c r="P20" s="73">
        <v>21</v>
      </c>
      <c r="Q20" s="73"/>
      <c r="R20" s="73">
        <v>45</v>
      </c>
      <c r="S20" s="73">
        <v>18</v>
      </c>
      <c r="T20" s="73">
        <v>27</v>
      </c>
      <c r="U20" s="73"/>
      <c r="V20" s="73">
        <v>45</v>
      </c>
      <c r="W20" s="73">
        <v>21</v>
      </c>
      <c r="X20" s="73">
        <v>24</v>
      </c>
      <c r="Y20" s="73"/>
      <c r="Z20" s="73">
        <v>49</v>
      </c>
      <c r="AA20" s="73">
        <v>22</v>
      </c>
      <c r="AB20" s="73">
        <v>27</v>
      </c>
      <c r="AC20" s="98"/>
      <c r="AD20" s="109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</row>
    <row r="21" spans="1:57" x14ac:dyDescent="0.2">
      <c r="A21" s="62" t="s">
        <v>95</v>
      </c>
      <c r="B21" s="73">
        <v>332</v>
      </c>
      <c r="C21" s="73">
        <v>158</v>
      </c>
      <c r="D21" s="73">
        <v>174</v>
      </c>
      <c r="E21" s="73"/>
      <c r="F21" s="73">
        <v>63</v>
      </c>
      <c r="G21" s="73">
        <v>35</v>
      </c>
      <c r="H21" s="73">
        <v>28</v>
      </c>
      <c r="I21" s="73"/>
      <c r="J21" s="73">
        <v>52</v>
      </c>
      <c r="K21" s="73">
        <v>23</v>
      </c>
      <c r="L21" s="73">
        <v>29</v>
      </c>
      <c r="M21" s="73"/>
      <c r="N21" s="73">
        <v>51</v>
      </c>
      <c r="O21" s="73">
        <v>26</v>
      </c>
      <c r="P21" s="73">
        <v>25</v>
      </c>
      <c r="Q21" s="73"/>
      <c r="R21" s="73">
        <v>57</v>
      </c>
      <c r="S21" s="73">
        <v>24</v>
      </c>
      <c r="T21" s="73">
        <v>33</v>
      </c>
      <c r="U21" s="73"/>
      <c r="V21" s="73">
        <v>56</v>
      </c>
      <c r="W21" s="73">
        <v>27</v>
      </c>
      <c r="X21" s="73">
        <v>29</v>
      </c>
      <c r="Y21" s="73"/>
      <c r="Z21" s="73">
        <v>53</v>
      </c>
      <c r="AA21" s="73">
        <v>23</v>
      </c>
      <c r="AB21" s="73">
        <v>30</v>
      </c>
      <c r="AC21" s="98"/>
      <c r="AD21" s="109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</row>
    <row r="22" spans="1:57" x14ac:dyDescent="0.2">
      <c r="A22" s="62" t="s">
        <v>96</v>
      </c>
      <c r="B22" s="73">
        <v>235</v>
      </c>
      <c r="C22" s="73">
        <v>126</v>
      </c>
      <c r="D22" s="73">
        <v>109</v>
      </c>
      <c r="E22" s="73"/>
      <c r="F22" s="73">
        <v>35</v>
      </c>
      <c r="G22" s="73">
        <v>18</v>
      </c>
      <c r="H22" s="73">
        <v>17</v>
      </c>
      <c r="I22" s="73"/>
      <c r="J22" s="73">
        <v>32</v>
      </c>
      <c r="K22" s="73">
        <v>19</v>
      </c>
      <c r="L22" s="73">
        <v>13</v>
      </c>
      <c r="M22" s="73"/>
      <c r="N22" s="73">
        <v>43</v>
      </c>
      <c r="O22" s="73">
        <v>17</v>
      </c>
      <c r="P22" s="73">
        <v>26</v>
      </c>
      <c r="Q22" s="73"/>
      <c r="R22" s="73">
        <v>59</v>
      </c>
      <c r="S22" s="73">
        <v>36</v>
      </c>
      <c r="T22" s="73">
        <v>23</v>
      </c>
      <c r="U22" s="73"/>
      <c r="V22" s="73">
        <v>31</v>
      </c>
      <c r="W22" s="73">
        <v>15</v>
      </c>
      <c r="X22" s="73">
        <v>16</v>
      </c>
      <c r="Y22" s="73"/>
      <c r="Z22" s="73">
        <v>35</v>
      </c>
      <c r="AA22" s="73">
        <v>21</v>
      </c>
      <c r="AB22" s="73">
        <v>14</v>
      </c>
      <c r="AC22" s="98"/>
      <c r="AD22" s="109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</row>
    <row r="23" spans="1:57" x14ac:dyDescent="0.2">
      <c r="A23" s="62" t="s">
        <v>99</v>
      </c>
      <c r="B23" s="73">
        <v>197</v>
      </c>
      <c r="C23" s="73">
        <v>93</v>
      </c>
      <c r="D23" s="73">
        <v>104</v>
      </c>
      <c r="E23" s="73"/>
      <c r="F23" s="73">
        <v>40</v>
      </c>
      <c r="G23" s="73">
        <v>20</v>
      </c>
      <c r="H23" s="73">
        <v>20</v>
      </c>
      <c r="I23" s="73"/>
      <c r="J23" s="73">
        <v>32</v>
      </c>
      <c r="K23" s="73">
        <v>16</v>
      </c>
      <c r="L23" s="73">
        <v>16</v>
      </c>
      <c r="M23" s="73"/>
      <c r="N23" s="73">
        <v>49</v>
      </c>
      <c r="O23" s="73">
        <v>28</v>
      </c>
      <c r="P23" s="73">
        <v>21</v>
      </c>
      <c r="Q23" s="73"/>
      <c r="R23" s="73">
        <v>30</v>
      </c>
      <c r="S23" s="73">
        <v>9</v>
      </c>
      <c r="T23" s="73">
        <v>21</v>
      </c>
      <c r="U23" s="73"/>
      <c r="V23" s="73">
        <v>27</v>
      </c>
      <c r="W23" s="73">
        <v>14</v>
      </c>
      <c r="X23" s="73">
        <v>13</v>
      </c>
      <c r="Y23" s="73"/>
      <c r="Z23" s="73">
        <v>19</v>
      </c>
      <c r="AA23" s="73">
        <v>6</v>
      </c>
      <c r="AB23" s="73">
        <v>13</v>
      </c>
      <c r="AC23" s="98"/>
      <c r="AD23" s="109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</row>
    <row r="24" spans="1:57" x14ac:dyDescent="0.2">
      <c r="A24" s="62" t="s">
        <v>100</v>
      </c>
      <c r="B24" s="73">
        <v>137</v>
      </c>
      <c r="C24" s="73">
        <v>76</v>
      </c>
      <c r="D24" s="73">
        <v>61</v>
      </c>
      <c r="E24" s="73"/>
      <c r="F24" s="73">
        <v>28</v>
      </c>
      <c r="G24" s="73">
        <v>17</v>
      </c>
      <c r="H24" s="73">
        <v>11</v>
      </c>
      <c r="I24" s="73"/>
      <c r="J24" s="73">
        <v>21</v>
      </c>
      <c r="K24" s="73">
        <v>11</v>
      </c>
      <c r="L24" s="73">
        <v>10</v>
      </c>
      <c r="M24" s="73"/>
      <c r="N24" s="73">
        <v>22</v>
      </c>
      <c r="O24" s="73">
        <v>16</v>
      </c>
      <c r="P24" s="73">
        <v>6</v>
      </c>
      <c r="Q24" s="73"/>
      <c r="R24" s="73">
        <v>23</v>
      </c>
      <c r="S24" s="73">
        <v>11</v>
      </c>
      <c r="T24" s="73">
        <v>12</v>
      </c>
      <c r="U24" s="73"/>
      <c r="V24" s="73">
        <v>26</v>
      </c>
      <c r="W24" s="73">
        <v>11</v>
      </c>
      <c r="X24" s="73">
        <v>15</v>
      </c>
      <c r="Y24" s="73"/>
      <c r="Z24" s="73">
        <v>17</v>
      </c>
      <c r="AA24" s="73">
        <v>10</v>
      </c>
      <c r="AB24" s="73">
        <v>7</v>
      </c>
      <c r="AC24" s="98"/>
      <c r="AD24" s="109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</row>
    <row r="25" spans="1:57" ht="12.75" customHeight="1" x14ac:dyDescent="0.2">
      <c r="A25" s="62" t="s">
        <v>102</v>
      </c>
      <c r="B25" s="73">
        <v>386</v>
      </c>
      <c r="C25" s="73">
        <v>192</v>
      </c>
      <c r="D25" s="73">
        <v>194</v>
      </c>
      <c r="E25" s="73"/>
      <c r="F25" s="73">
        <v>73</v>
      </c>
      <c r="G25" s="73">
        <v>39</v>
      </c>
      <c r="H25" s="73">
        <v>34</v>
      </c>
      <c r="I25" s="73"/>
      <c r="J25" s="73">
        <v>57</v>
      </c>
      <c r="K25" s="73">
        <v>31</v>
      </c>
      <c r="L25" s="73">
        <v>26</v>
      </c>
      <c r="M25" s="73"/>
      <c r="N25" s="73">
        <v>74</v>
      </c>
      <c r="O25" s="73">
        <v>29</v>
      </c>
      <c r="P25" s="73">
        <v>45</v>
      </c>
      <c r="Q25" s="73"/>
      <c r="R25" s="73">
        <v>72</v>
      </c>
      <c r="S25" s="73">
        <v>39</v>
      </c>
      <c r="T25" s="73">
        <v>33</v>
      </c>
      <c r="U25" s="73"/>
      <c r="V25" s="73">
        <v>56</v>
      </c>
      <c r="W25" s="73">
        <v>31</v>
      </c>
      <c r="X25" s="73">
        <v>25</v>
      </c>
      <c r="Y25" s="73"/>
      <c r="Z25" s="73">
        <v>54</v>
      </c>
      <c r="AA25" s="73">
        <v>23</v>
      </c>
      <c r="AB25" s="73">
        <v>31</v>
      </c>
      <c r="AC25" s="98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</row>
    <row r="26" spans="1:57" ht="21" customHeight="1" x14ac:dyDescent="0.25"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98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</row>
    <row r="27" spans="1:57" ht="12.75" customHeight="1" x14ac:dyDescent="0.25">
      <c r="A27" s="232" t="s">
        <v>44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98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</row>
    <row r="28" spans="1:57" x14ac:dyDescent="0.25"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98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</row>
    <row r="29" spans="1:57" ht="13.5" x14ac:dyDescent="0.25">
      <c r="A29" s="92" t="s">
        <v>82</v>
      </c>
      <c r="B29" s="77">
        <f>+B12/(B12+B58)*100</f>
        <v>99.177977442171667</v>
      </c>
      <c r="C29" s="77">
        <f>+C12/(C12+C58)*100</f>
        <v>99.003322259136212</v>
      </c>
      <c r="D29" s="77">
        <f>+D12/(D12+D58)*100</f>
        <v>99.326957137796668</v>
      </c>
      <c r="E29" s="103"/>
      <c r="F29" s="77">
        <f>+F12/(F12+F58)*100</f>
        <v>99.144385026737964</v>
      </c>
      <c r="G29" s="77">
        <f>+G12/(G12+G58)*100</f>
        <v>99.773242630385482</v>
      </c>
      <c r="H29" s="77">
        <f>+H12/(H12+H58)*100</f>
        <v>98.582995951417004</v>
      </c>
      <c r="I29" s="103"/>
      <c r="J29" s="77">
        <f>+J12/(J12+J58)*100</f>
        <v>99.045346062052502</v>
      </c>
      <c r="K29" s="77">
        <f>+K12/(K12+K58)*100</f>
        <v>99.456521739130437</v>
      </c>
      <c r="L29" s="77">
        <f>+L12/(L12+L58)*100</f>
        <v>98.723404255319153</v>
      </c>
      <c r="M29" s="103"/>
      <c r="N29" s="77">
        <f>+N12/(N12+N58)*100</f>
        <v>99.078341013824883</v>
      </c>
      <c r="O29" s="77">
        <f>+O12/(O12+O58)*100</f>
        <v>98.734177215189874</v>
      </c>
      <c r="P29" s="77">
        <f>+P12/(P12+P58)*100</f>
        <v>99.365750528541227</v>
      </c>
      <c r="Q29" s="103"/>
      <c r="R29" s="77">
        <f>+R12/(R12+R58)*100</f>
        <v>99.223085460599336</v>
      </c>
      <c r="S29" s="77">
        <f>+S12/(S12+S58)*100</f>
        <v>98.352941176470594</v>
      </c>
      <c r="T29" s="77">
        <f>+T12/(T12+T58)*100</f>
        <v>100</v>
      </c>
      <c r="U29" s="103"/>
      <c r="V29" s="77">
        <f>+V12/(V12+V58)*100</f>
        <v>99.304750869061408</v>
      </c>
      <c r="W29" s="77">
        <f>+W12/(W12+W58)*100</f>
        <v>99.27884615384616</v>
      </c>
      <c r="X29" s="77">
        <f>+X12/(X12+X58)*100</f>
        <v>99.328859060402692</v>
      </c>
      <c r="Y29" s="103"/>
      <c r="Z29" s="77">
        <f>+Z12/(Z12+Z58)*100</f>
        <v>99.27360774818402</v>
      </c>
      <c r="AA29" s="77">
        <f>+AA12/(AA12+AA58)*100</f>
        <v>98.347107438016536</v>
      </c>
      <c r="AB29" s="77">
        <f>+AB12/(AB12+AB58)*100</f>
        <v>100</v>
      </c>
      <c r="AC29" s="98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</row>
    <row r="30" spans="1:57" x14ac:dyDescent="0.25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98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1:57" x14ac:dyDescent="0.25">
      <c r="A31" s="62" t="s">
        <v>83</v>
      </c>
      <c r="B31" s="77">
        <f t="shared" ref="B31:D42" si="0">+B14/(B14+B60)*100</f>
        <v>99.232456140350877</v>
      </c>
      <c r="C31" s="77">
        <f t="shared" si="0"/>
        <v>98.845265588914557</v>
      </c>
      <c r="D31" s="77">
        <f t="shared" si="0"/>
        <v>99.582463465553246</v>
      </c>
      <c r="E31" s="103"/>
      <c r="F31" s="77">
        <f t="shared" ref="F31:H42" si="1">+F14/(F14+F60)*100</f>
        <v>100</v>
      </c>
      <c r="G31" s="77">
        <f t="shared" si="1"/>
        <v>100</v>
      </c>
      <c r="H31" s="77">
        <f t="shared" si="1"/>
        <v>100</v>
      </c>
      <c r="I31" s="103"/>
      <c r="J31" s="77">
        <f t="shared" ref="J31:L42" si="2">+J14/(J14+J60)*100</f>
        <v>98.692810457516345</v>
      </c>
      <c r="K31" s="77">
        <f t="shared" si="2"/>
        <v>100</v>
      </c>
      <c r="L31" s="77">
        <f t="shared" si="2"/>
        <v>97.61904761904762</v>
      </c>
      <c r="M31" s="103"/>
      <c r="N31" s="77">
        <f t="shared" ref="N31:P42" si="3">+N14/(N14+N60)*100</f>
        <v>100</v>
      </c>
      <c r="O31" s="77">
        <f t="shared" si="3"/>
        <v>100</v>
      </c>
      <c r="P31" s="77">
        <f t="shared" si="3"/>
        <v>100</v>
      </c>
      <c r="Q31" s="103"/>
      <c r="R31" s="77">
        <f t="shared" ref="R31:T42" si="4">+R14/(R14+R60)*100</f>
        <v>100</v>
      </c>
      <c r="S31" s="77">
        <f t="shared" si="4"/>
        <v>100</v>
      </c>
      <c r="T31" s="77">
        <f t="shared" si="4"/>
        <v>100</v>
      </c>
      <c r="U31" s="103"/>
      <c r="V31" s="77">
        <f t="shared" ref="V31:X42" si="5">+V14/(V14+V60)*100</f>
        <v>99.324324324324323</v>
      </c>
      <c r="W31" s="77">
        <f t="shared" si="5"/>
        <v>98.780487804878049</v>
      </c>
      <c r="X31" s="77">
        <f t="shared" si="5"/>
        <v>100</v>
      </c>
      <c r="Y31" s="103"/>
      <c r="Z31" s="77">
        <f t="shared" ref="Z31:AB42" si="6">+Z14/(Z14+Z60)*100</f>
        <v>97.368421052631575</v>
      </c>
      <c r="AA31" s="77">
        <f t="shared" si="6"/>
        <v>94.594594594594597</v>
      </c>
      <c r="AB31" s="77">
        <f t="shared" si="6"/>
        <v>100</v>
      </c>
      <c r="AC31" s="98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</row>
    <row r="32" spans="1:57" x14ac:dyDescent="0.25">
      <c r="A32" s="62" t="s">
        <v>84</v>
      </c>
      <c r="B32" s="77">
        <f t="shared" si="0"/>
        <v>98.984302862419199</v>
      </c>
      <c r="C32" s="77">
        <f t="shared" si="0"/>
        <v>99.175257731958766</v>
      </c>
      <c r="D32" s="77">
        <f t="shared" si="0"/>
        <v>98.829431438127088</v>
      </c>
      <c r="E32" s="103"/>
      <c r="F32" s="77">
        <f t="shared" si="1"/>
        <v>97.073170731707307</v>
      </c>
      <c r="G32" s="77">
        <f t="shared" si="1"/>
        <v>98.94736842105263</v>
      </c>
      <c r="H32" s="77">
        <f t="shared" si="1"/>
        <v>95.454545454545453</v>
      </c>
      <c r="I32" s="103"/>
      <c r="J32" s="77">
        <f t="shared" si="2"/>
        <v>100</v>
      </c>
      <c r="K32" s="77">
        <f t="shared" si="2"/>
        <v>100</v>
      </c>
      <c r="L32" s="77">
        <f t="shared" si="2"/>
        <v>100</v>
      </c>
      <c r="M32" s="103"/>
      <c r="N32" s="77">
        <f t="shared" si="3"/>
        <v>100</v>
      </c>
      <c r="O32" s="77">
        <f t="shared" si="3"/>
        <v>100</v>
      </c>
      <c r="P32" s="77">
        <f t="shared" si="3"/>
        <v>100</v>
      </c>
      <c r="Q32" s="103"/>
      <c r="R32" s="77">
        <f t="shared" si="4"/>
        <v>98.295454545454547</v>
      </c>
      <c r="S32" s="77">
        <f t="shared" si="4"/>
        <v>96.296296296296291</v>
      </c>
      <c r="T32" s="77">
        <f t="shared" si="4"/>
        <v>100</v>
      </c>
      <c r="U32" s="103"/>
      <c r="V32" s="77">
        <f t="shared" si="5"/>
        <v>99.029126213592235</v>
      </c>
      <c r="W32" s="77">
        <f t="shared" si="5"/>
        <v>100</v>
      </c>
      <c r="X32" s="77">
        <f t="shared" si="5"/>
        <v>98.095238095238088</v>
      </c>
      <c r="Y32" s="103"/>
      <c r="Z32" s="77">
        <f t="shared" si="6"/>
        <v>100</v>
      </c>
      <c r="AA32" s="77">
        <f t="shared" si="6"/>
        <v>100</v>
      </c>
      <c r="AB32" s="77">
        <f t="shared" si="6"/>
        <v>100</v>
      </c>
      <c r="AC32" s="98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</row>
    <row r="33" spans="1:57" x14ac:dyDescent="0.25">
      <c r="A33" s="62" t="s">
        <v>85</v>
      </c>
      <c r="B33" s="77">
        <f t="shared" si="0"/>
        <v>97.607655502392348</v>
      </c>
      <c r="C33" s="77">
        <f t="shared" si="0"/>
        <v>96.887159533073927</v>
      </c>
      <c r="D33" s="77">
        <f t="shared" si="0"/>
        <v>98.108108108108098</v>
      </c>
      <c r="E33" s="103"/>
      <c r="F33" s="77">
        <f t="shared" si="1"/>
        <v>98.095238095238088</v>
      </c>
      <c r="G33" s="77">
        <f t="shared" si="1"/>
        <v>100</v>
      </c>
      <c r="H33" s="77">
        <f t="shared" si="1"/>
        <v>96.825396825396822</v>
      </c>
      <c r="I33" s="103"/>
      <c r="J33" s="77">
        <f t="shared" si="2"/>
        <v>99.038461538461547</v>
      </c>
      <c r="K33" s="77">
        <f t="shared" si="2"/>
        <v>100</v>
      </c>
      <c r="L33" s="77">
        <f t="shared" si="2"/>
        <v>98.484848484848484</v>
      </c>
      <c r="M33" s="103"/>
      <c r="N33" s="77">
        <f t="shared" si="3"/>
        <v>95.192307692307693</v>
      </c>
      <c r="O33" s="77">
        <f t="shared" si="3"/>
        <v>95.555555555555557</v>
      </c>
      <c r="P33" s="77">
        <f t="shared" si="3"/>
        <v>94.915254237288138</v>
      </c>
      <c r="Q33" s="103"/>
      <c r="R33" s="77">
        <f t="shared" si="4"/>
        <v>96.261682242990659</v>
      </c>
      <c r="S33" s="77">
        <f t="shared" si="4"/>
        <v>92.307692307692307</v>
      </c>
      <c r="T33" s="77">
        <f t="shared" si="4"/>
        <v>100</v>
      </c>
      <c r="U33" s="103"/>
      <c r="V33" s="77">
        <f t="shared" si="5"/>
        <v>97</v>
      </c>
      <c r="W33" s="77">
        <f t="shared" si="5"/>
        <v>94.73684210526315</v>
      </c>
      <c r="X33" s="77">
        <f t="shared" si="5"/>
        <v>98.387096774193552</v>
      </c>
      <c r="Y33" s="103"/>
      <c r="Z33" s="77">
        <f t="shared" si="6"/>
        <v>100</v>
      </c>
      <c r="AA33" s="77">
        <f t="shared" si="6"/>
        <v>100</v>
      </c>
      <c r="AB33" s="77">
        <f t="shared" si="6"/>
        <v>100</v>
      </c>
      <c r="AC33" s="98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</row>
    <row r="34" spans="1:57" x14ac:dyDescent="0.25">
      <c r="A34" s="62" t="s">
        <v>88</v>
      </c>
      <c r="B34" s="77">
        <f t="shared" si="0"/>
        <v>100</v>
      </c>
      <c r="C34" s="77">
        <f t="shared" si="0"/>
        <v>100</v>
      </c>
      <c r="D34" s="77">
        <f t="shared" si="0"/>
        <v>100</v>
      </c>
      <c r="E34" s="103"/>
      <c r="F34" s="77">
        <f t="shared" si="1"/>
        <v>100</v>
      </c>
      <c r="G34" s="77">
        <f t="shared" si="1"/>
        <v>100</v>
      </c>
      <c r="H34" s="77">
        <f t="shared" si="1"/>
        <v>100</v>
      </c>
      <c r="I34" s="103"/>
      <c r="J34" s="77">
        <f t="shared" si="2"/>
        <v>100</v>
      </c>
      <c r="K34" s="77">
        <f t="shared" si="2"/>
        <v>100</v>
      </c>
      <c r="L34" s="77">
        <f t="shared" si="2"/>
        <v>100</v>
      </c>
      <c r="M34" s="103"/>
      <c r="N34" s="77">
        <f t="shared" si="3"/>
        <v>100</v>
      </c>
      <c r="O34" s="77">
        <f t="shared" si="3"/>
        <v>100</v>
      </c>
      <c r="P34" s="77">
        <f t="shared" si="3"/>
        <v>100</v>
      </c>
      <c r="Q34" s="103"/>
      <c r="R34" s="77">
        <f t="shared" si="4"/>
        <v>100</v>
      </c>
      <c r="S34" s="77">
        <f t="shared" si="4"/>
        <v>100</v>
      </c>
      <c r="T34" s="77">
        <f t="shared" si="4"/>
        <v>100</v>
      </c>
      <c r="U34" s="103"/>
      <c r="V34" s="77">
        <f t="shared" si="5"/>
        <v>100</v>
      </c>
      <c r="W34" s="77">
        <f t="shared" si="5"/>
        <v>100</v>
      </c>
      <c r="X34" s="77">
        <f t="shared" si="5"/>
        <v>100</v>
      </c>
      <c r="Y34" s="103"/>
      <c r="Z34" s="77">
        <f t="shared" si="6"/>
        <v>100</v>
      </c>
      <c r="AA34" s="77">
        <f t="shared" si="6"/>
        <v>100</v>
      </c>
      <c r="AB34" s="77">
        <f t="shared" si="6"/>
        <v>100</v>
      </c>
      <c r="AC34" s="98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</row>
    <row r="35" spans="1:57" x14ac:dyDescent="0.25">
      <c r="A35" s="62" t="s">
        <v>90</v>
      </c>
      <c r="B35" s="77">
        <f t="shared" si="0"/>
        <v>100</v>
      </c>
      <c r="C35" s="77">
        <f t="shared" si="0"/>
        <v>100</v>
      </c>
      <c r="D35" s="77">
        <f t="shared" si="0"/>
        <v>100</v>
      </c>
      <c r="E35" s="103"/>
      <c r="F35" s="77">
        <f t="shared" si="1"/>
        <v>100</v>
      </c>
      <c r="G35" s="77">
        <f t="shared" si="1"/>
        <v>100</v>
      </c>
      <c r="H35" s="77">
        <f t="shared" si="1"/>
        <v>100</v>
      </c>
      <c r="I35" s="103"/>
      <c r="J35" s="77">
        <f t="shared" si="2"/>
        <v>100</v>
      </c>
      <c r="K35" s="77">
        <f t="shared" si="2"/>
        <v>100</v>
      </c>
      <c r="L35" s="77">
        <f t="shared" si="2"/>
        <v>100</v>
      </c>
      <c r="M35" s="103"/>
      <c r="N35" s="77">
        <f t="shared" si="3"/>
        <v>100</v>
      </c>
      <c r="O35" s="77">
        <f t="shared" si="3"/>
        <v>100</v>
      </c>
      <c r="P35" s="77">
        <f t="shared" si="3"/>
        <v>100</v>
      </c>
      <c r="Q35" s="103"/>
      <c r="R35" s="77">
        <f t="shared" si="4"/>
        <v>100</v>
      </c>
      <c r="S35" s="77">
        <f t="shared" si="4"/>
        <v>100</v>
      </c>
      <c r="T35" s="77">
        <f t="shared" si="4"/>
        <v>100</v>
      </c>
      <c r="U35" s="103"/>
      <c r="V35" s="77">
        <f t="shared" si="5"/>
        <v>100</v>
      </c>
      <c r="W35" s="77">
        <f t="shared" si="5"/>
        <v>100</v>
      </c>
      <c r="X35" s="77">
        <f t="shared" si="5"/>
        <v>100</v>
      </c>
      <c r="Y35" s="103"/>
      <c r="Z35" s="77">
        <f t="shared" si="6"/>
        <v>100</v>
      </c>
      <c r="AA35" s="77">
        <f t="shared" si="6"/>
        <v>100</v>
      </c>
      <c r="AB35" s="77">
        <f t="shared" si="6"/>
        <v>100</v>
      </c>
      <c r="AC35" s="98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</row>
    <row r="36" spans="1:57" x14ac:dyDescent="0.25">
      <c r="A36" s="62" t="s">
        <v>91</v>
      </c>
      <c r="B36" s="77">
        <f t="shared" si="0"/>
        <v>100</v>
      </c>
      <c r="C36" s="77">
        <f t="shared" si="0"/>
        <v>100</v>
      </c>
      <c r="D36" s="77">
        <f t="shared" si="0"/>
        <v>100</v>
      </c>
      <c r="E36" s="103"/>
      <c r="F36" s="77">
        <f t="shared" si="1"/>
        <v>100</v>
      </c>
      <c r="G36" s="77">
        <f t="shared" si="1"/>
        <v>100</v>
      </c>
      <c r="H36" s="77">
        <f t="shared" si="1"/>
        <v>100</v>
      </c>
      <c r="I36" s="103"/>
      <c r="J36" s="77">
        <f t="shared" si="2"/>
        <v>100</v>
      </c>
      <c r="K36" s="77">
        <f t="shared" si="2"/>
        <v>100</v>
      </c>
      <c r="L36" s="77">
        <f t="shared" si="2"/>
        <v>100</v>
      </c>
      <c r="M36" s="103"/>
      <c r="N36" s="77">
        <f t="shared" si="3"/>
        <v>100</v>
      </c>
      <c r="O36" s="77">
        <f t="shared" si="3"/>
        <v>100</v>
      </c>
      <c r="P36" s="77">
        <f t="shared" si="3"/>
        <v>100</v>
      </c>
      <c r="Q36" s="103"/>
      <c r="R36" s="77">
        <f t="shared" si="4"/>
        <v>100</v>
      </c>
      <c r="S36" s="77">
        <f t="shared" si="4"/>
        <v>100</v>
      </c>
      <c r="T36" s="77">
        <f t="shared" si="4"/>
        <v>100</v>
      </c>
      <c r="U36" s="103"/>
      <c r="V36" s="77">
        <f t="shared" si="5"/>
        <v>100</v>
      </c>
      <c r="W36" s="77">
        <f t="shared" si="5"/>
        <v>100</v>
      </c>
      <c r="X36" s="77">
        <f t="shared" si="5"/>
        <v>100</v>
      </c>
      <c r="Y36" s="103"/>
      <c r="Z36" s="77">
        <f t="shared" si="6"/>
        <v>100</v>
      </c>
      <c r="AA36" s="77">
        <f t="shared" si="6"/>
        <v>100</v>
      </c>
      <c r="AB36" s="77">
        <f t="shared" si="6"/>
        <v>100</v>
      </c>
      <c r="AC36" s="98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</row>
    <row r="37" spans="1:57" x14ac:dyDescent="0.25">
      <c r="A37" s="62" t="s">
        <v>92</v>
      </c>
      <c r="B37" s="77">
        <f t="shared" si="0"/>
        <v>99.619771863117862</v>
      </c>
      <c r="C37" s="77">
        <f t="shared" si="0"/>
        <v>99.122807017543863</v>
      </c>
      <c r="D37" s="77">
        <f t="shared" si="0"/>
        <v>100</v>
      </c>
      <c r="E37" s="103"/>
      <c r="F37" s="77">
        <f t="shared" si="1"/>
        <v>100</v>
      </c>
      <c r="G37" s="77">
        <f t="shared" si="1"/>
        <v>100</v>
      </c>
      <c r="H37" s="77">
        <f t="shared" si="1"/>
        <v>100</v>
      </c>
      <c r="I37" s="103"/>
      <c r="J37" s="77">
        <f t="shared" si="2"/>
        <v>100</v>
      </c>
      <c r="K37" s="77">
        <f t="shared" si="2"/>
        <v>100</v>
      </c>
      <c r="L37" s="77">
        <f t="shared" si="2"/>
        <v>100</v>
      </c>
      <c r="M37" s="103"/>
      <c r="N37" s="77">
        <f t="shared" si="3"/>
        <v>100</v>
      </c>
      <c r="O37" s="77">
        <f t="shared" si="3"/>
        <v>100</v>
      </c>
      <c r="P37" s="77">
        <f t="shared" si="3"/>
        <v>100</v>
      </c>
      <c r="Q37" s="103"/>
      <c r="R37" s="77">
        <f t="shared" si="4"/>
        <v>100</v>
      </c>
      <c r="S37" s="77">
        <f t="shared" si="4"/>
        <v>100</v>
      </c>
      <c r="T37" s="77">
        <f t="shared" si="4"/>
        <v>100</v>
      </c>
      <c r="U37" s="103"/>
      <c r="V37" s="77">
        <f t="shared" si="5"/>
        <v>100</v>
      </c>
      <c r="W37" s="77">
        <f t="shared" si="5"/>
        <v>100</v>
      </c>
      <c r="X37" s="77">
        <f t="shared" si="5"/>
        <v>100</v>
      </c>
      <c r="Y37" s="103"/>
      <c r="Z37" s="77">
        <f t="shared" si="6"/>
        <v>98</v>
      </c>
      <c r="AA37" s="77">
        <f t="shared" si="6"/>
        <v>95.652173913043484</v>
      </c>
      <c r="AB37" s="77">
        <f t="shared" si="6"/>
        <v>100</v>
      </c>
      <c r="AC37" s="98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</row>
    <row r="38" spans="1:57" x14ac:dyDescent="0.25">
      <c r="A38" s="62" t="s">
        <v>95</v>
      </c>
      <c r="B38" s="77">
        <f t="shared" si="0"/>
        <v>99.699699699699693</v>
      </c>
      <c r="C38" s="77">
        <f t="shared" si="0"/>
        <v>100</v>
      </c>
      <c r="D38" s="77">
        <f t="shared" si="0"/>
        <v>99.428571428571431</v>
      </c>
      <c r="E38" s="103"/>
      <c r="F38" s="77">
        <f t="shared" si="1"/>
        <v>100</v>
      </c>
      <c r="G38" s="77">
        <f t="shared" si="1"/>
        <v>100</v>
      </c>
      <c r="H38" s="77">
        <f t="shared" si="1"/>
        <v>100</v>
      </c>
      <c r="I38" s="103"/>
      <c r="J38" s="77">
        <f t="shared" si="2"/>
        <v>98.113207547169807</v>
      </c>
      <c r="K38" s="77">
        <f t="shared" si="2"/>
        <v>100</v>
      </c>
      <c r="L38" s="77">
        <f t="shared" si="2"/>
        <v>96.666666666666671</v>
      </c>
      <c r="M38" s="103"/>
      <c r="N38" s="77">
        <f t="shared" si="3"/>
        <v>100</v>
      </c>
      <c r="O38" s="77">
        <f t="shared" si="3"/>
        <v>100</v>
      </c>
      <c r="P38" s="77">
        <f t="shared" si="3"/>
        <v>100</v>
      </c>
      <c r="Q38" s="103"/>
      <c r="R38" s="77">
        <f t="shared" si="4"/>
        <v>100</v>
      </c>
      <c r="S38" s="77">
        <f t="shared" si="4"/>
        <v>100</v>
      </c>
      <c r="T38" s="77">
        <f t="shared" si="4"/>
        <v>100</v>
      </c>
      <c r="U38" s="103"/>
      <c r="V38" s="77">
        <f t="shared" si="5"/>
        <v>100</v>
      </c>
      <c r="W38" s="77">
        <f t="shared" si="5"/>
        <v>100</v>
      </c>
      <c r="X38" s="77">
        <f t="shared" si="5"/>
        <v>100</v>
      </c>
      <c r="Y38" s="103"/>
      <c r="Z38" s="77">
        <f t="shared" si="6"/>
        <v>100</v>
      </c>
      <c r="AA38" s="77">
        <f t="shared" si="6"/>
        <v>100</v>
      </c>
      <c r="AB38" s="77">
        <f t="shared" si="6"/>
        <v>100</v>
      </c>
      <c r="AC38" s="98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</row>
    <row r="39" spans="1:57" x14ac:dyDescent="0.25">
      <c r="A39" s="62" t="s">
        <v>96</v>
      </c>
      <c r="B39" s="77">
        <f t="shared" si="0"/>
        <v>96.707818930041157</v>
      </c>
      <c r="C39" s="77">
        <f t="shared" si="0"/>
        <v>95.454545454545453</v>
      </c>
      <c r="D39" s="77">
        <f t="shared" si="0"/>
        <v>98.198198198198199</v>
      </c>
      <c r="E39" s="103"/>
      <c r="F39" s="77">
        <f t="shared" si="1"/>
        <v>100</v>
      </c>
      <c r="G39" s="77">
        <f t="shared" si="1"/>
        <v>100</v>
      </c>
      <c r="H39" s="77">
        <f t="shared" si="1"/>
        <v>100</v>
      </c>
      <c r="I39" s="103"/>
      <c r="J39" s="77">
        <f t="shared" si="2"/>
        <v>88.888888888888886</v>
      </c>
      <c r="K39" s="77">
        <f t="shared" si="2"/>
        <v>90.476190476190482</v>
      </c>
      <c r="L39" s="77">
        <f t="shared" si="2"/>
        <v>86.666666666666671</v>
      </c>
      <c r="M39" s="103"/>
      <c r="N39" s="77">
        <f t="shared" si="3"/>
        <v>93.478260869565219</v>
      </c>
      <c r="O39" s="77">
        <f t="shared" si="3"/>
        <v>85</v>
      </c>
      <c r="P39" s="77">
        <f t="shared" si="3"/>
        <v>100</v>
      </c>
      <c r="Q39" s="103"/>
      <c r="R39" s="77">
        <f t="shared" si="4"/>
        <v>100</v>
      </c>
      <c r="S39" s="77">
        <f t="shared" si="4"/>
        <v>100</v>
      </c>
      <c r="T39" s="77">
        <f t="shared" si="4"/>
        <v>100</v>
      </c>
      <c r="U39" s="103"/>
      <c r="V39" s="77">
        <f t="shared" si="5"/>
        <v>100</v>
      </c>
      <c r="W39" s="77">
        <f t="shared" si="5"/>
        <v>100</v>
      </c>
      <c r="X39" s="77">
        <f t="shared" si="5"/>
        <v>100</v>
      </c>
      <c r="Y39" s="103"/>
      <c r="Z39" s="77">
        <f t="shared" si="6"/>
        <v>97.222222222222214</v>
      </c>
      <c r="AA39" s="77">
        <f t="shared" si="6"/>
        <v>95.454545454545453</v>
      </c>
      <c r="AB39" s="77">
        <f t="shared" si="6"/>
        <v>100</v>
      </c>
      <c r="AC39" s="98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</row>
    <row r="40" spans="1:57" x14ac:dyDescent="0.25">
      <c r="A40" s="62" t="s">
        <v>99</v>
      </c>
      <c r="B40" s="77">
        <f t="shared" si="0"/>
        <v>100</v>
      </c>
      <c r="C40" s="77">
        <f t="shared" si="0"/>
        <v>100</v>
      </c>
      <c r="D40" s="77">
        <f t="shared" si="0"/>
        <v>100</v>
      </c>
      <c r="E40" s="103"/>
      <c r="F40" s="77">
        <f t="shared" si="1"/>
        <v>100</v>
      </c>
      <c r="G40" s="77">
        <f t="shared" si="1"/>
        <v>100</v>
      </c>
      <c r="H40" s="77">
        <f t="shared" si="1"/>
        <v>100</v>
      </c>
      <c r="I40" s="103"/>
      <c r="J40" s="77">
        <f t="shared" si="2"/>
        <v>100</v>
      </c>
      <c r="K40" s="77">
        <f t="shared" si="2"/>
        <v>100</v>
      </c>
      <c r="L40" s="77">
        <f t="shared" si="2"/>
        <v>100</v>
      </c>
      <c r="M40" s="103"/>
      <c r="N40" s="77">
        <f t="shared" si="3"/>
        <v>100</v>
      </c>
      <c r="O40" s="77">
        <f t="shared" si="3"/>
        <v>100</v>
      </c>
      <c r="P40" s="77">
        <f t="shared" si="3"/>
        <v>100</v>
      </c>
      <c r="Q40" s="103"/>
      <c r="R40" s="77">
        <f t="shared" si="4"/>
        <v>100</v>
      </c>
      <c r="S40" s="77">
        <f t="shared" si="4"/>
        <v>100</v>
      </c>
      <c r="T40" s="77">
        <f t="shared" si="4"/>
        <v>100</v>
      </c>
      <c r="U40" s="103"/>
      <c r="V40" s="77">
        <f t="shared" si="5"/>
        <v>100</v>
      </c>
      <c r="W40" s="77">
        <f t="shared" si="5"/>
        <v>100</v>
      </c>
      <c r="X40" s="77">
        <f t="shared" si="5"/>
        <v>100</v>
      </c>
      <c r="Y40" s="103"/>
      <c r="Z40" s="77">
        <f t="shared" si="6"/>
        <v>100</v>
      </c>
      <c r="AA40" s="77">
        <f t="shared" si="6"/>
        <v>100</v>
      </c>
      <c r="AB40" s="77">
        <f t="shared" si="6"/>
        <v>100</v>
      </c>
      <c r="AC40" s="98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</row>
    <row r="41" spans="1:57" x14ac:dyDescent="0.25">
      <c r="A41" s="62" t="s">
        <v>100</v>
      </c>
      <c r="B41" s="77">
        <f t="shared" si="0"/>
        <v>100</v>
      </c>
      <c r="C41" s="77">
        <f t="shared" si="0"/>
        <v>100</v>
      </c>
      <c r="D41" s="77">
        <f t="shared" si="0"/>
        <v>100</v>
      </c>
      <c r="E41" s="103"/>
      <c r="F41" s="77">
        <f t="shared" si="1"/>
        <v>100</v>
      </c>
      <c r="G41" s="77">
        <f t="shared" si="1"/>
        <v>100</v>
      </c>
      <c r="H41" s="77">
        <f t="shared" si="1"/>
        <v>100</v>
      </c>
      <c r="I41" s="103"/>
      <c r="J41" s="77">
        <f t="shared" si="2"/>
        <v>100</v>
      </c>
      <c r="K41" s="77">
        <f t="shared" si="2"/>
        <v>100</v>
      </c>
      <c r="L41" s="77">
        <f t="shared" si="2"/>
        <v>100</v>
      </c>
      <c r="M41" s="103"/>
      <c r="N41" s="77">
        <f t="shared" si="3"/>
        <v>100</v>
      </c>
      <c r="O41" s="77">
        <f t="shared" si="3"/>
        <v>100</v>
      </c>
      <c r="P41" s="77">
        <f t="shared" si="3"/>
        <v>100</v>
      </c>
      <c r="Q41" s="103"/>
      <c r="R41" s="77">
        <f t="shared" si="4"/>
        <v>100</v>
      </c>
      <c r="S41" s="77">
        <f t="shared" si="4"/>
        <v>100</v>
      </c>
      <c r="T41" s="77">
        <f t="shared" si="4"/>
        <v>100</v>
      </c>
      <c r="U41" s="103"/>
      <c r="V41" s="77">
        <f t="shared" si="5"/>
        <v>100</v>
      </c>
      <c r="W41" s="77">
        <f t="shared" si="5"/>
        <v>100</v>
      </c>
      <c r="X41" s="77">
        <f t="shared" si="5"/>
        <v>100</v>
      </c>
      <c r="Y41" s="103"/>
      <c r="Z41" s="77">
        <f t="shared" si="6"/>
        <v>100</v>
      </c>
      <c r="AA41" s="77">
        <f t="shared" si="6"/>
        <v>100</v>
      </c>
      <c r="AB41" s="77">
        <f t="shared" si="6"/>
        <v>100</v>
      </c>
    </row>
    <row r="42" spans="1:57" ht="13.5" thickBot="1" x14ac:dyDescent="0.3">
      <c r="A42" s="100" t="s">
        <v>102</v>
      </c>
      <c r="B42" s="83">
        <f t="shared" si="0"/>
        <v>100</v>
      </c>
      <c r="C42" s="83">
        <f t="shared" si="0"/>
        <v>100</v>
      </c>
      <c r="D42" s="83">
        <f t="shared" si="0"/>
        <v>100</v>
      </c>
      <c r="E42" s="106"/>
      <c r="F42" s="77">
        <f t="shared" si="1"/>
        <v>100</v>
      </c>
      <c r="G42" s="77">
        <f t="shared" si="1"/>
        <v>100</v>
      </c>
      <c r="H42" s="77">
        <f t="shared" si="1"/>
        <v>100</v>
      </c>
      <c r="I42" s="103"/>
      <c r="J42" s="77">
        <f t="shared" si="2"/>
        <v>100</v>
      </c>
      <c r="K42" s="77">
        <f t="shared" si="2"/>
        <v>100</v>
      </c>
      <c r="L42" s="77">
        <f t="shared" si="2"/>
        <v>100</v>
      </c>
      <c r="M42" s="103"/>
      <c r="N42" s="77">
        <f t="shared" si="3"/>
        <v>100</v>
      </c>
      <c r="O42" s="77">
        <f t="shared" si="3"/>
        <v>100</v>
      </c>
      <c r="P42" s="77">
        <f t="shared" si="3"/>
        <v>100</v>
      </c>
      <c r="Q42" s="103"/>
      <c r="R42" s="77">
        <f t="shared" si="4"/>
        <v>100</v>
      </c>
      <c r="S42" s="77">
        <f t="shared" si="4"/>
        <v>100</v>
      </c>
      <c r="T42" s="77">
        <f t="shared" si="4"/>
        <v>100</v>
      </c>
      <c r="U42" s="103"/>
      <c r="V42" s="77">
        <f t="shared" si="5"/>
        <v>100</v>
      </c>
      <c r="W42" s="77">
        <f t="shared" si="5"/>
        <v>100</v>
      </c>
      <c r="X42" s="77">
        <f t="shared" si="5"/>
        <v>100</v>
      </c>
      <c r="Y42" s="103"/>
      <c r="Z42" s="77">
        <f t="shared" si="6"/>
        <v>100</v>
      </c>
      <c r="AA42" s="77">
        <f t="shared" si="6"/>
        <v>100</v>
      </c>
      <c r="AB42" s="77">
        <f t="shared" si="6"/>
        <v>100</v>
      </c>
    </row>
    <row r="43" spans="1:57" x14ac:dyDescent="0.25">
      <c r="A43" s="233" t="s">
        <v>75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</row>
    <row r="44" spans="1:57" x14ac:dyDescent="0.25">
      <c r="A44" s="227" t="s">
        <v>14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</row>
    <row r="45" spans="1:57" s="49" customFormat="1" ht="15" x14ac:dyDescent="0.25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9"/>
      <c r="AD45" s="219" t="s">
        <v>221</v>
      </c>
      <c r="AE45" s="219"/>
      <c r="AF45" s="9"/>
    </row>
    <row r="46" spans="1:57" s="49" customFormat="1" ht="15" x14ac:dyDescent="0.25">
      <c r="A46" s="62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9"/>
      <c r="AD46" s="219"/>
      <c r="AE46" s="219"/>
      <c r="AF46"/>
    </row>
    <row r="47" spans="1:57" s="49" customFormat="1" ht="15" x14ac:dyDescent="0.25">
      <c r="A47" s="229" t="s">
        <v>314</v>
      </c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</row>
    <row r="48" spans="1:57" s="49" customFormat="1" ht="15" x14ac:dyDescent="0.25">
      <c r="A48" s="228" t="s">
        <v>77</v>
      </c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</row>
    <row r="49" spans="1:28" s="49" customFormat="1" ht="15" x14ac:dyDescent="0.25">
      <c r="A49" s="229" t="s">
        <v>64</v>
      </c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</row>
    <row r="50" spans="1:28" s="49" customFormat="1" ht="15" x14ac:dyDescent="0.25">
      <c r="A50" s="228" t="s">
        <v>79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</row>
    <row r="51" spans="1:28" s="49" customFormat="1" ht="15" x14ac:dyDescent="0.25">
      <c r="A51" s="229" t="s">
        <v>126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</row>
    <row r="52" spans="1:28" s="49" customFormat="1" ht="15" customHeight="1" x14ac:dyDescent="0.25">
      <c r="A52" s="228" t="s">
        <v>320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</row>
    <row r="53" spans="1:28" s="49" customFormat="1" ht="15.75" thickBot="1" x14ac:dyDescent="0.3">
      <c r="A53" s="52"/>
      <c r="B53" s="51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ht="21" customHeight="1" x14ac:dyDescent="0.25">
      <c r="A54" s="234" t="s">
        <v>81</v>
      </c>
      <c r="B54" s="53" t="s">
        <v>21</v>
      </c>
      <c r="C54" s="53"/>
      <c r="D54" s="53"/>
      <c r="E54" s="54"/>
      <c r="F54" s="53" t="s">
        <v>23</v>
      </c>
      <c r="G54" s="53"/>
      <c r="H54" s="53"/>
      <c r="I54" s="54"/>
      <c r="J54" s="53" t="s">
        <v>24</v>
      </c>
      <c r="K54" s="53"/>
      <c r="L54" s="53"/>
      <c r="M54" s="54"/>
      <c r="N54" s="53" t="s">
        <v>25</v>
      </c>
      <c r="O54" s="53"/>
      <c r="P54" s="53"/>
      <c r="Q54" s="54"/>
      <c r="R54" s="53" t="s">
        <v>27</v>
      </c>
      <c r="S54" s="53"/>
      <c r="T54" s="53"/>
      <c r="U54" s="54"/>
      <c r="V54" s="53" t="s">
        <v>28</v>
      </c>
      <c r="W54" s="53"/>
      <c r="X54" s="53"/>
      <c r="Y54" s="54"/>
      <c r="Z54" s="53" t="s">
        <v>29</v>
      </c>
      <c r="AA54" s="53"/>
      <c r="AB54" s="53"/>
    </row>
    <row r="55" spans="1:28" ht="12.75" customHeight="1" thickBot="1" x14ac:dyDescent="0.3">
      <c r="A55" s="235"/>
      <c r="B55" s="55" t="s">
        <v>67</v>
      </c>
      <c r="C55" s="55" t="s">
        <v>68</v>
      </c>
      <c r="D55" s="55" t="s">
        <v>69</v>
      </c>
      <c r="E55" s="56"/>
      <c r="F55" s="55" t="s">
        <v>67</v>
      </c>
      <c r="G55" s="55" t="s">
        <v>68</v>
      </c>
      <c r="H55" s="55" t="s">
        <v>69</v>
      </c>
      <c r="I55" s="56"/>
      <c r="J55" s="55" t="s">
        <v>67</v>
      </c>
      <c r="K55" s="55" t="s">
        <v>68</v>
      </c>
      <c r="L55" s="55" t="s">
        <v>69</v>
      </c>
      <c r="M55" s="56"/>
      <c r="N55" s="55" t="s">
        <v>67</v>
      </c>
      <c r="O55" s="55" t="s">
        <v>68</v>
      </c>
      <c r="P55" s="55" t="s">
        <v>69</v>
      </c>
      <c r="Q55" s="56"/>
      <c r="R55" s="55" t="s">
        <v>67</v>
      </c>
      <c r="S55" s="55" t="s">
        <v>68</v>
      </c>
      <c r="T55" s="55" t="s">
        <v>69</v>
      </c>
      <c r="U55" s="56"/>
      <c r="V55" s="55" t="s">
        <v>67</v>
      </c>
      <c r="W55" s="55" t="s">
        <v>68</v>
      </c>
      <c r="X55" s="55" t="s">
        <v>69</v>
      </c>
      <c r="Y55" s="56"/>
      <c r="Z55" s="55" t="s">
        <v>67</v>
      </c>
      <c r="AA55" s="55" t="s">
        <v>68</v>
      </c>
      <c r="AB55" s="55" t="s">
        <v>69</v>
      </c>
    </row>
    <row r="56" spans="1:28" ht="15" x14ac:dyDescent="0.25">
      <c r="A56" s="232" t="s">
        <v>38</v>
      </c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</row>
    <row r="57" spans="1:28" ht="15" x14ac:dyDescent="0.25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</row>
    <row r="58" spans="1:28" ht="13.5" x14ac:dyDescent="0.25">
      <c r="A58" s="92" t="s">
        <v>82</v>
      </c>
      <c r="B58" s="101">
        <f>SUM(B60:B71)</f>
        <v>43</v>
      </c>
      <c r="C58" s="101">
        <f>SUM(C60:C71)</f>
        <v>24</v>
      </c>
      <c r="D58" s="101">
        <f>SUM(D60:D71)</f>
        <v>19</v>
      </c>
      <c r="E58" s="101"/>
      <c r="F58" s="101">
        <f>SUM(F60:F71)</f>
        <v>8</v>
      </c>
      <c r="G58" s="101">
        <f>SUM(G60:G71)</f>
        <v>1</v>
      </c>
      <c r="H58" s="101">
        <f>SUM(H60:H71)</f>
        <v>7</v>
      </c>
      <c r="I58" s="101"/>
      <c r="J58" s="101">
        <f>SUM(J60:J71)</f>
        <v>8</v>
      </c>
      <c r="K58" s="101">
        <f>SUM(K60:K71)</f>
        <v>2</v>
      </c>
      <c r="L58" s="101">
        <f>SUM(L60:L71)</f>
        <v>6</v>
      </c>
      <c r="M58" s="101"/>
      <c r="N58" s="101">
        <f>SUM(N60:N71)</f>
        <v>8</v>
      </c>
      <c r="O58" s="101">
        <f>SUM(O60:O71)</f>
        <v>5</v>
      </c>
      <c r="P58" s="101">
        <f>SUM(P60:P71)</f>
        <v>3</v>
      </c>
      <c r="Q58" s="101"/>
      <c r="R58" s="101">
        <f>SUM(R60:R71)</f>
        <v>7</v>
      </c>
      <c r="S58" s="101">
        <f>SUM(S60:S71)</f>
        <v>7</v>
      </c>
      <c r="T58" s="101">
        <f>SUM(T60:T71)</f>
        <v>0</v>
      </c>
      <c r="U58" s="101"/>
      <c r="V58" s="101">
        <f>SUM(V60:V71)</f>
        <v>6</v>
      </c>
      <c r="W58" s="101">
        <f>SUM(W60:W71)</f>
        <v>3</v>
      </c>
      <c r="X58" s="101">
        <f>SUM(X60:X71)</f>
        <v>3</v>
      </c>
      <c r="Y58" s="101"/>
      <c r="Z58" s="101">
        <f>SUM(Z60:Z71)</f>
        <v>6</v>
      </c>
      <c r="AA58" s="101">
        <f>SUM(AA60:AA71)</f>
        <v>6</v>
      </c>
      <c r="AB58" s="101">
        <f>SUM(AB60:AB71)</f>
        <v>0</v>
      </c>
    </row>
    <row r="59" spans="1:28" x14ac:dyDescent="0.25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</row>
    <row r="60" spans="1:28" x14ac:dyDescent="0.2">
      <c r="A60" s="62" t="s">
        <v>83</v>
      </c>
      <c r="B60" s="73">
        <v>7</v>
      </c>
      <c r="C60" s="73">
        <v>5</v>
      </c>
      <c r="D60" s="73">
        <v>2</v>
      </c>
      <c r="E60" s="73"/>
      <c r="F60" s="73">
        <v>0</v>
      </c>
      <c r="G60" s="73">
        <v>0</v>
      </c>
      <c r="H60" s="73">
        <v>0</v>
      </c>
      <c r="I60" s="73"/>
      <c r="J60" s="73">
        <v>2</v>
      </c>
      <c r="K60" s="73">
        <v>0</v>
      </c>
      <c r="L60" s="73">
        <v>2</v>
      </c>
      <c r="M60" s="73"/>
      <c r="N60" s="73">
        <v>0</v>
      </c>
      <c r="O60" s="73">
        <v>0</v>
      </c>
      <c r="P60" s="73">
        <v>0</v>
      </c>
      <c r="Q60" s="73"/>
      <c r="R60" s="73">
        <v>0</v>
      </c>
      <c r="S60" s="73">
        <v>0</v>
      </c>
      <c r="T60" s="73">
        <v>0</v>
      </c>
      <c r="U60" s="73"/>
      <c r="V60" s="73">
        <v>1</v>
      </c>
      <c r="W60" s="73">
        <v>1</v>
      </c>
      <c r="X60" s="73">
        <v>0</v>
      </c>
      <c r="Y60" s="73"/>
      <c r="Z60" s="73">
        <v>4</v>
      </c>
      <c r="AA60" s="73">
        <v>4</v>
      </c>
      <c r="AB60" s="73">
        <v>0</v>
      </c>
    </row>
    <row r="61" spans="1:28" x14ac:dyDescent="0.2">
      <c r="A61" s="62" t="s">
        <v>84</v>
      </c>
      <c r="B61" s="73">
        <v>11</v>
      </c>
      <c r="C61" s="73">
        <v>4</v>
      </c>
      <c r="D61" s="73">
        <v>7</v>
      </c>
      <c r="E61" s="73"/>
      <c r="F61" s="73">
        <v>6</v>
      </c>
      <c r="G61" s="73">
        <v>1</v>
      </c>
      <c r="H61" s="73">
        <v>5</v>
      </c>
      <c r="I61" s="73"/>
      <c r="J61" s="73">
        <v>0</v>
      </c>
      <c r="K61" s="73">
        <v>0</v>
      </c>
      <c r="L61" s="73">
        <v>0</v>
      </c>
      <c r="M61" s="73"/>
      <c r="N61" s="73">
        <v>0</v>
      </c>
      <c r="O61" s="73">
        <v>0</v>
      </c>
      <c r="P61" s="73">
        <v>0</v>
      </c>
      <c r="Q61" s="73"/>
      <c r="R61" s="73">
        <v>3</v>
      </c>
      <c r="S61" s="73">
        <v>3</v>
      </c>
      <c r="T61" s="73">
        <v>0</v>
      </c>
      <c r="U61" s="73"/>
      <c r="V61" s="73">
        <v>2</v>
      </c>
      <c r="W61" s="73">
        <v>0</v>
      </c>
      <c r="X61" s="73">
        <v>2</v>
      </c>
      <c r="Y61" s="73"/>
      <c r="Z61" s="73">
        <v>0</v>
      </c>
      <c r="AA61" s="73">
        <v>0</v>
      </c>
      <c r="AB61" s="73">
        <v>0</v>
      </c>
    </row>
    <row r="62" spans="1:28" x14ac:dyDescent="0.2">
      <c r="A62" s="62" t="s">
        <v>85</v>
      </c>
      <c r="B62" s="73">
        <v>15</v>
      </c>
      <c r="C62" s="73">
        <v>8</v>
      </c>
      <c r="D62" s="73">
        <v>7</v>
      </c>
      <c r="E62" s="73"/>
      <c r="F62" s="73">
        <v>2</v>
      </c>
      <c r="G62" s="73">
        <v>0</v>
      </c>
      <c r="H62" s="73">
        <v>2</v>
      </c>
      <c r="I62" s="73"/>
      <c r="J62" s="73">
        <v>1</v>
      </c>
      <c r="K62" s="73">
        <v>0</v>
      </c>
      <c r="L62" s="73">
        <v>1</v>
      </c>
      <c r="M62" s="73"/>
      <c r="N62" s="73">
        <v>5</v>
      </c>
      <c r="O62" s="73">
        <v>2</v>
      </c>
      <c r="P62" s="73">
        <v>3</v>
      </c>
      <c r="Q62" s="73"/>
      <c r="R62" s="73">
        <v>4</v>
      </c>
      <c r="S62" s="73">
        <v>4</v>
      </c>
      <c r="T62" s="73">
        <v>0</v>
      </c>
      <c r="U62" s="73"/>
      <c r="V62" s="73">
        <v>3</v>
      </c>
      <c r="W62" s="73">
        <v>2</v>
      </c>
      <c r="X62" s="73">
        <v>1</v>
      </c>
      <c r="Y62" s="73"/>
      <c r="Z62" s="73">
        <v>0</v>
      </c>
      <c r="AA62" s="73">
        <v>0</v>
      </c>
      <c r="AB62" s="73">
        <v>0</v>
      </c>
    </row>
    <row r="63" spans="1:28" x14ac:dyDescent="0.2">
      <c r="A63" s="62" t="s">
        <v>88</v>
      </c>
      <c r="B63" s="73">
        <v>0</v>
      </c>
      <c r="C63" s="73">
        <v>0</v>
      </c>
      <c r="D63" s="73">
        <v>0</v>
      </c>
      <c r="E63" s="73"/>
      <c r="F63" s="73">
        <v>0</v>
      </c>
      <c r="G63" s="73">
        <v>0</v>
      </c>
      <c r="H63" s="73">
        <v>0</v>
      </c>
      <c r="I63" s="73"/>
      <c r="J63" s="73">
        <v>0</v>
      </c>
      <c r="K63" s="73">
        <v>0</v>
      </c>
      <c r="L63" s="73">
        <v>0</v>
      </c>
      <c r="M63" s="73"/>
      <c r="N63" s="73">
        <v>0</v>
      </c>
      <c r="O63" s="73">
        <v>0</v>
      </c>
      <c r="P63" s="73">
        <v>0</v>
      </c>
      <c r="Q63" s="73"/>
      <c r="R63" s="73">
        <v>0</v>
      </c>
      <c r="S63" s="73">
        <v>0</v>
      </c>
      <c r="T63" s="73">
        <v>0</v>
      </c>
      <c r="U63" s="73"/>
      <c r="V63" s="73">
        <v>0</v>
      </c>
      <c r="W63" s="73">
        <v>0</v>
      </c>
      <c r="X63" s="73">
        <v>0</v>
      </c>
      <c r="Y63" s="73"/>
      <c r="Z63" s="73">
        <v>0</v>
      </c>
      <c r="AA63" s="73">
        <v>0</v>
      </c>
      <c r="AB63" s="73">
        <v>0</v>
      </c>
    </row>
    <row r="64" spans="1:28" x14ac:dyDescent="0.2">
      <c r="A64" s="62" t="s">
        <v>90</v>
      </c>
      <c r="B64" s="73">
        <v>0</v>
      </c>
      <c r="C64" s="73">
        <v>0</v>
      </c>
      <c r="D64" s="73">
        <v>0</v>
      </c>
      <c r="E64" s="73"/>
      <c r="F64" s="73">
        <v>0</v>
      </c>
      <c r="G64" s="73">
        <v>0</v>
      </c>
      <c r="H64" s="73">
        <v>0</v>
      </c>
      <c r="I64" s="73"/>
      <c r="J64" s="73">
        <v>0</v>
      </c>
      <c r="K64" s="73">
        <v>0</v>
      </c>
      <c r="L64" s="73">
        <v>0</v>
      </c>
      <c r="M64" s="73"/>
      <c r="N64" s="73">
        <v>0</v>
      </c>
      <c r="O64" s="73">
        <v>0</v>
      </c>
      <c r="P64" s="73">
        <v>0</v>
      </c>
      <c r="Q64" s="73"/>
      <c r="R64" s="73">
        <v>0</v>
      </c>
      <c r="S64" s="73">
        <v>0</v>
      </c>
      <c r="T64" s="73">
        <v>0</v>
      </c>
      <c r="U64" s="73"/>
      <c r="V64" s="73">
        <v>0</v>
      </c>
      <c r="W64" s="73">
        <v>0</v>
      </c>
      <c r="X64" s="73">
        <v>0</v>
      </c>
      <c r="Y64" s="73"/>
      <c r="Z64" s="73">
        <v>0</v>
      </c>
      <c r="AA64" s="73">
        <v>0</v>
      </c>
      <c r="AB64" s="73">
        <v>0</v>
      </c>
    </row>
    <row r="65" spans="1:28" x14ac:dyDescent="0.2">
      <c r="A65" s="62" t="s">
        <v>91</v>
      </c>
      <c r="B65" s="73">
        <v>0</v>
      </c>
      <c r="C65" s="73">
        <v>0</v>
      </c>
      <c r="D65" s="73">
        <v>0</v>
      </c>
      <c r="E65" s="73"/>
      <c r="F65" s="73">
        <v>0</v>
      </c>
      <c r="G65" s="73">
        <v>0</v>
      </c>
      <c r="H65" s="73">
        <v>0</v>
      </c>
      <c r="I65" s="73"/>
      <c r="J65" s="73">
        <v>0</v>
      </c>
      <c r="K65" s="73">
        <v>0</v>
      </c>
      <c r="L65" s="73">
        <v>0</v>
      </c>
      <c r="M65" s="73"/>
      <c r="N65" s="73">
        <v>0</v>
      </c>
      <c r="O65" s="73">
        <v>0</v>
      </c>
      <c r="P65" s="73">
        <v>0</v>
      </c>
      <c r="Q65" s="73"/>
      <c r="R65" s="73">
        <v>0</v>
      </c>
      <c r="S65" s="73">
        <v>0</v>
      </c>
      <c r="T65" s="73">
        <v>0</v>
      </c>
      <c r="U65" s="73"/>
      <c r="V65" s="73">
        <v>0</v>
      </c>
      <c r="W65" s="73">
        <v>0</v>
      </c>
      <c r="X65" s="73">
        <v>0</v>
      </c>
      <c r="Y65" s="73"/>
      <c r="Z65" s="73">
        <v>0</v>
      </c>
      <c r="AA65" s="73">
        <v>0</v>
      </c>
      <c r="AB65" s="73">
        <v>0</v>
      </c>
    </row>
    <row r="66" spans="1:28" x14ac:dyDescent="0.2">
      <c r="A66" s="62" t="s">
        <v>92</v>
      </c>
      <c r="B66" s="73">
        <v>1</v>
      </c>
      <c r="C66" s="73">
        <v>1</v>
      </c>
      <c r="D66" s="73">
        <v>0</v>
      </c>
      <c r="E66" s="73"/>
      <c r="F66" s="73">
        <v>0</v>
      </c>
      <c r="G66" s="73">
        <v>0</v>
      </c>
      <c r="H66" s="73">
        <v>0</v>
      </c>
      <c r="I66" s="73"/>
      <c r="J66" s="73">
        <v>0</v>
      </c>
      <c r="K66" s="73">
        <v>0</v>
      </c>
      <c r="L66" s="73">
        <v>0</v>
      </c>
      <c r="M66" s="73"/>
      <c r="N66" s="73">
        <v>0</v>
      </c>
      <c r="O66" s="73">
        <v>0</v>
      </c>
      <c r="P66" s="73">
        <v>0</v>
      </c>
      <c r="Q66" s="73"/>
      <c r="R66" s="73">
        <v>0</v>
      </c>
      <c r="S66" s="73">
        <v>0</v>
      </c>
      <c r="T66" s="73">
        <v>0</v>
      </c>
      <c r="U66" s="73"/>
      <c r="V66" s="73">
        <v>0</v>
      </c>
      <c r="W66" s="73">
        <v>0</v>
      </c>
      <c r="X66" s="73">
        <v>0</v>
      </c>
      <c r="Y66" s="73"/>
      <c r="Z66" s="73">
        <v>1</v>
      </c>
      <c r="AA66" s="73">
        <v>1</v>
      </c>
      <c r="AB66" s="73">
        <v>0</v>
      </c>
    </row>
    <row r="67" spans="1:28" x14ac:dyDescent="0.2">
      <c r="A67" s="62" t="s">
        <v>95</v>
      </c>
      <c r="B67" s="73">
        <v>1</v>
      </c>
      <c r="C67" s="73">
        <v>0</v>
      </c>
      <c r="D67" s="73">
        <v>1</v>
      </c>
      <c r="E67" s="73"/>
      <c r="F67" s="73">
        <v>0</v>
      </c>
      <c r="G67" s="73">
        <v>0</v>
      </c>
      <c r="H67" s="73">
        <v>0</v>
      </c>
      <c r="I67" s="73"/>
      <c r="J67" s="73">
        <v>1</v>
      </c>
      <c r="K67" s="73">
        <v>0</v>
      </c>
      <c r="L67" s="73">
        <v>1</v>
      </c>
      <c r="M67" s="73"/>
      <c r="N67" s="73">
        <v>0</v>
      </c>
      <c r="O67" s="73">
        <v>0</v>
      </c>
      <c r="P67" s="73">
        <v>0</v>
      </c>
      <c r="Q67" s="73"/>
      <c r="R67" s="73">
        <v>0</v>
      </c>
      <c r="S67" s="73">
        <v>0</v>
      </c>
      <c r="T67" s="73">
        <v>0</v>
      </c>
      <c r="U67" s="73"/>
      <c r="V67" s="73">
        <v>0</v>
      </c>
      <c r="W67" s="73">
        <v>0</v>
      </c>
      <c r="X67" s="73">
        <v>0</v>
      </c>
      <c r="Y67" s="73"/>
      <c r="Z67" s="73">
        <v>0</v>
      </c>
      <c r="AA67" s="73">
        <v>0</v>
      </c>
      <c r="AB67" s="73">
        <v>0</v>
      </c>
    </row>
    <row r="68" spans="1:28" x14ac:dyDescent="0.2">
      <c r="A68" s="62" t="s">
        <v>96</v>
      </c>
      <c r="B68" s="73">
        <v>8</v>
      </c>
      <c r="C68" s="73">
        <v>6</v>
      </c>
      <c r="D68" s="73">
        <v>2</v>
      </c>
      <c r="E68" s="73"/>
      <c r="F68" s="73">
        <v>0</v>
      </c>
      <c r="G68" s="73">
        <v>0</v>
      </c>
      <c r="H68" s="73">
        <v>0</v>
      </c>
      <c r="I68" s="73"/>
      <c r="J68" s="73">
        <v>4</v>
      </c>
      <c r="K68" s="73">
        <v>2</v>
      </c>
      <c r="L68" s="73">
        <v>2</v>
      </c>
      <c r="M68" s="73"/>
      <c r="N68" s="73">
        <v>3</v>
      </c>
      <c r="O68" s="73">
        <v>3</v>
      </c>
      <c r="P68" s="73">
        <v>0</v>
      </c>
      <c r="Q68" s="73"/>
      <c r="R68" s="73">
        <v>0</v>
      </c>
      <c r="S68" s="73">
        <v>0</v>
      </c>
      <c r="T68" s="73">
        <v>0</v>
      </c>
      <c r="U68" s="73"/>
      <c r="V68" s="73">
        <v>0</v>
      </c>
      <c r="W68" s="73">
        <v>0</v>
      </c>
      <c r="X68" s="73">
        <v>0</v>
      </c>
      <c r="Y68" s="73"/>
      <c r="Z68" s="73">
        <v>1</v>
      </c>
      <c r="AA68" s="73">
        <v>1</v>
      </c>
      <c r="AB68" s="73">
        <v>0</v>
      </c>
    </row>
    <row r="69" spans="1:28" ht="12.75" customHeight="1" x14ac:dyDescent="0.2">
      <c r="A69" s="62" t="s">
        <v>99</v>
      </c>
      <c r="B69" s="73">
        <v>0</v>
      </c>
      <c r="C69" s="73">
        <v>0</v>
      </c>
      <c r="D69" s="73">
        <v>0</v>
      </c>
      <c r="E69" s="73"/>
      <c r="F69" s="73">
        <v>0</v>
      </c>
      <c r="G69" s="73">
        <v>0</v>
      </c>
      <c r="H69" s="73">
        <v>0</v>
      </c>
      <c r="I69" s="73"/>
      <c r="J69" s="73">
        <v>0</v>
      </c>
      <c r="K69" s="73">
        <v>0</v>
      </c>
      <c r="L69" s="73">
        <v>0</v>
      </c>
      <c r="M69" s="73"/>
      <c r="N69" s="73">
        <v>0</v>
      </c>
      <c r="O69" s="73">
        <v>0</v>
      </c>
      <c r="P69" s="73">
        <v>0</v>
      </c>
      <c r="Q69" s="73"/>
      <c r="R69" s="73">
        <v>0</v>
      </c>
      <c r="S69" s="73">
        <v>0</v>
      </c>
      <c r="T69" s="73">
        <v>0</v>
      </c>
      <c r="U69" s="73"/>
      <c r="V69" s="73">
        <v>0</v>
      </c>
      <c r="W69" s="73">
        <v>0</v>
      </c>
      <c r="X69" s="73">
        <v>0</v>
      </c>
      <c r="Y69" s="73"/>
      <c r="Z69" s="73">
        <v>0</v>
      </c>
      <c r="AA69" s="73">
        <v>0</v>
      </c>
      <c r="AB69" s="73">
        <v>0</v>
      </c>
    </row>
    <row r="70" spans="1:28" ht="21" customHeight="1" x14ac:dyDescent="0.2">
      <c r="A70" s="62" t="s">
        <v>100</v>
      </c>
      <c r="B70" s="73">
        <v>0</v>
      </c>
      <c r="C70" s="73">
        <v>0</v>
      </c>
      <c r="D70" s="73">
        <v>0</v>
      </c>
      <c r="E70" s="73"/>
      <c r="F70" s="73">
        <v>0</v>
      </c>
      <c r="G70" s="73">
        <v>0</v>
      </c>
      <c r="H70" s="73">
        <v>0</v>
      </c>
      <c r="I70" s="73"/>
      <c r="J70" s="73">
        <v>0</v>
      </c>
      <c r="K70" s="73">
        <v>0</v>
      </c>
      <c r="L70" s="73">
        <v>0</v>
      </c>
      <c r="M70" s="73"/>
      <c r="N70" s="73">
        <v>0</v>
      </c>
      <c r="O70" s="73">
        <v>0</v>
      </c>
      <c r="P70" s="73">
        <v>0</v>
      </c>
      <c r="Q70" s="73"/>
      <c r="R70" s="73">
        <v>0</v>
      </c>
      <c r="S70" s="73">
        <v>0</v>
      </c>
      <c r="T70" s="73">
        <v>0</v>
      </c>
      <c r="U70" s="73"/>
      <c r="V70" s="73">
        <v>0</v>
      </c>
      <c r="W70" s="73">
        <v>0</v>
      </c>
      <c r="X70" s="73">
        <v>0</v>
      </c>
      <c r="Y70" s="73"/>
      <c r="Z70" s="73">
        <v>0</v>
      </c>
      <c r="AA70" s="73">
        <v>0</v>
      </c>
      <c r="AB70" s="73">
        <v>0</v>
      </c>
    </row>
    <row r="71" spans="1:28" ht="12.75" customHeight="1" x14ac:dyDescent="0.2">
      <c r="A71" s="62" t="s">
        <v>102</v>
      </c>
      <c r="B71" s="73">
        <v>0</v>
      </c>
      <c r="C71" s="73">
        <v>0</v>
      </c>
      <c r="D71" s="73">
        <v>0</v>
      </c>
      <c r="E71" s="73"/>
      <c r="F71" s="73">
        <v>0</v>
      </c>
      <c r="G71" s="73">
        <v>0</v>
      </c>
      <c r="H71" s="73">
        <v>0</v>
      </c>
      <c r="I71" s="73"/>
      <c r="J71" s="73">
        <v>0</v>
      </c>
      <c r="K71" s="73">
        <v>0</v>
      </c>
      <c r="L71" s="73">
        <v>0</v>
      </c>
      <c r="M71" s="73"/>
      <c r="N71" s="73">
        <v>0</v>
      </c>
      <c r="O71" s="73">
        <v>0</v>
      </c>
      <c r="P71" s="73">
        <v>0</v>
      </c>
      <c r="Q71" s="73"/>
      <c r="R71" s="73">
        <v>0</v>
      </c>
      <c r="S71" s="73">
        <v>0</v>
      </c>
      <c r="T71" s="73">
        <v>0</v>
      </c>
      <c r="U71" s="73"/>
      <c r="V71" s="73">
        <v>0</v>
      </c>
      <c r="W71" s="73">
        <v>0</v>
      </c>
      <c r="X71" s="73">
        <v>0</v>
      </c>
      <c r="Y71" s="73"/>
      <c r="Z71" s="73">
        <v>0</v>
      </c>
      <c r="AA71" s="73">
        <v>0</v>
      </c>
      <c r="AB71" s="73">
        <v>0</v>
      </c>
    </row>
    <row r="72" spans="1:28" x14ac:dyDescent="0.25"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</row>
    <row r="73" spans="1:28" ht="15" x14ac:dyDescent="0.25">
      <c r="A73" s="232" t="s">
        <v>44</v>
      </c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</row>
    <row r="74" spans="1:28" x14ac:dyDescent="0.25">
      <c r="A74" s="88"/>
      <c r="B74" s="89"/>
      <c r="C74" s="89"/>
      <c r="D74" s="89"/>
      <c r="E74" s="90"/>
      <c r="F74" s="89"/>
      <c r="G74" s="89"/>
      <c r="H74" s="89"/>
      <c r="I74" s="90"/>
      <c r="J74" s="89"/>
      <c r="K74" s="89"/>
      <c r="L74" s="89"/>
      <c r="M74" s="90"/>
      <c r="N74" s="89"/>
      <c r="O74" s="89"/>
      <c r="P74" s="89"/>
      <c r="Q74" s="90"/>
      <c r="R74" s="89"/>
      <c r="S74" s="89"/>
      <c r="T74" s="89"/>
      <c r="U74" s="90"/>
      <c r="V74" s="89"/>
      <c r="W74" s="89"/>
      <c r="X74" s="89"/>
      <c r="Y74" s="90"/>
      <c r="Z74" s="89"/>
      <c r="AA74" s="89"/>
      <c r="AB74" s="89"/>
    </row>
    <row r="75" spans="1:28" ht="13.5" x14ac:dyDescent="0.25">
      <c r="A75" s="92" t="s">
        <v>82</v>
      </c>
      <c r="B75" s="77">
        <f>+B58/(B58+B12)*100</f>
        <v>0.82202255782833111</v>
      </c>
      <c r="C75" s="77">
        <f>+C58/(C58+C12)*100</f>
        <v>0.99667774086378735</v>
      </c>
      <c r="D75" s="77">
        <f>+D58/(D58+D12)*100</f>
        <v>0.67304286220332987</v>
      </c>
      <c r="E75" s="103"/>
      <c r="F75" s="77">
        <f>+F58/(F58+F12)*100</f>
        <v>0.85561497326203206</v>
      </c>
      <c r="G75" s="77">
        <f>+G58/(G58+G12)*100</f>
        <v>0.22675736961451248</v>
      </c>
      <c r="H75" s="77">
        <f>+H58/(H58+H12)*100</f>
        <v>1.417004048582996</v>
      </c>
      <c r="I75" s="103"/>
      <c r="J75" s="77">
        <f>+J58/(J58+J12)*100</f>
        <v>0.95465393794749409</v>
      </c>
      <c r="K75" s="77">
        <f>+K58/(K58+K12)*100</f>
        <v>0.54347826086956519</v>
      </c>
      <c r="L75" s="77">
        <f>+L58/(L58+L12)*100</f>
        <v>1.2765957446808509</v>
      </c>
      <c r="M75" s="103"/>
      <c r="N75" s="77">
        <f>+N58/(N58+N12)*100</f>
        <v>0.92165898617511521</v>
      </c>
      <c r="O75" s="77">
        <f>+O58/(O58+O12)*100</f>
        <v>1.2658227848101267</v>
      </c>
      <c r="P75" s="77">
        <f>+P58/(P58+P12)*100</f>
        <v>0.63424947145877375</v>
      </c>
      <c r="Q75" s="103"/>
      <c r="R75" s="77">
        <f>+R58/(R58+R12)*100</f>
        <v>0.77691453940066602</v>
      </c>
      <c r="S75" s="77">
        <f>+S58/(S58+S12)*100</f>
        <v>1.6470588235294119</v>
      </c>
      <c r="T75" s="77">
        <f>+T58/(T58+T12)*100</f>
        <v>0</v>
      </c>
      <c r="U75" s="103"/>
      <c r="V75" s="77">
        <f>+V58/(V58+V12)*100</f>
        <v>0.69524913093858631</v>
      </c>
      <c r="W75" s="77">
        <f>+W58/(W58+W12)*100</f>
        <v>0.72115384615384615</v>
      </c>
      <c r="X75" s="77">
        <f>+X58/(X58+X12)*100</f>
        <v>0.67114093959731547</v>
      </c>
      <c r="Y75" s="103"/>
      <c r="Z75" s="77">
        <f>+Z58/(Z58+Z12)*100</f>
        <v>0.72639225181598066</v>
      </c>
      <c r="AA75" s="77">
        <f>+AA58/(AA58+AA12)*100</f>
        <v>1.6528925619834711</v>
      </c>
      <c r="AB75" s="77">
        <f>+AB58/(AB58+AB12)*100</f>
        <v>0</v>
      </c>
    </row>
    <row r="76" spans="1:28" x14ac:dyDescent="0.25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x14ac:dyDescent="0.25">
      <c r="A77" s="62" t="s">
        <v>83</v>
      </c>
      <c r="B77" s="77">
        <f t="shared" ref="B77:D88" si="7">+B60/(B60+B14)*100</f>
        <v>0.76754385964912275</v>
      </c>
      <c r="C77" s="77">
        <f t="shared" si="7"/>
        <v>1.1547344110854503</v>
      </c>
      <c r="D77" s="77">
        <f t="shared" si="7"/>
        <v>0.41753653444676403</v>
      </c>
      <c r="E77" s="103"/>
      <c r="F77" s="77">
        <f t="shared" ref="F77:H88" si="8">+F60/(F60+F14)*100</f>
        <v>0</v>
      </c>
      <c r="G77" s="77">
        <f t="shared" si="8"/>
        <v>0</v>
      </c>
      <c r="H77" s="77">
        <f t="shared" si="8"/>
        <v>0</v>
      </c>
      <c r="I77" s="104"/>
      <c r="J77" s="77">
        <f t="shared" ref="J77:L88" si="9">+J60/(J60+J14)*100</f>
        <v>1.3071895424836601</v>
      </c>
      <c r="K77" s="77">
        <f t="shared" si="9"/>
        <v>0</v>
      </c>
      <c r="L77" s="77">
        <f t="shared" si="9"/>
        <v>2.3809523809523809</v>
      </c>
      <c r="M77" s="104"/>
      <c r="N77" s="77">
        <f t="shared" ref="N77:P88" si="10">+N60/(N60+N14)*100</f>
        <v>0</v>
      </c>
      <c r="O77" s="77">
        <f t="shared" si="10"/>
        <v>0</v>
      </c>
      <c r="P77" s="77">
        <f t="shared" si="10"/>
        <v>0</v>
      </c>
      <c r="Q77" s="104"/>
      <c r="R77" s="77">
        <f t="shared" ref="R77:T88" si="11">+R60/(R60+R14)*100</f>
        <v>0</v>
      </c>
      <c r="S77" s="77">
        <f t="shared" si="11"/>
        <v>0</v>
      </c>
      <c r="T77" s="77">
        <f t="shared" si="11"/>
        <v>0</v>
      </c>
      <c r="U77" s="104"/>
      <c r="V77" s="77">
        <f t="shared" ref="V77:X88" si="12">+V60/(V60+V14)*100</f>
        <v>0.67567567567567566</v>
      </c>
      <c r="W77" s="77">
        <f t="shared" si="12"/>
        <v>1.2195121951219512</v>
      </c>
      <c r="X77" s="77">
        <f t="shared" si="12"/>
        <v>0</v>
      </c>
      <c r="Y77" s="103"/>
      <c r="Z77" s="77">
        <f t="shared" ref="Z77:AB88" si="13">+Z60/(Z60+Z14)*100</f>
        <v>2.6315789473684208</v>
      </c>
      <c r="AA77" s="77">
        <f t="shared" si="13"/>
        <v>5.4054054054054053</v>
      </c>
      <c r="AB77" s="77">
        <f t="shared" si="13"/>
        <v>0</v>
      </c>
    </row>
    <row r="78" spans="1:28" x14ac:dyDescent="0.25">
      <c r="A78" s="62" t="s">
        <v>84</v>
      </c>
      <c r="B78" s="77">
        <f t="shared" si="7"/>
        <v>1.0156971375807942</v>
      </c>
      <c r="C78" s="77">
        <f t="shared" si="7"/>
        <v>0.82474226804123718</v>
      </c>
      <c r="D78" s="77">
        <f t="shared" si="7"/>
        <v>1.1705685618729096</v>
      </c>
      <c r="E78" s="103"/>
      <c r="F78" s="77">
        <f t="shared" si="8"/>
        <v>2.9268292682926833</v>
      </c>
      <c r="G78" s="77">
        <f t="shared" si="8"/>
        <v>1.0526315789473684</v>
      </c>
      <c r="H78" s="77">
        <f t="shared" si="8"/>
        <v>4.5454545454545459</v>
      </c>
      <c r="I78" s="104"/>
      <c r="J78" s="77">
        <f t="shared" si="9"/>
        <v>0</v>
      </c>
      <c r="K78" s="77">
        <f t="shared" si="9"/>
        <v>0</v>
      </c>
      <c r="L78" s="77">
        <f t="shared" si="9"/>
        <v>0</v>
      </c>
      <c r="M78" s="104"/>
      <c r="N78" s="77">
        <f t="shared" si="10"/>
        <v>0</v>
      </c>
      <c r="O78" s="77">
        <f t="shared" si="10"/>
        <v>0</v>
      </c>
      <c r="P78" s="77">
        <f t="shared" si="10"/>
        <v>0</v>
      </c>
      <c r="Q78" s="104"/>
      <c r="R78" s="77">
        <f t="shared" si="11"/>
        <v>1.7045454545454544</v>
      </c>
      <c r="S78" s="77">
        <f t="shared" si="11"/>
        <v>3.7037037037037033</v>
      </c>
      <c r="T78" s="77">
        <f t="shared" si="11"/>
        <v>0</v>
      </c>
      <c r="U78" s="104"/>
      <c r="V78" s="77">
        <f t="shared" si="12"/>
        <v>0.97087378640776689</v>
      </c>
      <c r="W78" s="77">
        <f t="shared" si="12"/>
        <v>0</v>
      </c>
      <c r="X78" s="77">
        <f t="shared" si="12"/>
        <v>1.9047619047619049</v>
      </c>
      <c r="Y78" s="103"/>
      <c r="Z78" s="77">
        <f t="shared" si="13"/>
        <v>0</v>
      </c>
      <c r="AA78" s="77">
        <f t="shared" si="13"/>
        <v>0</v>
      </c>
      <c r="AB78" s="77">
        <f t="shared" si="13"/>
        <v>0</v>
      </c>
    </row>
    <row r="79" spans="1:28" x14ac:dyDescent="0.25">
      <c r="A79" s="62" t="s">
        <v>85</v>
      </c>
      <c r="B79" s="77">
        <f t="shared" si="7"/>
        <v>2.3923444976076556</v>
      </c>
      <c r="C79" s="77">
        <f t="shared" si="7"/>
        <v>3.1128404669260701</v>
      </c>
      <c r="D79" s="77">
        <f t="shared" si="7"/>
        <v>1.8918918918918921</v>
      </c>
      <c r="E79" s="103"/>
      <c r="F79" s="77">
        <f t="shared" si="8"/>
        <v>1.9047619047619049</v>
      </c>
      <c r="G79" s="77">
        <f t="shared" si="8"/>
        <v>0</v>
      </c>
      <c r="H79" s="77">
        <f t="shared" si="8"/>
        <v>3.1746031746031744</v>
      </c>
      <c r="I79" s="104"/>
      <c r="J79" s="77">
        <f t="shared" si="9"/>
        <v>0.96153846153846156</v>
      </c>
      <c r="K79" s="77">
        <f t="shared" si="9"/>
        <v>0</v>
      </c>
      <c r="L79" s="77">
        <f t="shared" si="9"/>
        <v>1.5151515151515151</v>
      </c>
      <c r="M79" s="104"/>
      <c r="N79" s="77">
        <f t="shared" si="10"/>
        <v>4.8076923076923084</v>
      </c>
      <c r="O79" s="77">
        <f t="shared" si="10"/>
        <v>4.4444444444444446</v>
      </c>
      <c r="P79" s="77">
        <f t="shared" si="10"/>
        <v>5.0847457627118651</v>
      </c>
      <c r="Q79" s="104"/>
      <c r="R79" s="77">
        <f t="shared" si="11"/>
        <v>3.7383177570093453</v>
      </c>
      <c r="S79" s="77">
        <f t="shared" si="11"/>
        <v>7.6923076923076925</v>
      </c>
      <c r="T79" s="77">
        <f t="shared" si="11"/>
        <v>0</v>
      </c>
      <c r="U79" s="104"/>
      <c r="V79" s="77">
        <f t="shared" si="12"/>
        <v>3</v>
      </c>
      <c r="W79" s="77">
        <f t="shared" si="12"/>
        <v>5.2631578947368416</v>
      </c>
      <c r="X79" s="77">
        <f t="shared" si="12"/>
        <v>1.6129032258064515</v>
      </c>
      <c r="Y79" s="103"/>
      <c r="Z79" s="77">
        <f t="shared" si="13"/>
        <v>0</v>
      </c>
      <c r="AA79" s="77">
        <f t="shared" si="13"/>
        <v>0</v>
      </c>
      <c r="AB79" s="77">
        <f t="shared" si="13"/>
        <v>0</v>
      </c>
    </row>
    <row r="80" spans="1:28" x14ac:dyDescent="0.25">
      <c r="A80" s="62" t="s">
        <v>88</v>
      </c>
      <c r="B80" s="77">
        <f t="shared" si="7"/>
        <v>0</v>
      </c>
      <c r="C80" s="77">
        <f t="shared" si="7"/>
        <v>0</v>
      </c>
      <c r="D80" s="77">
        <f t="shared" si="7"/>
        <v>0</v>
      </c>
      <c r="E80" s="103"/>
      <c r="F80" s="77">
        <f t="shared" si="8"/>
        <v>0</v>
      </c>
      <c r="G80" s="77">
        <f t="shared" si="8"/>
        <v>0</v>
      </c>
      <c r="H80" s="77">
        <f t="shared" si="8"/>
        <v>0</v>
      </c>
      <c r="I80" s="104"/>
      <c r="J80" s="77">
        <f t="shared" si="9"/>
        <v>0</v>
      </c>
      <c r="K80" s="77">
        <f t="shared" si="9"/>
        <v>0</v>
      </c>
      <c r="L80" s="77">
        <f t="shared" si="9"/>
        <v>0</v>
      </c>
      <c r="M80" s="104"/>
      <c r="N80" s="77">
        <f t="shared" si="10"/>
        <v>0</v>
      </c>
      <c r="O80" s="77">
        <f t="shared" si="10"/>
        <v>0</v>
      </c>
      <c r="P80" s="77">
        <f t="shared" si="10"/>
        <v>0</v>
      </c>
      <c r="Q80" s="104"/>
      <c r="R80" s="77">
        <f t="shared" si="11"/>
        <v>0</v>
      </c>
      <c r="S80" s="77">
        <f t="shared" si="11"/>
        <v>0</v>
      </c>
      <c r="T80" s="77">
        <f t="shared" si="11"/>
        <v>0</v>
      </c>
      <c r="U80" s="104"/>
      <c r="V80" s="77">
        <f t="shared" si="12"/>
        <v>0</v>
      </c>
      <c r="W80" s="77">
        <f t="shared" si="12"/>
        <v>0</v>
      </c>
      <c r="X80" s="77">
        <f t="shared" si="12"/>
        <v>0</v>
      </c>
      <c r="Y80" s="103"/>
      <c r="Z80" s="77">
        <f t="shared" si="13"/>
        <v>0</v>
      </c>
      <c r="AA80" s="77">
        <f t="shared" si="13"/>
        <v>0</v>
      </c>
      <c r="AB80" s="77">
        <f t="shared" si="13"/>
        <v>0</v>
      </c>
    </row>
    <row r="81" spans="1:28" x14ac:dyDescent="0.25">
      <c r="A81" s="62" t="s">
        <v>90</v>
      </c>
      <c r="B81" s="77">
        <f t="shared" si="7"/>
        <v>0</v>
      </c>
      <c r="C81" s="77">
        <f t="shared" si="7"/>
        <v>0</v>
      </c>
      <c r="D81" s="77">
        <f t="shared" si="7"/>
        <v>0</v>
      </c>
      <c r="E81" s="103"/>
      <c r="F81" s="77">
        <f t="shared" si="8"/>
        <v>0</v>
      </c>
      <c r="G81" s="77">
        <f t="shared" si="8"/>
        <v>0</v>
      </c>
      <c r="H81" s="77">
        <f t="shared" si="8"/>
        <v>0</v>
      </c>
      <c r="I81" s="104"/>
      <c r="J81" s="77">
        <f t="shared" si="9"/>
        <v>0</v>
      </c>
      <c r="K81" s="77">
        <f t="shared" si="9"/>
        <v>0</v>
      </c>
      <c r="L81" s="77">
        <f t="shared" si="9"/>
        <v>0</v>
      </c>
      <c r="M81" s="104"/>
      <c r="N81" s="77">
        <f t="shared" si="10"/>
        <v>0</v>
      </c>
      <c r="O81" s="77">
        <f t="shared" si="10"/>
        <v>0</v>
      </c>
      <c r="P81" s="77">
        <f t="shared" si="10"/>
        <v>0</v>
      </c>
      <c r="Q81" s="104"/>
      <c r="R81" s="77">
        <f t="shared" si="11"/>
        <v>0</v>
      </c>
      <c r="S81" s="77">
        <f t="shared" si="11"/>
        <v>0</v>
      </c>
      <c r="T81" s="77">
        <f t="shared" si="11"/>
        <v>0</v>
      </c>
      <c r="U81" s="104"/>
      <c r="V81" s="77">
        <f t="shared" si="12"/>
        <v>0</v>
      </c>
      <c r="W81" s="77">
        <f t="shared" si="12"/>
        <v>0</v>
      </c>
      <c r="X81" s="77">
        <f t="shared" si="12"/>
        <v>0</v>
      </c>
      <c r="Y81" s="103"/>
      <c r="Z81" s="77">
        <f t="shared" si="13"/>
        <v>0</v>
      </c>
      <c r="AA81" s="77">
        <f t="shared" si="13"/>
        <v>0</v>
      </c>
      <c r="AB81" s="77">
        <f t="shared" si="13"/>
        <v>0</v>
      </c>
    </row>
    <row r="82" spans="1:28" x14ac:dyDescent="0.25">
      <c r="A82" s="62" t="s">
        <v>91</v>
      </c>
      <c r="B82" s="77">
        <f t="shared" si="7"/>
        <v>0</v>
      </c>
      <c r="C82" s="77">
        <f t="shared" si="7"/>
        <v>0</v>
      </c>
      <c r="D82" s="77">
        <f t="shared" si="7"/>
        <v>0</v>
      </c>
      <c r="E82" s="103"/>
      <c r="F82" s="77">
        <f t="shared" si="8"/>
        <v>0</v>
      </c>
      <c r="G82" s="77">
        <f t="shared" si="8"/>
        <v>0</v>
      </c>
      <c r="H82" s="77">
        <f t="shared" si="8"/>
        <v>0</v>
      </c>
      <c r="I82" s="104"/>
      <c r="J82" s="77">
        <f t="shared" si="9"/>
        <v>0</v>
      </c>
      <c r="K82" s="77">
        <f t="shared" si="9"/>
        <v>0</v>
      </c>
      <c r="L82" s="77">
        <f t="shared" si="9"/>
        <v>0</v>
      </c>
      <c r="M82" s="104"/>
      <c r="N82" s="77">
        <f t="shared" si="10"/>
        <v>0</v>
      </c>
      <c r="O82" s="77">
        <f t="shared" si="10"/>
        <v>0</v>
      </c>
      <c r="P82" s="77">
        <f t="shared" si="10"/>
        <v>0</v>
      </c>
      <c r="Q82" s="104"/>
      <c r="R82" s="77">
        <f t="shared" si="11"/>
        <v>0</v>
      </c>
      <c r="S82" s="77">
        <f t="shared" si="11"/>
        <v>0</v>
      </c>
      <c r="T82" s="77">
        <f t="shared" si="11"/>
        <v>0</v>
      </c>
      <c r="U82" s="104"/>
      <c r="V82" s="77">
        <f t="shared" si="12"/>
        <v>0</v>
      </c>
      <c r="W82" s="77">
        <f t="shared" si="12"/>
        <v>0</v>
      </c>
      <c r="X82" s="77">
        <f t="shared" si="12"/>
        <v>0</v>
      </c>
      <c r="Y82" s="103"/>
      <c r="Z82" s="77">
        <f t="shared" si="13"/>
        <v>0</v>
      </c>
      <c r="AA82" s="77">
        <f t="shared" si="13"/>
        <v>0</v>
      </c>
      <c r="AB82" s="77">
        <f t="shared" si="13"/>
        <v>0</v>
      </c>
    </row>
    <row r="83" spans="1:28" x14ac:dyDescent="0.25">
      <c r="A83" s="62" t="s">
        <v>92</v>
      </c>
      <c r="B83" s="77">
        <f t="shared" si="7"/>
        <v>0.38022813688212925</v>
      </c>
      <c r="C83" s="77">
        <f t="shared" si="7"/>
        <v>0.8771929824561403</v>
      </c>
      <c r="D83" s="77">
        <f t="shared" si="7"/>
        <v>0</v>
      </c>
      <c r="E83" s="103"/>
      <c r="F83" s="77">
        <f t="shared" si="8"/>
        <v>0</v>
      </c>
      <c r="G83" s="77">
        <f t="shared" si="8"/>
        <v>0</v>
      </c>
      <c r="H83" s="77">
        <f t="shared" si="8"/>
        <v>0</v>
      </c>
      <c r="I83" s="104"/>
      <c r="J83" s="77">
        <f t="shared" si="9"/>
        <v>0</v>
      </c>
      <c r="K83" s="77">
        <f t="shared" si="9"/>
        <v>0</v>
      </c>
      <c r="L83" s="77">
        <f t="shared" si="9"/>
        <v>0</v>
      </c>
      <c r="M83" s="104"/>
      <c r="N83" s="77">
        <f t="shared" si="10"/>
        <v>0</v>
      </c>
      <c r="O83" s="77">
        <f t="shared" si="10"/>
        <v>0</v>
      </c>
      <c r="P83" s="77">
        <f t="shared" si="10"/>
        <v>0</v>
      </c>
      <c r="Q83" s="104"/>
      <c r="R83" s="77">
        <f t="shared" si="11"/>
        <v>0</v>
      </c>
      <c r="S83" s="77">
        <f t="shared" si="11"/>
        <v>0</v>
      </c>
      <c r="T83" s="77">
        <f t="shared" si="11"/>
        <v>0</v>
      </c>
      <c r="U83" s="104"/>
      <c r="V83" s="77">
        <f t="shared" si="12"/>
        <v>0</v>
      </c>
      <c r="W83" s="77">
        <f t="shared" si="12"/>
        <v>0</v>
      </c>
      <c r="X83" s="77">
        <f t="shared" si="12"/>
        <v>0</v>
      </c>
      <c r="Y83" s="103"/>
      <c r="Z83" s="77">
        <f t="shared" si="13"/>
        <v>2</v>
      </c>
      <c r="AA83" s="77">
        <f t="shared" si="13"/>
        <v>4.3478260869565215</v>
      </c>
      <c r="AB83" s="77">
        <f t="shared" si="13"/>
        <v>0</v>
      </c>
    </row>
    <row r="84" spans="1:28" x14ac:dyDescent="0.25">
      <c r="A84" s="62" t="s">
        <v>95</v>
      </c>
      <c r="B84" s="77">
        <f t="shared" si="7"/>
        <v>0.3003003003003003</v>
      </c>
      <c r="C84" s="77">
        <f t="shared" si="7"/>
        <v>0</v>
      </c>
      <c r="D84" s="77">
        <f t="shared" si="7"/>
        <v>0.5714285714285714</v>
      </c>
      <c r="E84" s="103"/>
      <c r="F84" s="77">
        <f t="shared" si="8"/>
        <v>0</v>
      </c>
      <c r="G84" s="77">
        <f t="shared" si="8"/>
        <v>0</v>
      </c>
      <c r="H84" s="77">
        <f t="shared" si="8"/>
        <v>0</v>
      </c>
      <c r="I84" s="104"/>
      <c r="J84" s="77">
        <f t="shared" si="9"/>
        <v>1.8867924528301887</v>
      </c>
      <c r="K84" s="77">
        <f t="shared" si="9"/>
        <v>0</v>
      </c>
      <c r="L84" s="77">
        <f t="shared" si="9"/>
        <v>3.3333333333333335</v>
      </c>
      <c r="M84" s="104"/>
      <c r="N84" s="77">
        <f t="shared" si="10"/>
        <v>0</v>
      </c>
      <c r="O84" s="77">
        <f t="shared" si="10"/>
        <v>0</v>
      </c>
      <c r="P84" s="77">
        <f t="shared" si="10"/>
        <v>0</v>
      </c>
      <c r="Q84" s="104"/>
      <c r="R84" s="77">
        <f t="shared" si="11"/>
        <v>0</v>
      </c>
      <c r="S84" s="77">
        <f t="shared" si="11"/>
        <v>0</v>
      </c>
      <c r="T84" s="77">
        <f t="shared" si="11"/>
        <v>0</v>
      </c>
      <c r="U84" s="104"/>
      <c r="V84" s="77">
        <f t="shared" si="12"/>
        <v>0</v>
      </c>
      <c r="W84" s="77">
        <f t="shared" si="12"/>
        <v>0</v>
      </c>
      <c r="X84" s="77">
        <f t="shared" si="12"/>
        <v>0</v>
      </c>
      <c r="Y84" s="103"/>
      <c r="Z84" s="77">
        <f t="shared" si="13"/>
        <v>0</v>
      </c>
      <c r="AA84" s="77">
        <f t="shared" si="13"/>
        <v>0</v>
      </c>
      <c r="AB84" s="77">
        <f t="shared" si="13"/>
        <v>0</v>
      </c>
    </row>
    <row r="85" spans="1:28" x14ac:dyDescent="0.25">
      <c r="A85" s="62" t="s">
        <v>96</v>
      </c>
      <c r="B85" s="77">
        <f t="shared" si="7"/>
        <v>3.2921810699588478</v>
      </c>
      <c r="C85" s="77">
        <f t="shared" si="7"/>
        <v>4.5454545454545459</v>
      </c>
      <c r="D85" s="77">
        <f t="shared" si="7"/>
        <v>1.8018018018018018</v>
      </c>
      <c r="E85" s="103"/>
      <c r="F85" s="77">
        <f t="shared" si="8"/>
        <v>0</v>
      </c>
      <c r="G85" s="77">
        <f t="shared" si="8"/>
        <v>0</v>
      </c>
      <c r="H85" s="77">
        <f t="shared" si="8"/>
        <v>0</v>
      </c>
      <c r="I85" s="104"/>
      <c r="J85" s="77">
        <f t="shared" si="9"/>
        <v>11.111111111111111</v>
      </c>
      <c r="K85" s="77">
        <f t="shared" si="9"/>
        <v>9.5238095238095237</v>
      </c>
      <c r="L85" s="77">
        <f t="shared" si="9"/>
        <v>13.333333333333334</v>
      </c>
      <c r="M85" s="104"/>
      <c r="N85" s="77">
        <f t="shared" si="10"/>
        <v>6.5217391304347823</v>
      </c>
      <c r="O85" s="77">
        <f t="shared" si="10"/>
        <v>15</v>
      </c>
      <c r="P85" s="77">
        <f t="shared" si="10"/>
        <v>0</v>
      </c>
      <c r="Q85" s="104"/>
      <c r="R85" s="77">
        <f t="shared" si="11"/>
        <v>0</v>
      </c>
      <c r="S85" s="77">
        <f t="shared" si="11"/>
        <v>0</v>
      </c>
      <c r="T85" s="77">
        <f t="shared" si="11"/>
        <v>0</v>
      </c>
      <c r="U85" s="104"/>
      <c r="V85" s="77">
        <f t="shared" si="12"/>
        <v>0</v>
      </c>
      <c r="W85" s="77">
        <f t="shared" si="12"/>
        <v>0</v>
      </c>
      <c r="X85" s="77">
        <f t="shared" si="12"/>
        <v>0</v>
      </c>
      <c r="Y85" s="103"/>
      <c r="Z85" s="77">
        <f t="shared" si="13"/>
        <v>2.7777777777777777</v>
      </c>
      <c r="AA85" s="77">
        <f t="shared" si="13"/>
        <v>4.5454545454545459</v>
      </c>
      <c r="AB85" s="77">
        <f t="shared" si="13"/>
        <v>0</v>
      </c>
    </row>
    <row r="86" spans="1:28" x14ac:dyDescent="0.25">
      <c r="A86" s="62" t="s">
        <v>99</v>
      </c>
      <c r="B86" s="77">
        <f t="shared" si="7"/>
        <v>0</v>
      </c>
      <c r="C86" s="77">
        <f t="shared" si="7"/>
        <v>0</v>
      </c>
      <c r="D86" s="77">
        <f t="shared" si="7"/>
        <v>0</v>
      </c>
      <c r="E86" s="103"/>
      <c r="F86" s="77">
        <f t="shared" si="8"/>
        <v>0</v>
      </c>
      <c r="G86" s="77">
        <f t="shared" si="8"/>
        <v>0</v>
      </c>
      <c r="H86" s="77">
        <f t="shared" si="8"/>
        <v>0</v>
      </c>
      <c r="I86" s="104"/>
      <c r="J86" s="77">
        <f t="shared" si="9"/>
        <v>0</v>
      </c>
      <c r="K86" s="77">
        <f t="shared" si="9"/>
        <v>0</v>
      </c>
      <c r="L86" s="77">
        <f t="shared" si="9"/>
        <v>0</v>
      </c>
      <c r="M86" s="104"/>
      <c r="N86" s="77">
        <f t="shared" si="10"/>
        <v>0</v>
      </c>
      <c r="O86" s="77">
        <f t="shared" si="10"/>
        <v>0</v>
      </c>
      <c r="P86" s="77">
        <f t="shared" si="10"/>
        <v>0</v>
      </c>
      <c r="Q86" s="104"/>
      <c r="R86" s="77">
        <f t="shared" si="11"/>
        <v>0</v>
      </c>
      <c r="S86" s="77">
        <f t="shared" si="11"/>
        <v>0</v>
      </c>
      <c r="T86" s="77">
        <f t="shared" si="11"/>
        <v>0</v>
      </c>
      <c r="U86" s="104"/>
      <c r="V86" s="77">
        <f t="shared" si="12"/>
        <v>0</v>
      </c>
      <c r="W86" s="77">
        <f t="shared" si="12"/>
        <v>0</v>
      </c>
      <c r="X86" s="77">
        <f t="shared" si="12"/>
        <v>0</v>
      </c>
      <c r="Y86" s="103"/>
      <c r="Z86" s="77">
        <f t="shared" si="13"/>
        <v>0</v>
      </c>
      <c r="AA86" s="77">
        <f t="shared" si="13"/>
        <v>0</v>
      </c>
      <c r="AB86" s="77">
        <f t="shared" si="13"/>
        <v>0</v>
      </c>
    </row>
    <row r="87" spans="1:28" x14ac:dyDescent="0.25">
      <c r="A87" s="62" t="s">
        <v>100</v>
      </c>
      <c r="B87" s="77">
        <f t="shared" si="7"/>
        <v>0</v>
      </c>
      <c r="C87" s="77">
        <f t="shared" si="7"/>
        <v>0</v>
      </c>
      <c r="D87" s="77">
        <f t="shared" si="7"/>
        <v>0</v>
      </c>
      <c r="E87" s="103"/>
      <c r="F87" s="77">
        <f t="shared" si="8"/>
        <v>0</v>
      </c>
      <c r="G87" s="77">
        <f t="shared" si="8"/>
        <v>0</v>
      </c>
      <c r="H87" s="77">
        <f t="shared" si="8"/>
        <v>0</v>
      </c>
      <c r="I87" s="104"/>
      <c r="J87" s="77">
        <f t="shared" si="9"/>
        <v>0</v>
      </c>
      <c r="K87" s="77">
        <f t="shared" si="9"/>
        <v>0</v>
      </c>
      <c r="L87" s="77">
        <f t="shared" si="9"/>
        <v>0</v>
      </c>
      <c r="M87" s="104"/>
      <c r="N87" s="77">
        <f t="shared" si="10"/>
        <v>0</v>
      </c>
      <c r="O87" s="77">
        <f t="shared" si="10"/>
        <v>0</v>
      </c>
      <c r="P87" s="77">
        <f t="shared" si="10"/>
        <v>0</v>
      </c>
      <c r="Q87" s="104"/>
      <c r="R87" s="77">
        <f t="shared" si="11"/>
        <v>0</v>
      </c>
      <c r="S87" s="77">
        <f t="shared" si="11"/>
        <v>0</v>
      </c>
      <c r="T87" s="77">
        <f t="shared" si="11"/>
        <v>0</v>
      </c>
      <c r="U87" s="104"/>
      <c r="V87" s="77">
        <f t="shared" si="12"/>
        <v>0</v>
      </c>
      <c r="W87" s="77">
        <f t="shared" si="12"/>
        <v>0</v>
      </c>
      <c r="X87" s="77">
        <f t="shared" si="12"/>
        <v>0</v>
      </c>
      <c r="Y87" s="103"/>
      <c r="Z87" s="77">
        <f t="shared" si="13"/>
        <v>0</v>
      </c>
      <c r="AA87" s="77">
        <f t="shared" si="13"/>
        <v>0</v>
      </c>
      <c r="AB87" s="77">
        <f t="shared" si="13"/>
        <v>0</v>
      </c>
    </row>
    <row r="88" spans="1:28" ht="13.5" thickBot="1" x14ac:dyDescent="0.3">
      <c r="A88" s="100" t="s">
        <v>102</v>
      </c>
      <c r="B88" s="83">
        <f t="shared" si="7"/>
        <v>0</v>
      </c>
      <c r="C88" s="83">
        <f t="shared" si="7"/>
        <v>0</v>
      </c>
      <c r="D88" s="83">
        <f t="shared" si="7"/>
        <v>0</v>
      </c>
      <c r="E88" s="106"/>
      <c r="F88" s="77">
        <f t="shared" si="8"/>
        <v>0</v>
      </c>
      <c r="G88" s="77">
        <f t="shared" si="8"/>
        <v>0</v>
      </c>
      <c r="H88" s="77">
        <f t="shared" si="8"/>
        <v>0</v>
      </c>
      <c r="I88" s="104"/>
      <c r="J88" s="77">
        <f t="shared" si="9"/>
        <v>0</v>
      </c>
      <c r="K88" s="77">
        <f t="shared" si="9"/>
        <v>0</v>
      </c>
      <c r="L88" s="77">
        <f t="shared" si="9"/>
        <v>0</v>
      </c>
      <c r="M88" s="104"/>
      <c r="N88" s="77">
        <f t="shared" si="10"/>
        <v>0</v>
      </c>
      <c r="O88" s="77">
        <f t="shared" si="10"/>
        <v>0</v>
      </c>
      <c r="P88" s="77">
        <f t="shared" si="10"/>
        <v>0</v>
      </c>
      <c r="Q88" s="104"/>
      <c r="R88" s="77">
        <f t="shared" si="11"/>
        <v>0</v>
      </c>
      <c r="S88" s="77">
        <f t="shared" si="11"/>
        <v>0</v>
      </c>
      <c r="T88" s="77">
        <f t="shared" si="11"/>
        <v>0</v>
      </c>
      <c r="U88" s="104"/>
      <c r="V88" s="77">
        <f t="shared" si="12"/>
        <v>0</v>
      </c>
      <c r="W88" s="77">
        <f t="shared" si="12"/>
        <v>0</v>
      </c>
      <c r="X88" s="77">
        <f t="shared" si="12"/>
        <v>0</v>
      </c>
      <c r="Y88" s="103"/>
      <c r="Z88" s="77">
        <f t="shared" si="13"/>
        <v>0</v>
      </c>
      <c r="AA88" s="77">
        <f t="shared" si="13"/>
        <v>0</v>
      </c>
      <c r="AB88" s="77">
        <f t="shared" si="13"/>
        <v>0</v>
      </c>
    </row>
    <row r="89" spans="1:28" x14ac:dyDescent="0.25">
      <c r="A89" s="233" t="s">
        <v>75</v>
      </c>
      <c r="B89" s="233"/>
      <c r="C89" s="233"/>
      <c r="D89" s="233"/>
      <c r="E89" s="233"/>
      <c r="F89" s="233"/>
      <c r="G89" s="233"/>
      <c r="H89" s="233"/>
      <c r="I89" s="233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</row>
    <row r="90" spans="1:28" x14ac:dyDescent="0.25">
      <c r="A90" s="227" t="s">
        <v>14</v>
      </c>
      <c r="B90" s="227"/>
      <c r="C90" s="227"/>
      <c r="D90" s="227"/>
      <c r="E90" s="227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</row>
  </sheetData>
  <mergeCells count="24">
    <mergeCell ref="A89:AB89"/>
    <mergeCell ref="A90:AB90"/>
    <mergeCell ref="A44:AB44"/>
    <mergeCell ref="A51:AB51"/>
    <mergeCell ref="A52:AB52"/>
    <mergeCell ref="A54:A55"/>
    <mergeCell ref="A56:AB56"/>
    <mergeCell ref="A47:AB47"/>
    <mergeCell ref="A48:AB48"/>
    <mergeCell ref="A49:AB49"/>
    <mergeCell ref="A50:AB50"/>
    <mergeCell ref="A73:AB73"/>
    <mergeCell ref="AD1:AE2"/>
    <mergeCell ref="AD45:AE46"/>
    <mergeCell ref="A1:AB1"/>
    <mergeCell ref="A2:AB2"/>
    <mergeCell ref="A3:AB3"/>
    <mergeCell ref="A4:AB4"/>
    <mergeCell ref="A5:AB5"/>
    <mergeCell ref="A6:AB6"/>
    <mergeCell ref="A8:A9"/>
    <mergeCell ref="A10:AB10"/>
    <mergeCell ref="A27:AB27"/>
    <mergeCell ref="A43:AB43"/>
  </mergeCells>
  <hyperlinks>
    <hyperlink ref="AD1" r:id="rId1" location="INDICE!A1"/>
    <hyperlink ref="AD1:AE2" location="INDICE!A1" display="INDICE"/>
    <hyperlink ref="AD45" r:id="rId2" location="INDICE!A1"/>
    <hyperlink ref="AD45:AE46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80" orientation="landscape" r:id="rId3"/>
  <rowBreaks count="1" manualBreakCount="1">
    <brk id="4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topLeftCell="A23" zoomScaleNormal="100" zoomScaleSheetLayoutView="100" workbookViewId="0">
      <selection activeCell="V36" sqref="V36:W37"/>
    </sheetView>
  </sheetViews>
  <sheetFormatPr baseColWidth="10" defaultRowHeight="15" x14ac:dyDescent="0.25"/>
  <cols>
    <col min="1" max="1" width="13.7109375" style="111" customWidth="1"/>
    <col min="2" max="4" width="6.140625" style="111" customWidth="1"/>
    <col min="5" max="5" width="1.42578125" style="111" customWidth="1"/>
    <col min="6" max="8" width="5.140625" style="111" customWidth="1"/>
    <col min="9" max="9" width="1.42578125" style="111" customWidth="1"/>
    <col min="10" max="12" width="5.140625" style="111" customWidth="1"/>
    <col min="13" max="13" width="1.42578125" style="111" customWidth="1"/>
    <col min="14" max="16" width="5.140625" style="111" customWidth="1"/>
    <col min="17" max="17" width="1.42578125" style="111" customWidth="1"/>
    <col min="18" max="20" width="5.140625" style="111" customWidth="1"/>
    <col min="21" max="21" width="11.42578125" style="111"/>
  </cols>
  <sheetData>
    <row r="1" spans="1:24" x14ac:dyDescent="0.25">
      <c r="A1" s="247" t="s">
        <v>315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9"/>
      <c r="V1" s="219" t="s">
        <v>221</v>
      </c>
      <c r="W1" s="219"/>
      <c r="X1" s="9"/>
    </row>
    <row r="2" spans="1:24" x14ac:dyDescent="0.25">
      <c r="A2" s="246" t="s">
        <v>128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9"/>
      <c r="V2" s="219"/>
      <c r="W2" s="219"/>
    </row>
    <row r="3" spans="1:24" x14ac:dyDescent="0.25">
      <c r="A3" s="247" t="s">
        <v>129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</row>
    <row r="4" spans="1:24" x14ac:dyDescent="0.25">
      <c r="A4" s="246" t="s">
        <v>130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</row>
    <row r="5" spans="1:24" x14ac:dyDescent="0.25">
      <c r="A5" s="247" t="s">
        <v>131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</row>
    <row r="6" spans="1:24" x14ac:dyDescent="0.25">
      <c r="A6" s="246" t="s">
        <v>321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</row>
    <row r="7" spans="1:24" ht="15.75" thickBot="1" x14ac:dyDescent="0.3">
      <c r="A7" s="112"/>
      <c r="B7" s="113"/>
      <c r="C7" s="112"/>
      <c r="D7" s="112"/>
      <c r="E7" s="112"/>
      <c r="F7" s="20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</row>
    <row r="8" spans="1:24" ht="15" customHeight="1" x14ac:dyDescent="0.25">
      <c r="A8" s="248" t="s">
        <v>81</v>
      </c>
      <c r="B8" s="241" t="s">
        <v>21</v>
      </c>
      <c r="C8" s="241" t="s">
        <v>39</v>
      </c>
      <c r="D8" s="241"/>
      <c r="E8" s="29"/>
      <c r="F8" s="241" t="s">
        <v>23</v>
      </c>
      <c r="G8" s="241"/>
      <c r="H8" s="241"/>
      <c r="I8" s="29"/>
      <c r="J8" s="241" t="s">
        <v>24</v>
      </c>
      <c r="K8" s="241"/>
      <c r="L8" s="241"/>
      <c r="M8" s="29"/>
      <c r="N8" s="241" t="s">
        <v>25</v>
      </c>
      <c r="O8" s="241"/>
      <c r="P8" s="241"/>
      <c r="Q8" s="29"/>
      <c r="R8" s="241" t="s">
        <v>27</v>
      </c>
      <c r="S8" s="241"/>
      <c r="T8" s="241"/>
    </row>
    <row r="9" spans="1:24" ht="15.75" thickBot="1" x14ac:dyDescent="0.3">
      <c r="A9" s="249"/>
      <c r="B9" s="114" t="s">
        <v>67</v>
      </c>
      <c r="C9" s="114" t="s">
        <v>68</v>
      </c>
      <c r="D9" s="114" t="s">
        <v>69</v>
      </c>
      <c r="E9" s="115"/>
      <c r="F9" s="114" t="s">
        <v>67</v>
      </c>
      <c r="G9" s="114" t="s">
        <v>68</v>
      </c>
      <c r="H9" s="114" t="s">
        <v>69</v>
      </c>
      <c r="I9" s="115"/>
      <c r="J9" s="114" t="s">
        <v>67</v>
      </c>
      <c r="K9" s="114" t="s">
        <v>68</v>
      </c>
      <c r="L9" s="114" t="s">
        <v>69</v>
      </c>
      <c r="M9" s="115"/>
      <c r="N9" s="114" t="s">
        <v>67</v>
      </c>
      <c r="O9" s="114" t="s">
        <v>68</v>
      </c>
      <c r="P9" s="114" t="s">
        <v>69</v>
      </c>
      <c r="Q9" s="115"/>
      <c r="R9" s="114" t="s">
        <v>67</v>
      </c>
      <c r="S9" s="114" t="s">
        <v>68</v>
      </c>
      <c r="T9" s="114" t="s">
        <v>69</v>
      </c>
    </row>
    <row r="10" spans="1:24" x14ac:dyDescent="0.25">
      <c r="A10" s="242" t="s">
        <v>38</v>
      </c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</row>
    <row r="11" spans="1:24" x14ac:dyDescent="0.25">
      <c r="A11" s="116"/>
      <c r="B11" s="117"/>
      <c r="C11" s="117"/>
      <c r="D11" s="117"/>
      <c r="E11" s="118"/>
      <c r="F11" s="117"/>
      <c r="G11" s="117"/>
      <c r="H11" s="117"/>
      <c r="I11" s="118"/>
      <c r="J11" s="117"/>
      <c r="K11" s="117"/>
      <c r="L11" s="117"/>
      <c r="M11" s="118"/>
      <c r="N11" s="117"/>
      <c r="O11" s="117"/>
      <c r="P11" s="117"/>
      <c r="Q11" s="118"/>
      <c r="R11" s="117"/>
      <c r="S11" s="117"/>
      <c r="T11" s="117"/>
    </row>
    <row r="12" spans="1:24" x14ac:dyDescent="0.25">
      <c r="A12" s="119" t="s">
        <v>132</v>
      </c>
      <c r="B12" s="120">
        <f>SUM(B14:B16)</f>
        <v>226</v>
      </c>
      <c r="C12" s="120">
        <f>SUM(C14:C16)</f>
        <v>85</v>
      </c>
      <c r="D12" s="120">
        <f>SUM(D14:D16)</f>
        <v>141</v>
      </c>
      <c r="E12" s="120"/>
      <c r="F12" s="120">
        <f>SUM(F14:F16)</f>
        <v>31</v>
      </c>
      <c r="G12" s="120">
        <f>SUM(G14:G16)</f>
        <v>10</v>
      </c>
      <c r="H12" s="120">
        <f>SUM(H14:H16)</f>
        <v>21</v>
      </c>
      <c r="I12" s="120"/>
      <c r="J12" s="120">
        <f>SUM(J14:J16)</f>
        <v>47</v>
      </c>
      <c r="K12" s="120">
        <f>SUM(K14:K16)</f>
        <v>19</v>
      </c>
      <c r="L12" s="120">
        <f>SUM(L14:L16)</f>
        <v>28</v>
      </c>
      <c r="M12" s="120"/>
      <c r="N12" s="120">
        <f>SUM(N14:N16)</f>
        <v>57</v>
      </c>
      <c r="O12" s="120">
        <f>SUM(O14:O16)</f>
        <v>22</v>
      </c>
      <c r="P12" s="120">
        <f>SUM(P14:P16)</f>
        <v>35</v>
      </c>
      <c r="Q12" s="120"/>
      <c r="R12" s="120">
        <f>SUM(R14:R16)</f>
        <v>91</v>
      </c>
      <c r="S12" s="120">
        <f>SUM(S14:S16)</f>
        <v>34</v>
      </c>
      <c r="T12" s="120">
        <f>SUM(T14:T16)</f>
        <v>57</v>
      </c>
      <c r="U12" s="121"/>
    </row>
    <row r="13" spans="1:24" x14ac:dyDescent="0.25">
      <c r="A13" s="9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4" x14ac:dyDescent="0.25">
      <c r="A14" s="122" t="s">
        <v>133</v>
      </c>
      <c r="B14" s="214">
        <v>52</v>
      </c>
      <c r="C14" s="214">
        <v>20</v>
      </c>
      <c r="D14" s="214">
        <v>32</v>
      </c>
      <c r="E14" s="214"/>
      <c r="F14" s="214">
        <v>2</v>
      </c>
      <c r="G14" s="214">
        <v>1</v>
      </c>
      <c r="H14" s="214">
        <v>1</v>
      </c>
      <c r="I14" s="214"/>
      <c r="J14" s="214">
        <v>10</v>
      </c>
      <c r="K14" s="214">
        <v>4</v>
      </c>
      <c r="L14" s="214">
        <v>6</v>
      </c>
      <c r="M14" s="214"/>
      <c r="N14" s="214">
        <v>12</v>
      </c>
      <c r="O14" s="214">
        <v>7</v>
      </c>
      <c r="P14" s="214">
        <v>5</v>
      </c>
      <c r="Q14" s="214"/>
      <c r="R14" s="214">
        <v>28</v>
      </c>
      <c r="S14" s="214">
        <v>8</v>
      </c>
      <c r="T14" s="214">
        <v>20</v>
      </c>
    </row>
    <row r="15" spans="1:24" x14ac:dyDescent="0.25">
      <c r="A15" s="16" t="s">
        <v>94</v>
      </c>
      <c r="B15" s="214">
        <v>119</v>
      </c>
      <c r="C15" s="214">
        <v>51</v>
      </c>
      <c r="D15" s="214">
        <v>68</v>
      </c>
      <c r="E15" s="214"/>
      <c r="F15" s="214">
        <v>19</v>
      </c>
      <c r="G15" s="214">
        <v>6</v>
      </c>
      <c r="H15" s="214">
        <v>13</v>
      </c>
      <c r="I15" s="214"/>
      <c r="J15" s="214">
        <v>19</v>
      </c>
      <c r="K15" s="214">
        <v>10</v>
      </c>
      <c r="L15" s="214">
        <v>9</v>
      </c>
      <c r="M15" s="214"/>
      <c r="N15" s="214">
        <v>27</v>
      </c>
      <c r="O15" s="214">
        <v>12</v>
      </c>
      <c r="P15" s="214">
        <v>15</v>
      </c>
      <c r="Q15" s="214"/>
      <c r="R15" s="214">
        <v>54</v>
      </c>
      <c r="S15" s="214">
        <v>23</v>
      </c>
      <c r="T15" s="214">
        <v>31</v>
      </c>
    </row>
    <row r="16" spans="1:24" x14ac:dyDescent="0.25">
      <c r="A16" s="9" t="s">
        <v>96</v>
      </c>
      <c r="B16" s="214">
        <v>55</v>
      </c>
      <c r="C16" s="214">
        <v>14</v>
      </c>
      <c r="D16" s="214">
        <v>41</v>
      </c>
      <c r="E16" s="214"/>
      <c r="F16" s="214">
        <v>10</v>
      </c>
      <c r="G16" s="214">
        <v>3</v>
      </c>
      <c r="H16" s="214">
        <v>7</v>
      </c>
      <c r="I16" s="214"/>
      <c r="J16" s="214">
        <v>18</v>
      </c>
      <c r="K16" s="214">
        <v>5</v>
      </c>
      <c r="L16" s="214">
        <v>13</v>
      </c>
      <c r="M16" s="214"/>
      <c r="N16" s="214">
        <v>18</v>
      </c>
      <c r="O16" s="214">
        <v>3</v>
      </c>
      <c r="P16" s="214">
        <v>15</v>
      </c>
      <c r="Q16" s="214"/>
      <c r="R16" s="214">
        <v>9</v>
      </c>
      <c r="S16" s="214">
        <v>3</v>
      </c>
      <c r="T16" s="214">
        <v>6</v>
      </c>
      <c r="U16" s="123"/>
    </row>
    <row r="17" spans="1:20" x14ac:dyDescent="0.25">
      <c r="A17" s="124"/>
      <c r="B17" s="120"/>
      <c r="C17" s="120"/>
      <c r="D17" s="120"/>
      <c r="E17" s="12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</row>
    <row r="18" spans="1:20" x14ac:dyDescent="0.25">
      <c r="A18" s="244" t="s">
        <v>44</v>
      </c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</row>
    <row r="19" spans="1:20" x14ac:dyDescent="0.25">
      <c r="A19" s="124"/>
      <c r="B19" s="120"/>
      <c r="C19" s="120"/>
      <c r="D19" s="120"/>
      <c r="E19" s="12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</row>
    <row r="20" spans="1:20" x14ac:dyDescent="0.25">
      <c r="A20" s="125" t="s">
        <v>132</v>
      </c>
      <c r="B20" s="126">
        <f>+B12/(B12+B45)*100</f>
        <v>97.41379310344827</v>
      </c>
      <c r="C20" s="126">
        <f t="shared" ref="C20:D20" si="0">+C12/(C12+C45)*100</f>
        <v>96.590909090909093</v>
      </c>
      <c r="D20" s="126">
        <f t="shared" si="0"/>
        <v>97.916666666666657</v>
      </c>
      <c r="E20" s="120"/>
      <c r="F20" s="126">
        <f>+F12/(F12+F45)*100</f>
        <v>100</v>
      </c>
      <c r="G20" s="126">
        <f t="shared" ref="G20:H20" si="1">+G12/(G12+G45)*100</f>
        <v>100</v>
      </c>
      <c r="H20" s="126">
        <f t="shared" si="1"/>
        <v>100</v>
      </c>
      <c r="I20" s="9"/>
      <c r="J20" s="126">
        <f>+J12/(J12+J45)*100</f>
        <v>92.156862745098039</v>
      </c>
      <c r="K20" s="126">
        <f t="shared" ref="K20:L20" si="2">+K12/(K12+K45)*100</f>
        <v>90.476190476190482</v>
      </c>
      <c r="L20" s="126">
        <f t="shared" si="2"/>
        <v>93.333333333333329</v>
      </c>
      <c r="M20" s="9"/>
      <c r="N20" s="126">
        <f>+N12/(N12+N45)*100</f>
        <v>100</v>
      </c>
      <c r="O20" s="126">
        <f t="shared" ref="O20:P20" si="3">+O12/(O12+O45)*100</f>
        <v>100</v>
      </c>
      <c r="P20" s="126">
        <f t="shared" si="3"/>
        <v>100</v>
      </c>
      <c r="Q20" s="9"/>
      <c r="R20" s="126">
        <f>+R12/(R12+R45)*100</f>
        <v>97.849462365591393</v>
      </c>
      <c r="S20" s="126">
        <f t="shared" ref="S20:T20" si="4">+S12/(S12+S45)*100</f>
        <v>97.142857142857139</v>
      </c>
      <c r="T20" s="126">
        <f t="shared" si="4"/>
        <v>98.275862068965509</v>
      </c>
    </row>
    <row r="21" spans="1:20" x14ac:dyDescent="0.25">
      <c r="A21" s="45"/>
      <c r="B21" s="120"/>
      <c r="C21" s="120"/>
      <c r="D21" s="120"/>
      <c r="E21" s="120"/>
      <c r="F21" s="120"/>
      <c r="G21" s="120"/>
      <c r="H21" s="120"/>
      <c r="I21" s="9"/>
      <c r="J21" s="120"/>
      <c r="K21" s="120"/>
      <c r="L21" s="120"/>
      <c r="M21" s="9"/>
      <c r="N21" s="120"/>
      <c r="O21" s="120"/>
      <c r="P21" s="120"/>
      <c r="Q21" s="9"/>
      <c r="R21" s="120"/>
      <c r="S21" s="120"/>
      <c r="T21" s="120"/>
    </row>
    <row r="22" spans="1:20" x14ac:dyDescent="0.25">
      <c r="A22" s="127" t="s">
        <v>133</v>
      </c>
      <c r="B22" s="126">
        <f t="shared" ref="B22:D24" si="5">+B14/(B14+B47)*100</f>
        <v>98.113207547169807</v>
      </c>
      <c r="C22" s="126">
        <f t="shared" si="5"/>
        <v>95.238095238095227</v>
      </c>
      <c r="D22" s="126">
        <f t="shared" si="5"/>
        <v>100</v>
      </c>
      <c r="E22" s="120"/>
      <c r="F22" s="126">
        <f t="shared" ref="F22:H24" si="6">+F14/(F14+F47)*100</f>
        <v>100</v>
      </c>
      <c r="G22" s="126">
        <f t="shared" si="6"/>
        <v>100</v>
      </c>
      <c r="H22" s="126">
        <f t="shared" si="6"/>
        <v>100</v>
      </c>
      <c r="I22" s="9"/>
      <c r="J22" s="126">
        <f t="shared" ref="J22:L24" si="7">+J14/(J14+J47)*100</f>
        <v>100</v>
      </c>
      <c r="K22" s="126">
        <f t="shared" si="7"/>
        <v>100</v>
      </c>
      <c r="L22" s="126">
        <f t="shared" si="7"/>
        <v>100</v>
      </c>
      <c r="M22" s="9"/>
      <c r="N22" s="126">
        <f t="shared" ref="N22:P24" si="8">+N14/(N14+N47)*100</f>
        <v>100</v>
      </c>
      <c r="O22" s="126">
        <f t="shared" si="8"/>
        <v>100</v>
      </c>
      <c r="P22" s="126">
        <f t="shared" si="8"/>
        <v>100</v>
      </c>
      <c r="Q22" s="9"/>
      <c r="R22" s="126">
        <f t="shared" ref="R22:T24" si="9">+R14/(R14+R47)*100</f>
        <v>96.551724137931032</v>
      </c>
      <c r="S22" s="126">
        <f t="shared" si="9"/>
        <v>88.888888888888886</v>
      </c>
      <c r="T22" s="126">
        <f t="shared" si="9"/>
        <v>100</v>
      </c>
    </row>
    <row r="23" spans="1:20" x14ac:dyDescent="0.25">
      <c r="A23" s="128" t="s">
        <v>94</v>
      </c>
      <c r="B23" s="126">
        <f t="shared" si="5"/>
        <v>95.967741935483872</v>
      </c>
      <c r="C23" s="126">
        <f t="shared" si="5"/>
        <v>96.226415094339629</v>
      </c>
      <c r="D23" s="126">
        <f t="shared" si="5"/>
        <v>95.774647887323937</v>
      </c>
      <c r="E23" s="120"/>
      <c r="F23" s="126">
        <f t="shared" si="6"/>
        <v>100</v>
      </c>
      <c r="G23" s="126">
        <f t="shared" si="6"/>
        <v>100</v>
      </c>
      <c r="H23" s="126">
        <f t="shared" si="6"/>
        <v>100</v>
      </c>
      <c r="I23" s="9"/>
      <c r="J23" s="126">
        <f t="shared" si="7"/>
        <v>82.608695652173907</v>
      </c>
      <c r="K23" s="126">
        <f t="shared" si="7"/>
        <v>83.333333333333343</v>
      </c>
      <c r="L23" s="126">
        <f t="shared" si="7"/>
        <v>81.818181818181827</v>
      </c>
      <c r="M23" s="9"/>
      <c r="N23" s="126">
        <f t="shared" si="8"/>
        <v>100</v>
      </c>
      <c r="O23" s="126">
        <f t="shared" si="8"/>
        <v>100</v>
      </c>
      <c r="P23" s="126">
        <f t="shared" si="8"/>
        <v>100</v>
      </c>
      <c r="Q23" s="9"/>
      <c r="R23" s="126">
        <f t="shared" si="9"/>
        <v>98.181818181818187</v>
      </c>
      <c r="S23" s="126">
        <f t="shared" si="9"/>
        <v>100</v>
      </c>
      <c r="T23" s="126">
        <f t="shared" si="9"/>
        <v>96.875</v>
      </c>
    </row>
    <row r="24" spans="1:20" ht="15.75" thickBot="1" x14ac:dyDescent="0.3">
      <c r="A24" s="20" t="s">
        <v>96</v>
      </c>
      <c r="B24" s="126">
        <f t="shared" si="5"/>
        <v>100</v>
      </c>
      <c r="C24" s="126">
        <f t="shared" si="5"/>
        <v>100</v>
      </c>
      <c r="D24" s="126">
        <f t="shared" si="5"/>
        <v>100</v>
      </c>
      <c r="E24" s="129"/>
      <c r="F24" s="126">
        <f t="shared" si="6"/>
        <v>100</v>
      </c>
      <c r="G24" s="126">
        <f t="shared" si="6"/>
        <v>100</v>
      </c>
      <c r="H24" s="126">
        <f t="shared" si="6"/>
        <v>100</v>
      </c>
      <c r="I24" s="20"/>
      <c r="J24" s="126">
        <f t="shared" si="7"/>
        <v>100</v>
      </c>
      <c r="K24" s="126">
        <f t="shared" si="7"/>
        <v>100</v>
      </c>
      <c r="L24" s="126">
        <f t="shared" si="7"/>
        <v>100</v>
      </c>
      <c r="M24" s="20"/>
      <c r="N24" s="126">
        <f t="shared" si="8"/>
        <v>100</v>
      </c>
      <c r="O24" s="126">
        <f t="shared" si="8"/>
        <v>100</v>
      </c>
      <c r="P24" s="126">
        <f t="shared" si="8"/>
        <v>100</v>
      </c>
      <c r="Q24" s="20"/>
      <c r="R24" s="126">
        <f t="shared" si="9"/>
        <v>100</v>
      </c>
      <c r="S24" s="126">
        <f t="shared" si="9"/>
        <v>100</v>
      </c>
      <c r="T24" s="126">
        <f t="shared" si="9"/>
        <v>100</v>
      </c>
    </row>
    <row r="25" spans="1:20" x14ac:dyDescent="0.25">
      <c r="A25" s="239" t="s">
        <v>134</v>
      </c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</row>
    <row r="26" spans="1:20" x14ac:dyDescent="0.25">
      <c r="A26" s="240" t="s">
        <v>135</v>
      </c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</row>
    <row r="34" spans="1:24" x14ac:dyDescent="0.25">
      <c r="A34" s="247" t="s">
        <v>322</v>
      </c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</row>
    <row r="35" spans="1:24" x14ac:dyDescent="0.25">
      <c r="A35" s="246" t="s">
        <v>136</v>
      </c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</row>
    <row r="36" spans="1:24" x14ac:dyDescent="0.25">
      <c r="A36" s="247" t="s">
        <v>129</v>
      </c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9"/>
      <c r="V36" s="219" t="s">
        <v>221</v>
      </c>
      <c r="W36" s="219"/>
      <c r="X36" s="9"/>
    </row>
    <row r="37" spans="1:24" x14ac:dyDescent="0.25">
      <c r="A37" s="246" t="s">
        <v>130</v>
      </c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9"/>
      <c r="V37" s="219"/>
      <c r="W37" s="219"/>
    </row>
    <row r="38" spans="1:24" x14ac:dyDescent="0.25">
      <c r="A38" s="247" t="s">
        <v>131</v>
      </c>
      <c r="B38" s="247"/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</row>
    <row r="39" spans="1:24" x14ac:dyDescent="0.25">
      <c r="A39" s="246" t="s">
        <v>321</v>
      </c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</row>
    <row r="40" spans="1:24" ht="15.75" thickBot="1" x14ac:dyDescent="0.3">
      <c r="A40" s="112"/>
      <c r="B40" s="113"/>
      <c r="C40" s="112"/>
      <c r="D40" s="112"/>
      <c r="E40" s="112"/>
      <c r="F40" s="20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</row>
    <row r="41" spans="1:24" x14ac:dyDescent="0.25">
      <c r="A41" s="248" t="s">
        <v>81</v>
      </c>
      <c r="B41" s="241" t="s">
        <v>21</v>
      </c>
      <c r="C41" s="241" t="s">
        <v>39</v>
      </c>
      <c r="D41" s="241"/>
      <c r="E41" s="29"/>
      <c r="F41" s="241" t="s">
        <v>23</v>
      </c>
      <c r="G41" s="241"/>
      <c r="H41" s="241"/>
      <c r="I41" s="29"/>
      <c r="J41" s="241" t="s">
        <v>24</v>
      </c>
      <c r="K41" s="241"/>
      <c r="L41" s="241"/>
      <c r="M41" s="29"/>
      <c r="N41" s="241" t="s">
        <v>25</v>
      </c>
      <c r="O41" s="241"/>
      <c r="P41" s="241"/>
      <c r="Q41" s="29"/>
      <c r="R41" s="241" t="s">
        <v>27</v>
      </c>
      <c r="S41" s="241"/>
      <c r="T41" s="241"/>
    </row>
    <row r="42" spans="1:24" ht="15.75" thickBot="1" x14ac:dyDescent="0.3">
      <c r="A42" s="249"/>
      <c r="B42" s="114" t="s">
        <v>67</v>
      </c>
      <c r="C42" s="114" t="s">
        <v>68</v>
      </c>
      <c r="D42" s="114" t="s">
        <v>69</v>
      </c>
      <c r="E42" s="115"/>
      <c r="F42" s="114" t="s">
        <v>67</v>
      </c>
      <c r="G42" s="114" t="s">
        <v>68</v>
      </c>
      <c r="H42" s="114" t="s">
        <v>69</v>
      </c>
      <c r="I42" s="115"/>
      <c r="J42" s="114" t="s">
        <v>67</v>
      </c>
      <c r="K42" s="114" t="s">
        <v>68</v>
      </c>
      <c r="L42" s="114" t="s">
        <v>69</v>
      </c>
      <c r="M42" s="115"/>
      <c r="N42" s="114" t="s">
        <v>67</v>
      </c>
      <c r="O42" s="114" t="s">
        <v>68</v>
      </c>
      <c r="P42" s="114" t="s">
        <v>69</v>
      </c>
      <c r="Q42" s="115"/>
      <c r="R42" s="114" t="s">
        <v>67</v>
      </c>
      <c r="S42" s="114" t="s">
        <v>68</v>
      </c>
      <c r="T42" s="114" t="s">
        <v>69</v>
      </c>
    </row>
    <row r="43" spans="1:24" ht="15" customHeight="1" x14ac:dyDescent="0.25">
      <c r="A43" s="242" t="s">
        <v>38</v>
      </c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</row>
    <row r="44" spans="1:24" x14ac:dyDescent="0.25">
      <c r="A44" s="116"/>
      <c r="B44" s="117"/>
      <c r="C44" s="117"/>
      <c r="D44" s="117"/>
      <c r="E44" s="118"/>
      <c r="F44" s="117"/>
      <c r="G44" s="117"/>
      <c r="H44" s="117"/>
      <c r="I44" s="118"/>
      <c r="J44" s="117"/>
      <c r="K44" s="117"/>
      <c r="L44" s="117"/>
      <c r="M44" s="118"/>
      <c r="N44" s="117"/>
      <c r="O44" s="117"/>
      <c r="P44" s="117"/>
      <c r="Q44" s="118"/>
      <c r="R44" s="117"/>
      <c r="S44" s="117"/>
      <c r="T44" s="117"/>
    </row>
    <row r="45" spans="1:24" x14ac:dyDescent="0.25">
      <c r="A45" s="119" t="s">
        <v>132</v>
      </c>
      <c r="B45" s="120">
        <f>SUM(B47:B49)</f>
        <v>6</v>
      </c>
      <c r="C45" s="120">
        <f>SUM(C47:C49)</f>
        <v>3</v>
      </c>
      <c r="D45" s="120">
        <f>SUM(D47:D49)</f>
        <v>3</v>
      </c>
      <c r="E45" s="120"/>
      <c r="F45" s="120">
        <f>SUM(F47:F49)</f>
        <v>0</v>
      </c>
      <c r="G45" s="120">
        <f>SUM(G47:G49)</f>
        <v>0</v>
      </c>
      <c r="H45" s="120">
        <f>SUM(H47:H49)</f>
        <v>0</v>
      </c>
      <c r="I45" s="120"/>
      <c r="J45" s="120">
        <f>SUM(J47:J49)</f>
        <v>4</v>
      </c>
      <c r="K45" s="120">
        <f>SUM(K47:K49)</f>
        <v>2</v>
      </c>
      <c r="L45" s="120">
        <f>SUM(L47:L49)</f>
        <v>2</v>
      </c>
      <c r="M45" s="120"/>
      <c r="N45" s="120">
        <f>SUM(N47:N49)</f>
        <v>0</v>
      </c>
      <c r="O45" s="120">
        <f>SUM(O47:O49)</f>
        <v>0</v>
      </c>
      <c r="P45" s="120">
        <f>SUM(P47:P49)</f>
        <v>0</v>
      </c>
      <c r="Q45" s="120"/>
      <c r="R45" s="120">
        <f>SUM(R47:R49)</f>
        <v>2</v>
      </c>
      <c r="S45" s="120">
        <f>SUM(S47:S49)</f>
        <v>1</v>
      </c>
      <c r="T45" s="120">
        <f>SUM(T47:T49)</f>
        <v>1</v>
      </c>
    </row>
    <row r="46" spans="1:24" x14ac:dyDescent="0.25">
      <c r="A46" s="9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</row>
    <row r="47" spans="1:24" ht="15" customHeight="1" x14ac:dyDescent="0.25">
      <c r="A47" s="122" t="s">
        <v>133</v>
      </c>
      <c r="B47" s="214">
        <v>1</v>
      </c>
      <c r="C47" s="214">
        <v>1</v>
      </c>
      <c r="D47" s="214">
        <v>0</v>
      </c>
      <c r="E47" s="214"/>
      <c r="F47" s="214">
        <v>0</v>
      </c>
      <c r="G47" s="214">
        <v>0</v>
      </c>
      <c r="H47" s="214">
        <v>0</v>
      </c>
      <c r="I47" s="214"/>
      <c r="J47" s="214">
        <v>0</v>
      </c>
      <c r="K47" s="214">
        <v>0</v>
      </c>
      <c r="L47" s="214">
        <v>0</v>
      </c>
      <c r="M47" s="214"/>
      <c r="N47" s="214">
        <v>0</v>
      </c>
      <c r="O47" s="214">
        <v>0</v>
      </c>
      <c r="P47" s="214">
        <v>0</v>
      </c>
      <c r="Q47" s="214"/>
      <c r="R47" s="214">
        <v>1</v>
      </c>
      <c r="S47" s="214">
        <v>1</v>
      </c>
      <c r="T47" s="214">
        <v>0</v>
      </c>
    </row>
    <row r="48" spans="1:24" x14ac:dyDescent="0.25">
      <c r="A48" s="16" t="s">
        <v>94</v>
      </c>
      <c r="B48" s="214">
        <v>5</v>
      </c>
      <c r="C48" s="214">
        <v>2</v>
      </c>
      <c r="D48" s="214">
        <v>3</v>
      </c>
      <c r="E48" s="214"/>
      <c r="F48" s="214">
        <v>0</v>
      </c>
      <c r="G48" s="214">
        <v>0</v>
      </c>
      <c r="H48" s="214">
        <v>0</v>
      </c>
      <c r="I48" s="214"/>
      <c r="J48" s="214">
        <v>4</v>
      </c>
      <c r="K48" s="214">
        <v>2</v>
      </c>
      <c r="L48" s="214">
        <v>2</v>
      </c>
      <c r="M48" s="214"/>
      <c r="N48" s="214">
        <v>0</v>
      </c>
      <c r="O48" s="214">
        <v>0</v>
      </c>
      <c r="P48" s="214">
        <v>0</v>
      </c>
      <c r="Q48" s="214"/>
      <c r="R48" s="214">
        <v>1</v>
      </c>
      <c r="S48" s="214">
        <v>0</v>
      </c>
      <c r="T48" s="214">
        <v>1</v>
      </c>
    </row>
    <row r="49" spans="1:20" x14ac:dyDescent="0.25">
      <c r="A49" s="9" t="s">
        <v>96</v>
      </c>
      <c r="B49" s="214">
        <v>0</v>
      </c>
      <c r="C49" s="214">
        <v>0</v>
      </c>
      <c r="D49" s="214">
        <v>0</v>
      </c>
      <c r="E49" s="214"/>
      <c r="F49" s="214">
        <v>0</v>
      </c>
      <c r="G49" s="214">
        <v>0</v>
      </c>
      <c r="H49" s="214">
        <v>0</v>
      </c>
      <c r="I49" s="214"/>
      <c r="J49" s="214">
        <v>0</v>
      </c>
      <c r="K49" s="214">
        <v>0</v>
      </c>
      <c r="L49" s="214">
        <v>0</v>
      </c>
      <c r="M49" s="214"/>
      <c r="N49" s="214">
        <v>0</v>
      </c>
      <c r="O49" s="214">
        <v>0</v>
      </c>
      <c r="P49" s="214">
        <v>0</v>
      </c>
      <c r="Q49" s="214"/>
      <c r="R49" s="214">
        <v>0</v>
      </c>
      <c r="S49" s="214">
        <v>0</v>
      </c>
      <c r="T49" s="214">
        <v>0</v>
      </c>
    </row>
    <row r="50" spans="1:20" x14ac:dyDescent="0.25">
      <c r="A50" s="124"/>
      <c r="B50" s="120"/>
      <c r="C50" s="120"/>
      <c r="D50" s="120"/>
      <c r="E50" s="12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x14ac:dyDescent="0.25">
      <c r="A51" s="244" t="s">
        <v>44</v>
      </c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</row>
    <row r="52" spans="1:20" x14ac:dyDescent="0.25">
      <c r="A52" s="124"/>
      <c r="B52" s="120"/>
      <c r="C52" s="120"/>
      <c r="D52" s="120"/>
      <c r="E52" s="12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</row>
    <row r="53" spans="1:20" x14ac:dyDescent="0.25">
      <c r="A53" s="125" t="s">
        <v>132</v>
      </c>
      <c r="B53" s="126">
        <f>+B45/(B45+B12)*100</f>
        <v>2.5862068965517242</v>
      </c>
      <c r="C53" s="126">
        <f t="shared" ref="C53:D53" si="10">+C45/(C45+C12)*100</f>
        <v>3.4090909090909087</v>
      </c>
      <c r="D53" s="126">
        <f t="shared" si="10"/>
        <v>2.083333333333333</v>
      </c>
      <c r="E53" s="120"/>
      <c r="F53" s="126">
        <f>+F45/(F45+F12)*100</f>
        <v>0</v>
      </c>
      <c r="G53" s="126">
        <f t="shared" ref="G53:H53" si="11">+G45/(G45+G12)*100</f>
        <v>0</v>
      </c>
      <c r="H53" s="126">
        <f t="shared" si="11"/>
        <v>0</v>
      </c>
      <c r="I53" s="9"/>
      <c r="J53" s="126">
        <f>+J45/(J45+J12)*100</f>
        <v>7.8431372549019605</v>
      </c>
      <c r="K53" s="126">
        <f t="shared" ref="K53:L53" si="12">+K45/(K45+K12)*100</f>
        <v>9.5238095238095237</v>
      </c>
      <c r="L53" s="126">
        <f t="shared" si="12"/>
        <v>6.666666666666667</v>
      </c>
      <c r="M53" s="9"/>
      <c r="N53" s="126">
        <f>+N45/(N45+N12)*100</f>
        <v>0</v>
      </c>
      <c r="O53" s="126">
        <f t="shared" ref="O53:P53" si="13">+O45/(O45+O12)*100</f>
        <v>0</v>
      </c>
      <c r="P53" s="126">
        <f t="shared" si="13"/>
        <v>0</v>
      </c>
      <c r="Q53" s="9"/>
      <c r="R53" s="126">
        <f>+R45/(R45+R12)*100</f>
        <v>2.1505376344086025</v>
      </c>
      <c r="S53" s="126">
        <f t="shared" ref="S53:T53" si="14">+S45/(S45+S12)*100</f>
        <v>2.8571428571428572</v>
      </c>
      <c r="T53" s="126">
        <f t="shared" si="14"/>
        <v>1.7241379310344827</v>
      </c>
    </row>
    <row r="54" spans="1:20" x14ac:dyDescent="0.25">
      <c r="A54" s="45"/>
      <c r="B54" s="120"/>
      <c r="C54" s="120"/>
      <c r="D54" s="120"/>
      <c r="E54" s="120"/>
      <c r="F54" s="120"/>
      <c r="G54" s="120"/>
      <c r="H54" s="120"/>
      <c r="I54" s="9"/>
      <c r="J54" s="120"/>
      <c r="K54" s="120"/>
      <c r="L54" s="120"/>
      <c r="M54" s="9"/>
      <c r="N54" s="120"/>
      <c r="O54" s="120"/>
      <c r="P54" s="120"/>
      <c r="Q54" s="9"/>
      <c r="R54" s="120"/>
      <c r="S54" s="120"/>
      <c r="T54" s="120"/>
    </row>
    <row r="55" spans="1:20" x14ac:dyDescent="0.25">
      <c r="A55" s="127" t="s">
        <v>133</v>
      </c>
      <c r="B55" s="126">
        <f t="shared" ref="B55:D57" si="15">+B47/(B47+B14)*100</f>
        <v>1.8867924528301887</v>
      </c>
      <c r="C55" s="126">
        <f t="shared" si="15"/>
        <v>4.7619047619047619</v>
      </c>
      <c r="D55" s="126">
        <f t="shared" si="15"/>
        <v>0</v>
      </c>
      <c r="E55" s="120"/>
      <c r="F55" s="126">
        <f t="shared" ref="F55:H57" si="16">+F47/(F47+F14)*100</f>
        <v>0</v>
      </c>
      <c r="G55" s="126">
        <f t="shared" si="16"/>
        <v>0</v>
      </c>
      <c r="H55" s="126">
        <f t="shared" si="16"/>
        <v>0</v>
      </c>
      <c r="I55" s="9"/>
      <c r="J55" s="126">
        <f t="shared" ref="J55:L57" si="17">+J47/(J47+J14)*100</f>
        <v>0</v>
      </c>
      <c r="K55" s="126">
        <f t="shared" si="17"/>
        <v>0</v>
      </c>
      <c r="L55" s="126">
        <f t="shared" si="17"/>
        <v>0</v>
      </c>
      <c r="M55" s="9"/>
      <c r="N55" s="126">
        <f t="shared" ref="N55:P57" si="18">+N47/(N47+N14)*100</f>
        <v>0</v>
      </c>
      <c r="O55" s="126">
        <f t="shared" si="18"/>
        <v>0</v>
      </c>
      <c r="P55" s="126">
        <f t="shared" si="18"/>
        <v>0</v>
      </c>
      <c r="Q55" s="9"/>
      <c r="R55" s="126">
        <f t="shared" ref="R55:T57" si="19">+R47/(R47+R14)*100</f>
        <v>3.4482758620689653</v>
      </c>
      <c r="S55" s="126">
        <f t="shared" si="19"/>
        <v>11.111111111111111</v>
      </c>
      <c r="T55" s="126">
        <f t="shared" si="19"/>
        <v>0</v>
      </c>
    </row>
    <row r="56" spans="1:20" x14ac:dyDescent="0.25">
      <c r="A56" s="128" t="s">
        <v>94</v>
      </c>
      <c r="B56" s="126">
        <f t="shared" si="15"/>
        <v>4.032258064516129</v>
      </c>
      <c r="C56" s="126">
        <f t="shared" si="15"/>
        <v>3.7735849056603774</v>
      </c>
      <c r="D56" s="126">
        <f t="shared" si="15"/>
        <v>4.225352112676056</v>
      </c>
      <c r="E56" s="120"/>
      <c r="F56" s="126">
        <f t="shared" si="16"/>
        <v>0</v>
      </c>
      <c r="G56" s="126">
        <f t="shared" si="16"/>
        <v>0</v>
      </c>
      <c r="H56" s="126">
        <f t="shared" si="16"/>
        <v>0</v>
      </c>
      <c r="I56" s="9"/>
      <c r="J56" s="126">
        <f t="shared" si="17"/>
        <v>17.391304347826086</v>
      </c>
      <c r="K56" s="126">
        <f t="shared" si="17"/>
        <v>16.666666666666664</v>
      </c>
      <c r="L56" s="126">
        <f t="shared" si="17"/>
        <v>18.181818181818183</v>
      </c>
      <c r="M56" s="9"/>
      <c r="N56" s="126">
        <f t="shared" si="18"/>
        <v>0</v>
      </c>
      <c r="O56" s="126">
        <f t="shared" si="18"/>
        <v>0</v>
      </c>
      <c r="P56" s="126">
        <f t="shared" si="18"/>
        <v>0</v>
      </c>
      <c r="Q56" s="9"/>
      <c r="R56" s="126">
        <f t="shared" si="19"/>
        <v>1.8181818181818181</v>
      </c>
      <c r="S56" s="126">
        <f t="shared" si="19"/>
        <v>0</v>
      </c>
      <c r="T56" s="126">
        <f t="shared" si="19"/>
        <v>3.125</v>
      </c>
    </row>
    <row r="57" spans="1:20" ht="15.75" thickBot="1" x14ac:dyDescent="0.3">
      <c r="A57" s="20" t="s">
        <v>96</v>
      </c>
      <c r="B57" s="126">
        <f t="shared" si="15"/>
        <v>0</v>
      </c>
      <c r="C57" s="126">
        <f t="shared" si="15"/>
        <v>0</v>
      </c>
      <c r="D57" s="126">
        <f t="shared" si="15"/>
        <v>0</v>
      </c>
      <c r="E57" s="129"/>
      <c r="F57" s="126">
        <f t="shared" si="16"/>
        <v>0</v>
      </c>
      <c r="G57" s="126">
        <f t="shared" si="16"/>
        <v>0</v>
      </c>
      <c r="H57" s="126">
        <f t="shared" si="16"/>
        <v>0</v>
      </c>
      <c r="I57" s="20"/>
      <c r="J57" s="126">
        <f t="shared" si="17"/>
        <v>0</v>
      </c>
      <c r="K57" s="126">
        <f t="shared" si="17"/>
        <v>0</v>
      </c>
      <c r="L57" s="126">
        <f t="shared" si="17"/>
        <v>0</v>
      </c>
      <c r="M57" s="20"/>
      <c r="N57" s="126">
        <f t="shared" si="18"/>
        <v>0</v>
      </c>
      <c r="O57" s="126">
        <f t="shared" si="18"/>
        <v>0</v>
      </c>
      <c r="P57" s="126">
        <f t="shared" si="18"/>
        <v>0</v>
      </c>
      <c r="Q57" s="20"/>
      <c r="R57" s="126">
        <f t="shared" si="19"/>
        <v>0</v>
      </c>
      <c r="S57" s="126">
        <f t="shared" si="19"/>
        <v>0</v>
      </c>
      <c r="T57" s="126">
        <f t="shared" si="19"/>
        <v>0</v>
      </c>
    </row>
    <row r="58" spans="1:20" x14ac:dyDescent="0.25">
      <c r="A58" s="239" t="s">
        <v>134</v>
      </c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</row>
    <row r="59" spans="1:20" x14ac:dyDescent="0.25">
      <c r="A59" s="240" t="s">
        <v>135</v>
      </c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</row>
    <row r="60" spans="1:20" x14ac:dyDescent="0.25">
      <c r="A60" s="130"/>
    </row>
  </sheetData>
  <mergeCells count="34">
    <mergeCell ref="F41:H41"/>
    <mergeCell ref="J41:L41"/>
    <mergeCell ref="N41:P41"/>
    <mergeCell ref="R41:T41"/>
    <mergeCell ref="A51:T51"/>
    <mergeCell ref="A25:T25"/>
    <mergeCell ref="A26:T26"/>
    <mergeCell ref="A43:T43"/>
    <mergeCell ref="A34:T34"/>
    <mergeCell ref="A35:T35"/>
    <mergeCell ref="A36:T36"/>
    <mergeCell ref="A37:T37"/>
    <mergeCell ref="A38:T38"/>
    <mergeCell ref="A39:T39"/>
    <mergeCell ref="A41:A42"/>
    <mergeCell ref="B41:D41"/>
    <mergeCell ref="A6:T6"/>
    <mergeCell ref="V1:W2"/>
    <mergeCell ref="V36:W37"/>
    <mergeCell ref="A1:T1"/>
    <mergeCell ref="A2:T2"/>
    <mergeCell ref="A3:T3"/>
    <mergeCell ref="A4:T4"/>
    <mergeCell ref="A5:T5"/>
    <mergeCell ref="A8:A9"/>
    <mergeCell ref="B8:D8"/>
    <mergeCell ref="F8:H8"/>
    <mergeCell ref="J8:L8"/>
    <mergeCell ref="N8:P8"/>
    <mergeCell ref="R8:T8"/>
    <mergeCell ref="A10:T10"/>
    <mergeCell ref="A18:T18"/>
    <mergeCell ref="A58:T58"/>
    <mergeCell ref="A59:T59"/>
  </mergeCells>
  <hyperlinks>
    <hyperlink ref="V1" r:id="rId1" location="INDICE!A1"/>
    <hyperlink ref="V1:W2" location="INDICE!A1" display="INDICE"/>
    <hyperlink ref="V36" r:id="rId2" location="INDICE!A1"/>
    <hyperlink ref="V36:W37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80" orientation="landscape" r:id="rId3"/>
  <rowBreaks count="1" manualBreakCount="1">
    <brk id="3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8"/>
  <sheetViews>
    <sheetView topLeftCell="A27" zoomScaleNormal="100" zoomScaleSheetLayoutView="100" workbookViewId="0">
      <selection activeCell="AD51" sqref="AD51:AE52"/>
    </sheetView>
  </sheetViews>
  <sheetFormatPr baseColWidth="10" defaultRowHeight="12.75" x14ac:dyDescent="0.25"/>
  <cols>
    <col min="1" max="1" width="18.7109375" style="62" customWidth="1"/>
    <col min="2" max="4" width="6.7109375" style="62" customWidth="1"/>
    <col min="5" max="5" width="1.7109375" style="62" customWidth="1"/>
    <col min="6" max="8" width="6.7109375" style="62" customWidth="1"/>
    <col min="9" max="9" width="1.7109375" style="62" customWidth="1"/>
    <col min="10" max="12" width="6.7109375" style="62" customWidth="1"/>
    <col min="13" max="13" width="1.7109375" style="62" customWidth="1"/>
    <col min="14" max="16" width="6.7109375" style="62" customWidth="1"/>
    <col min="17" max="17" width="1.7109375" style="62" customWidth="1"/>
    <col min="18" max="20" width="6.7109375" style="62" customWidth="1"/>
    <col min="21" max="21" width="1.7109375" style="62" customWidth="1"/>
    <col min="22" max="24" width="6.7109375" style="62" customWidth="1"/>
    <col min="25" max="25" width="1.7109375" style="62" customWidth="1"/>
    <col min="26" max="28" width="6.7109375" style="62" customWidth="1"/>
    <col min="29" max="256" width="11.42578125" style="62"/>
    <col min="257" max="257" width="19.7109375" style="62" customWidth="1"/>
    <col min="258" max="260" width="6.7109375" style="62" customWidth="1"/>
    <col min="261" max="261" width="1.7109375" style="62" customWidth="1"/>
    <col min="262" max="264" width="6.7109375" style="62" customWidth="1"/>
    <col min="265" max="265" width="1.7109375" style="62" customWidth="1"/>
    <col min="266" max="268" width="6.7109375" style="62" customWidth="1"/>
    <col min="269" max="269" width="1.7109375" style="62" customWidth="1"/>
    <col min="270" max="272" width="6.7109375" style="62" customWidth="1"/>
    <col min="273" max="273" width="1.7109375" style="62" customWidth="1"/>
    <col min="274" max="276" width="6.7109375" style="62" customWidth="1"/>
    <col min="277" max="277" width="1.7109375" style="62" customWidth="1"/>
    <col min="278" max="280" width="6.7109375" style="62" customWidth="1"/>
    <col min="281" max="281" width="1.7109375" style="62" customWidth="1"/>
    <col min="282" max="282" width="7.7109375" style="62" bestFit="1" customWidth="1"/>
    <col min="283" max="283" width="6.140625" style="62" bestFit="1" customWidth="1"/>
    <col min="284" max="284" width="4.85546875" style="62" bestFit="1" customWidth="1"/>
    <col min="285" max="512" width="11.42578125" style="62"/>
    <col min="513" max="513" width="19.7109375" style="62" customWidth="1"/>
    <col min="514" max="516" width="6.7109375" style="62" customWidth="1"/>
    <col min="517" max="517" width="1.7109375" style="62" customWidth="1"/>
    <col min="518" max="520" width="6.7109375" style="62" customWidth="1"/>
    <col min="521" max="521" width="1.7109375" style="62" customWidth="1"/>
    <col min="522" max="524" width="6.7109375" style="62" customWidth="1"/>
    <col min="525" max="525" width="1.7109375" style="62" customWidth="1"/>
    <col min="526" max="528" width="6.7109375" style="62" customWidth="1"/>
    <col min="529" max="529" width="1.7109375" style="62" customWidth="1"/>
    <col min="530" max="532" width="6.7109375" style="62" customWidth="1"/>
    <col min="533" max="533" width="1.7109375" style="62" customWidth="1"/>
    <col min="534" max="536" width="6.7109375" style="62" customWidth="1"/>
    <col min="537" max="537" width="1.7109375" style="62" customWidth="1"/>
    <col min="538" max="538" width="7.7109375" style="62" bestFit="1" customWidth="1"/>
    <col min="539" max="539" width="6.140625" style="62" bestFit="1" customWidth="1"/>
    <col min="540" max="540" width="4.85546875" style="62" bestFit="1" customWidth="1"/>
    <col min="541" max="768" width="11.42578125" style="62"/>
    <col min="769" max="769" width="19.7109375" style="62" customWidth="1"/>
    <col min="770" max="772" width="6.7109375" style="62" customWidth="1"/>
    <col min="773" max="773" width="1.7109375" style="62" customWidth="1"/>
    <col min="774" max="776" width="6.7109375" style="62" customWidth="1"/>
    <col min="777" max="777" width="1.7109375" style="62" customWidth="1"/>
    <col min="778" max="780" width="6.7109375" style="62" customWidth="1"/>
    <col min="781" max="781" width="1.7109375" style="62" customWidth="1"/>
    <col min="782" max="784" width="6.7109375" style="62" customWidth="1"/>
    <col min="785" max="785" width="1.7109375" style="62" customWidth="1"/>
    <col min="786" max="788" width="6.7109375" style="62" customWidth="1"/>
    <col min="789" max="789" width="1.7109375" style="62" customWidth="1"/>
    <col min="790" max="792" width="6.7109375" style="62" customWidth="1"/>
    <col min="793" max="793" width="1.7109375" style="62" customWidth="1"/>
    <col min="794" max="794" width="7.7109375" style="62" bestFit="1" customWidth="1"/>
    <col min="795" max="795" width="6.140625" style="62" bestFit="1" customWidth="1"/>
    <col min="796" max="796" width="4.85546875" style="62" bestFit="1" customWidth="1"/>
    <col min="797" max="1024" width="11.42578125" style="62"/>
    <col min="1025" max="1025" width="19.7109375" style="62" customWidth="1"/>
    <col min="1026" max="1028" width="6.7109375" style="62" customWidth="1"/>
    <col min="1029" max="1029" width="1.7109375" style="62" customWidth="1"/>
    <col min="1030" max="1032" width="6.7109375" style="62" customWidth="1"/>
    <col min="1033" max="1033" width="1.7109375" style="62" customWidth="1"/>
    <col min="1034" max="1036" width="6.7109375" style="62" customWidth="1"/>
    <col min="1037" max="1037" width="1.7109375" style="62" customWidth="1"/>
    <col min="1038" max="1040" width="6.7109375" style="62" customWidth="1"/>
    <col min="1041" max="1041" width="1.7109375" style="62" customWidth="1"/>
    <col min="1042" max="1044" width="6.7109375" style="62" customWidth="1"/>
    <col min="1045" max="1045" width="1.7109375" style="62" customWidth="1"/>
    <col min="1046" max="1048" width="6.7109375" style="62" customWidth="1"/>
    <col min="1049" max="1049" width="1.7109375" style="62" customWidth="1"/>
    <col min="1050" max="1050" width="7.7109375" style="62" bestFit="1" customWidth="1"/>
    <col min="1051" max="1051" width="6.140625" style="62" bestFit="1" customWidth="1"/>
    <col min="1052" max="1052" width="4.85546875" style="62" bestFit="1" customWidth="1"/>
    <col min="1053" max="1280" width="11.42578125" style="62"/>
    <col min="1281" max="1281" width="19.7109375" style="62" customWidth="1"/>
    <col min="1282" max="1284" width="6.7109375" style="62" customWidth="1"/>
    <col min="1285" max="1285" width="1.7109375" style="62" customWidth="1"/>
    <col min="1286" max="1288" width="6.7109375" style="62" customWidth="1"/>
    <col min="1289" max="1289" width="1.7109375" style="62" customWidth="1"/>
    <col min="1290" max="1292" width="6.7109375" style="62" customWidth="1"/>
    <col min="1293" max="1293" width="1.7109375" style="62" customWidth="1"/>
    <col min="1294" max="1296" width="6.7109375" style="62" customWidth="1"/>
    <col min="1297" max="1297" width="1.7109375" style="62" customWidth="1"/>
    <col min="1298" max="1300" width="6.7109375" style="62" customWidth="1"/>
    <col min="1301" max="1301" width="1.7109375" style="62" customWidth="1"/>
    <col min="1302" max="1304" width="6.7109375" style="62" customWidth="1"/>
    <col min="1305" max="1305" width="1.7109375" style="62" customWidth="1"/>
    <col min="1306" max="1306" width="7.7109375" style="62" bestFit="1" customWidth="1"/>
    <col min="1307" max="1307" width="6.140625" style="62" bestFit="1" customWidth="1"/>
    <col min="1308" max="1308" width="4.85546875" style="62" bestFit="1" customWidth="1"/>
    <col min="1309" max="1536" width="11.42578125" style="62"/>
    <col min="1537" max="1537" width="19.7109375" style="62" customWidth="1"/>
    <col min="1538" max="1540" width="6.7109375" style="62" customWidth="1"/>
    <col min="1541" max="1541" width="1.7109375" style="62" customWidth="1"/>
    <col min="1542" max="1544" width="6.7109375" style="62" customWidth="1"/>
    <col min="1545" max="1545" width="1.7109375" style="62" customWidth="1"/>
    <col min="1546" max="1548" width="6.7109375" style="62" customWidth="1"/>
    <col min="1549" max="1549" width="1.7109375" style="62" customWidth="1"/>
    <col min="1550" max="1552" width="6.7109375" style="62" customWidth="1"/>
    <col min="1553" max="1553" width="1.7109375" style="62" customWidth="1"/>
    <col min="1554" max="1556" width="6.7109375" style="62" customWidth="1"/>
    <col min="1557" max="1557" width="1.7109375" style="62" customWidth="1"/>
    <col min="1558" max="1560" width="6.7109375" style="62" customWidth="1"/>
    <col min="1561" max="1561" width="1.7109375" style="62" customWidth="1"/>
    <col min="1562" max="1562" width="7.7109375" style="62" bestFit="1" customWidth="1"/>
    <col min="1563" max="1563" width="6.140625" style="62" bestFit="1" customWidth="1"/>
    <col min="1564" max="1564" width="4.85546875" style="62" bestFit="1" customWidth="1"/>
    <col min="1565" max="1792" width="11.42578125" style="62"/>
    <col min="1793" max="1793" width="19.7109375" style="62" customWidth="1"/>
    <col min="1794" max="1796" width="6.7109375" style="62" customWidth="1"/>
    <col min="1797" max="1797" width="1.7109375" style="62" customWidth="1"/>
    <col min="1798" max="1800" width="6.7109375" style="62" customWidth="1"/>
    <col min="1801" max="1801" width="1.7109375" style="62" customWidth="1"/>
    <col min="1802" max="1804" width="6.7109375" style="62" customWidth="1"/>
    <col min="1805" max="1805" width="1.7109375" style="62" customWidth="1"/>
    <col min="1806" max="1808" width="6.7109375" style="62" customWidth="1"/>
    <col min="1809" max="1809" width="1.7109375" style="62" customWidth="1"/>
    <col min="1810" max="1812" width="6.7109375" style="62" customWidth="1"/>
    <col min="1813" max="1813" width="1.7109375" style="62" customWidth="1"/>
    <col min="1814" max="1816" width="6.7109375" style="62" customWidth="1"/>
    <col min="1817" max="1817" width="1.7109375" style="62" customWidth="1"/>
    <col min="1818" max="1818" width="7.7109375" style="62" bestFit="1" customWidth="1"/>
    <col min="1819" max="1819" width="6.140625" style="62" bestFit="1" customWidth="1"/>
    <col min="1820" max="1820" width="4.85546875" style="62" bestFit="1" customWidth="1"/>
    <col min="1821" max="2048" width="11.42578125" style="62"/>
    <col min="2049" max="2049" width="19.7109375" style="62" customWidth="1"/>
    <col min="2050" max="2052" width="6.7109375" style="62" customWidth="1"/>
    <col min="2053" max="2053" width="1.7109375" style="62" customWidth="1"/>
    <col min="2054" max="2056" width="6.7109375" style="62" customWidth="1"/>
    <col min="2057" max="2057" width="1.7109375" style="62" customWidth="1"/>
    <col min="2058" max="2060" width="6.7109375" style="62" customWidth="1"/>
    <col min="2061" max="2061" width="1.7109375" style="62" customWidth="1"/>
    <col min="2062" max="2064" width="6.7109375" style="62" customWidth="1"/>
    <col min="2065" max="2065" width="1.7109375" style="62" customWidth="1"/>
    <col min="2066" max="2068" width="6.7109375" style="62" customWidth="1"/>
    <col min="2069" max="2069" width="1.7109375" style="62" customWidth="1"/>
    <col min="2070" max="2072" width="6.7109375" style="62" customWidth="1"/>
    <col min="2073" max="2073" width="1.7109375" style="62" customWidth="1"/>
    <col min="2074" max="2074" width="7.7109375" style="62" bestFit="1" customWidth="1"/>
    <col min="2075" max="2075" width="6.140625" style="62" bestFit="1" customWidth="1"/>
    <col min="2076" max="2076" width="4.85546875" style="62" bestFit="1" customWidth="1"/>
    <col min="2077" max="2304" width="11.42578125" style="62"/>
    <col min="2305" max="2305" width="19.7109375" style="62" customWidth="1"/>
    <col min="2306" max="2308" width="6.7109375" style="62" customWidth="1"/>
    <col min="2309" max="2309" width="1.7109375" style="62" customWidth="1"/>
    <col min="2310" max="2312" width="6.7109375" style="62" customWidth="1"/>
    <col min="2313" max="2313" width="1.7109375" style="62" customWidth="1"/>
    <col min="2314" max="2316" width="6.7109375" style="62" customWidth="1"/>
    <col min="2317" max="2317" width="1.7109375" style="62" customWidth="1"/>
    <col min="2318" max="2320" width="6.7109375" style="62" customWidth="1"/>
    <col min="2321" max="2321" width="1.7109375" style="62" customWidth="1"/>
    <col min="2322" max="2324" width="6.7109375" style="62" customWidth="1"/>
    <col min="2325" max="2325" width="1.7109375" style="62" customWidth="1"/>
    <col min="2326" max="2328" width="6.7109375" style="62" customWidth="1"/>
    <col min="2329" max="2329" width="1.7109375" style="62" customWidth="1"/>
    <col min="2330" max="2330" width="7.7109375" style="62" bestFit="1" customWidth="1"/>
    <col min="2331" max="2331" width="6.140625" style="62" bestFit="1" customWidth="1"/>
    <col min="2332" max="2332" width="4.85546875" style="62" bestFit="1" customWidth="1"/>
    <col min="2333" max="2560" width="11.42578125" style="62"/>
    <col min="2561" max="2561" width="19.7109375" style="62" customWidth="1"/>
    <col min="2562" max="2564" width="6.7109375" style="62" customWidth="1"/>
    <col min="2565" max="2565" width="1.7109375" style="62" customWidth="1"/>
    <col min="2566" max="2568" width="6.7109375" style="62" customWidth="1"/>
    <col min="2569" max="2569" width="1.7109375" style="62" customWidth="1"/>
    <col min="2570" max="2572" width="6.7109375" style="62" customWidth="1"/>
    <col min="2573" max="2573" width="1.7109375" style="62" customWidth="1"/>
    <col min="2574" max="2576" width="6.7109375" style="62" customWidth="1"/>
    <col min="2577" max="2577" width="1.7109375" style="62" customWidth="1"/>
    <col min="2578" max="2580" width="6.7109375" style="62" customWidth="1"/>
    <col min="2581" max="2581" width="1.7109375" style="62" customWidth="1"/>
    <col min="2582" max="2584" width="6.7109375" style="62" customWidth="1"/>
    <col min="2585" max="2585" width="1.7109375" style="62" customWidth="1"/>
    <col min="2586" max="2586" width="7.7109375" style="62" bestFit="1" customWidth="1"/>
    <col min="2587" max="2587" width="6.140625" style="62" bestFit="1" customWidth="1"/>
    <col min="2588" max="2588" width="4.85546875" style="62" bestFit="1" customWidth="1"/>
    <col min="2589" max="2816" width="11.42578125" style="62"/>
    <col min="2817" max="2817" width="19.7109375" style="62" customWidth="1"/>
    <col min="2818" max="2820" width="6.7109375" style="62" customWidth="1"/>
    <col min="2821" max="2821" width="1.7109375" style="62" customWidth="1"/>
    <col min="2822" max="2824" width="6.7109375" style="62" customWidth="1"/>
    <col min="2825" max="2825" width="1.7109375" style="62" customWidth="1"/>
    <col min="2826" max="2828" width="6.7109375" style="62" customWidth="1"/>
    <col min="2829" max="2829" width="1.7109375" style="62" customWidth="1"/>
    <col min="2830" max="2832" width="6.7109375" style="62" customWidth="1"/>
    <col min="2833" max="2833" width="1.7109375" style="62" customWidth="1"/>
    <col min="2834" max="2836" width="6.7109375" style="62" customWidth="1"/>
    <col min="2837" max="2837" width="1.7109375" style="62" customWidth="1"/>
    <col min="2838" max="2840" width="6.7109375" style="62" customWidth="1"/>
    <col min="2841" max="2841" width="1.7109375" style="62" customWidth="1"/>
    <col min="2842" max="2842" width="7.7109375" style="62" bestFit="1" customWidth="1"/>
    <col min="2843" max="2843" width="6.140625" style="62" bestFit="1" customWidth="1"/>
    <col min="2844" max="2844" width="4.85546875" style="62" bestFit="1" customWidth="1"/>
    <col min="2845" max="3072" width="11.42578125" style="62"/>
    <col min="3073" max="3073" width="19.7109375" style="62" customWidth="1"/>
    <col min="3074" max="3076" width="6.7109375" style="62" customWidth="1"/>
    <col min="3077" max="3077" width="1.7109375" style="62" customWidth="1"/>
    <col min="3078" max="3080" width="6.7109375" style="62" customWidth="1"/>
    <col min="3081" max="3081" width="1.7109375" style="62" customWidth="1"/>
    <col min="3082" max="3084" width="6.7109375" style="62" customWidth="1"/>
    <col min="3085" max="3085" width="1.7109375" style="62" customWidth="1"/>
    <col min="3086" max="3088" width="6.7109375" style="62" customWidth="1"/>
    <col min="3089" max="3089" width="1.7109375" style="62" customWidth="1"/>
    <col min="3090" max="3092" width="6.7109375" style="62" customWidth="1"/>
    <col min="3093" max="3093" width="1.7109375" style="62" customWidth="1"/>
    <col min="3094" max="3096" width="6.7109375" style="62" customWidth="1"/>
    <col min="3097" max="3097" width="1.7109375" style="62" customWidth="1"/>
    <col min="3098" max="3098" width="7.7109375" style="62" bestFit="1" customWidth="1"/>
    <col min="3099" max="3099" width="6.140625" style="62" bestFit="1" customWidth="1"/>
    <col min="3100" max="3100" width="4.85546875" style="62" bestFit="1" customWidth="1"/>
    <col min="3101" max="3328" width="11.42578125" style="62"/>
    <col min="3329" max="3329" width="19.7109375" style="62" customWidth="1"/>
    <col min="3330" max="3332" width="6.7109375" style="62" customWidth="1"/>
    <col min="3333" max="3333" width="1.7109375" style="62" customWidth="1"/>
    <col min="3334" max="3336" width="6.7109375" style="62" customWidth="1"/>
    <col min="3337" max="3337" width="1.7109375" style="62" customWidth="1"/>
    <col min="3338" max="3340" width="6.7109375" style="62" customWidth="1"/>
    <col min="3341" max="3341" width="1.7109375" style="62" customWidth="1"/>
    <col min="3342" max="3344" width="6.7109375" style="62" customWidth="1"/>
    <col min="3345" max="3345" width="1.7109375" style="62" customWidth="1"/>
    <col min="3346" max="3348" width="6.7109375" style="62" customWidth="1"/>
    <col min="3349" max="3349" width="1.7109375" style="62" customWidth="1"/>
    <col min="3350" max="3352" width="6.7109375" style="62" customWidth="1"/>
    <col min="3353" max="3353" width="1.7109375" style="62" customWidth="1"/>
    <col min="3354" max="3354" width="7.7109375" style="62" bestFit="1" customWidth="1"/>
    <col min="3355" max="3355" width="6.140625" style="62" bestFit="1" customWidth="1"/>
    <col min="3356" max="3356" width="4.85546875" style="62" bestFit="1" customWidth="1"/>
    <col min="3357" max="3584" width="11.42578125" style="62"/>
    <col min="3585" max="3585" width="19.7109375" style="62" customWidth="1"/>
    <col min="3586" max="3588" width="6.7109375" style="62" customWidth="1"/>
    <col min="3589" max="3589" width="1.7109375" style="62" customWidth="1"/>
    <col min="3590" max="3592" width="6.7109375" style="62" customWidth="1"/>
    <col min="3593" max="3593" width="1.7109375" style="62" customWidth="1"/>
    <col min="3594" max="3596" width="6.7109375" style="62" customWidth="1"/>
    <col min="3597" max="3597" width="1.7109375" style="62" customWidth="1"/>
    <col min="3598" max="3600" width="6.7109375" style="62" customWidth="1"/>
    <col min="3601" max="3601" width="1.7109375" style="62" customWidth="1"/>
    <col min="3602" max="3604" width="6.7109375" style="62" customWidth="1"/>
    <col min="3605" max="3605" width="1.7109375" style="62" customWidth="1"/>
    <col min="3606" max="3608" width="6.7109375" style="62" customWidth="1"/>
    <col min="3609" max="3609" width="1.7109375" style="62" customWidth="1"/>
    <col min="3610" max="3610" width="7.7109375" style="62" bestFit="1" customWidth="1"/>
    <col min="3611" max="3611" width="6.140625" style="62" bestFit="1" customWidth="1"/>
    <col min="3612" max="3612" width="4.85546875" style="62" bestFit="1" customWidth="1"/>
    <col min="3613" max="3840" width="11.42578125" style="62"/>
    <col min="3841" max="3841" width="19.7109375" style="62" customWidth="1"/>
    <col min="3842" max="3844" width="6.7109375" style="62" customWidth="1"/>
    <col min="3845" max="3845" width="1.7109375" style="62" customWidth="1"/>
    <col min="3846" max="3848" width="6.7109375" style="62" customWidth="1"/>
    <col min="3849" max="3849" width="1.7109375" style="62" customWidth="1"/>
    <col min="3850" max="3852" width="6.7109375" style="62" customWidth="1"/>
    <col min="3853" max="3853" width="1.7109375" style="62" customWidth="1"/>
    <col min="3854" max="3856" width="6.7109375" style="62" customWidth="1"/>
    <col min="3857" max="3857" width="1.7109375" style="62" customWidth="1"/>
    <col min="3858" max="3860" width="6.7109375" style="62" customWidth="1"/>
    <col min="3861" max="3861" width="1.7109375" style="62" customWidth="1"/>
    <col min="3862" max="3864" width="6.7109375" style="62" customWidth="1"/>
    <col min="3865" max="3865" width="1.7109375" style="62" customWidth="1"/>
    <col min="3866" max="3866" width="7.7109375" style="62" bestFit="1" customWidth="1"/>
    <col min="3867" max="3867" width="6.140625" style="62" bestFit="1" customWidth="1"/>
    <col min="3868" max="3868" width="4.85546875" style="62" bestFit="1" customWidth="1"/>
    <col min="3869" max="4096" width="11.42578125" style="62"/>
    <col min="4097" max="4097" width="19.7109375" style="62" customWidth="1"/>
    <col min="4098" max="4100" width="6.7109375" style="62" customWidth="1"/>
    <col min="4101" max="4101" width="1.7109375" style="62" customWidth="1"/>
    <col min="4102" max="4104" width="6.7109375" style="62" customWidth="1"/>
    <col min="4105" max="4105" width="1.7109375" style="62" customWidth="1"/>
    <col min="4106" max="4108" width="6.7109375" style="62" customWidth="1"/>
    <col min="4109" max="4109" width="1.7109375" style="62" customWidth="1"/>
    <col min="4110" max="4112" width="6.7109375" style="62" customWidth="1"/>
    <col min="4113" max="4113" width="1.7109375" style="62" customWidth="1"/>
    <col min="4114" max="4116" width="6.7109375" style="62" customWidth="1"/>
    <col min="4117" max="4117" width="1.7109375" style="62" customWidth="1"/>
    <col min="4118" max="4120" width="6.7109375" style="62" customWidth="1"/>
    <col min="4121" max="4121" width="1.7109375" style="62" customWidth="1"/>
    <col min="4122" max="4122" width="7.7109375" style="62" bestFit="1" customWidth="1"/>
    <col min="4123" max="4123" width="6.140625" style="62" bestFit="1" customWidth="1"/>
    <col min="4124" max="4124" width="4.85546875" style="62" bestFit="1" customWidth="1"/>
    <col min="4125" max="4352" width="11.42578125" style="62"/>
    <col min="4353" max="4353" width="19.7109375" style="62" customWidth="1"/>
    <col min="4354" max="4356" width="6.7109375" style="62" customWidth="1"/>
    <col min="4357" max="4357" width="1.7109375" style="62" customWidth="1"/>
    <col min="4358" max="4360" width="6.7109375" style="62" customWidth="1"/>
    <col min="4361" max="4361" width="1.7109375" style="62" customWidth="1"/>
    <col min="4362" max="4364" width="6.7109375" style="62" customWidth="1"/>
    <col min="4365" max="4365" width="1.7109375" style="62" customWidth="1"/>
    <col min="4366" max="4368" width="6.7109375" style="62" customWidth="1"/>
    <col min="4369" max="4369" width="1.7109375" style="62" customWidth="1"/>
    <col min="4370" max="4372" width="6.7109375" style="62" customWidth="1"/>
    <col min="4373" max="4373" width="1.7109375" style="62" customWidth="1"/>
    <col min="4374" max="4376" width="6.7109375" style="62" customWidth="1"/>
    <col min="4377" max="4377" width="1.7109375" style="62" customWidth="1"/>
    <col min="4378" max="4378" width="7.7109375" style="62" bestFit="1" customWidth="1"/>
    <col min="4379" max="4379" width="6.140625" style="62" bestFit="1" customWidth="1"/>
    <col min="4380" max="4380" width="4.85546875" style="62" bestFit="1" customWidth="1"/>
    <col min="4381" max="4608" width="11.42578125" style="62"/>
    <col min="4609" max="4609" width="19.7109375" style="62" customWidth="1"/>
    <col min="4610" max="4612" width="6.7109375" style="62" customWidth="1"/>
    <col min="4613" max="4613" width="1.7109375" style="62" customWidth="1"/>
    <col min="4614" max="4616" width="6.7109375" style="62" customWidth="1"/>
    <col min="4617" max="4617" width="1.7109375" style="62" customWidth="1"/>
    <col min="4618" max="4620" width="6.7109375" style="62" customWidth="1"/>
    <col min="4621" max="4621" width="1.7109375" style="62" customWidth="1"/>
    <col min="4622" max="4624" width="6.7109375" style="62" customWidth="1"/>
    <col min="4625" max="4625" width="1.7109375" style="62" customWidth="1"/>
    <col min="4626" max="4628" width="6.7109375" style="62" customWidth="1"/>
    <col min="4629" max="4629" width="1.7109375" style="62" customWidth="1"/>
    <col min="4630" max="4632" width="6.7109375" style="62" customWidth="1"/>
    <col min="4633" max="4633" width="1.7109375" style="62" customWidth="1"/>
    <col min="4634" max="4634" width="7.7109375" style="62" bestFit="1" customWidth="1"/>
    <col min="4635" max="4635" width="6.140625" style="62" bestFit="1" customWidth="1"/>
    <col min="4636" max="4636" width="4.85546875" style="62" bestFit="1" customWidth="1"/>
    <col min="4637" max="4864" width="11.42578125" style="62"/>
    <col min="4865" max="4865" width="19.7109375" style="62" customWidth="1"/>
    <col min="4866" max="4868" width="6.7109375" style="62" customWidth="1"/>
    <col min="4869" max="4869" width="1.7109375" style="62" customWidth="1"/>
    <col min="4870" max="4872" width="6.7109375" style="62" customWidth="1"/>
    <col min="4873" max="4873" width="1.7109375" style="62" customWidth="1"/>
    <col min="4874" max="4876" width="6.7109375" style="62" customWidth="1"/>
    <col min="4877" max="4877" width="1.7109375" style="62" customWidth="1"/>
    <col min="4878" max="4880" width="6.7109375" style="62" customWidth="1"/>
    <col min="4881" max="4881" width="1.7109375" style="62" customWidth="1"/>
    <col min="4882" max="4884" width="6.7109375" style="62" customWidth="1"/>
    <col min="4885" max="4885" width="1.7109375" style="62" customWidth="1"/>
    <col min="4886" max="4888" width="6.7109375" style="62" customWidth="1"/>
    <col min="4889" max="4889" width="1.7109375" style="62" customWidth="1"/>
    <col min="4890" max="4890" width="7.7109375" style="62" bestFit="1" customWidth="1"/>
    <col min="4891" max="4891" width="6.140625" style="62" bestFit="1" customWidth="1"/>
    <col min="4892" max="4892" width="4.85546875" style="62" bestFit="1" customWidth="1"/>
    <col min="4893" max="5120" width="11.42578125" style="62"/>
    <col min="5121" max="5121" width="19.7109375" style="62" customWidth="1"/>
    <col min="5122" max="5124" width="6.7109375" style="62" customWidth="1"/>
    <col min="5125" max="5125" width="1.7109375" style="62" customWidth="1"/>
    <col min="5126" max="5128" width="6.7109375" style="62" customWidth="1"/>
    <col min="5129" max="5129" width="1.7109375" style="62" customWidth="1"/>
    <col min="5130" max="5132" width="6.7109375" style="62" customWidth="1"/>
    <col min="5133" max="5133" width="1.7109375" style="62" customWidth="1"/>
    <col min="5134" max="5136" width="6.7109375" style="62" customWidth="1"/>
    <col min="5137" max="5137" width="1.7109375" style="62" customWidth="1"/>
    <col min="5138" max="5140" width="6.7109375" style="62" customWidth="1"/>
    <col min="5141" max="5141" width="1.7109375" style="62" customWidth="1"/>
    <col min="5142" max="5144" width="6.7109375" style="62" customWidth="1"/>
    <col min="5145" max="5145" width="1.7109375" style="62" customWidth="1"/>
    <col min="5146" max="5146" width="7.7109375" style="62" bestFit="1" customWidth="1"/>
    <col min="5147" max="5147" width="6.140625" style="62" bestFit="1" customWidth="1"/>
    <col min="5148" max="5148" width="4.85546875" style="62" bestFit="1" customWidth="1"/>
    <col min="5149" max="5376" width="11.42578125" style="62"/>
    <col min="5377" max="5377" width="19.7109375" style="62" customWidth="1"/>
    <col min="5378" max="5380" width="6.7109375" style="62" customWidth="1"/>
    <col min="5381" max="5381" width="1.7109375" style="62" customWidth="1"/>
    <col min="5382" max="5384" width="6.7109375" style="62" customWidth="1"/>
    <col min="5385" max="5385" width="1.7109375" style="62" customWidth="1"/>
    <col min="5386" max="5388" width="6.7109375" style="62" customWidth="1"/>
    <col min="5389" max="5389" width="1.7109375" style="62" customWidth="1"/>
    <col min="5390" max="5392" width="6.7109375" style="62" customWidth="1"/>
    <col min="5393" max="5393" width="1.7109375" style="62" customWidth="1"/>
    <col min="5394" max="5396" width="6.7109375" style="62" customWidth="1"/>
    <col min="5397" max="5397" width="1.7109375" style="62" customWidth="1"/>
    <col min="5398" max="5400" width="6.7109375" style="62" customWidth="1"/>
    <col min="5401" max="5401" width="1.7109375" style="62" customWidth="1"/>
    <col min="5402" max="5402" width="7.7109375" style="62" bestFit="1" customWidth="1"/>
    <col min="5403" max="5403" width="6.140625" style="62" bestFit="1" customWidth="1"/>
    <col min="5404" max="5404" width="4.85546875" style="62" bestFit="1" customWidth="1"/>
    <col min="5405" max="5632" width="11.42578125" style="62"/>
    <col min="5633" max="5633" width="19.7109375" style="62" customWidth="1"/>
    <col min="5634" max="5636" width="6.7109375" style="62" customWidth="1"/>
    <col min="5637" max="5637" width="1.7109375" style="62" customWidth="1"/>
    <col min="5638" max="5640" width="6.7109375" style="62" customWidth="1"/>
    <col min="5641" max="5641" width="1.7109375" style="62" customWidth="1"/>
    <col min="5642" max="5644" width="6.7109375" style="62" customWidth="1"/>
    <col min="5645" max="5645" width="1.7109375" style="62" customWidth="1"/>
    <col min="5646" max="5648" width="6.7109375" style="62" customWidth="1"/>
    <col min="5649" max="5649" width="1.7109375" style="62" customWidth="1"/>
    <col min="5650" max="5652" width="6.7109375" style="62" customWidth="1"/>
    <col min="5653" max="5653" width="1.7109375" style="62" customWidth="1"/>
    <col min="5654" max="5656" width="6.7109375" style="62" customWidth="1"/>
    <col min="5657" max="5657" width="1.7109375" style="62" customWidth="1"/>
    <col min="5658" max="5658" width="7.7109375" style="62" bestFit="1" customWidth="1"/>
    <col min="5659" max="5659" width="6.140625" style="62" bestFit="1" customWidth="1"/>
    <col min="5660" max="5660" width="4.85546875" style="62" bestFit="1" customWidth="1"/>
    <col min="5661" max="5888" width="11.42578125" style="62"/>
    <col min="5889" max="5889" width="19.7109375" style="62" customWidth="1"/>
    <col min="5890" max="5892" width="6.7109375" style="62" customWidth="1"/>
    <col min="5893" max="5893" width="1.7109375" style="62" customWidth="1"/>
    <col min="5894" max="5896" width="6.7109375" style="62" customWidth="1"/>
    <col min="5897" max="5897" width="1.7109375" style="62" customWidth="1"/>
    <col min="5898" max="5900" width="6.7109375" style="62" customWidth="1"/>
    <col min="5901" max="5901" width="1.7109375" style="62" customWidth="1"/>
    <col min="5902" max="5904" width="6.7109375" style="62" customWidth="1"/>
    <col min="5905" max="5905" width="1.7109375" style="62" customWidth="1"/>
    <col min="5906" max="5908" width="6.7109375" style="62" customWidth="1"/>
    <col min="5909" max="5909" width="1.7109375" style="62" customWidth="1"/>
    <col min="5910" max="5912" width="6.7109375" style="62" customWidth="1"/>
    <col min="5913" max="5913" width="1.7109375" style="62" customWidth="1"/>
    <col min="5914" max="5914" width="7.7109375" style="62" bestFit="1" customWidth="1"/>
    <col min="5915" max="5915" width="6.140625" style="62" bestFit="1" customWidth="1"/>
    <col min="5916" max="5916" width="4.85546875" style="62" bestFit="1" customWidth="1"/>
    <col min="5917" max="6144" width="11.42578125" style="62"/>
    <col min="6145" max="6145" width="19.7109375" style="62" customWidth="1"/>
    <col min="6146" max="6148" width="6.7109375" style="62" customWidth="1"/>
    <col min="6149" max="6149" width="1.7109375" style="62" customWidth="1"/>
    <col min="6150" max="6152" width="6.7109375" style="62" customWidth="1"/>
    <col min="6153" max="6153" width="1.7109375" style="62" customWidth="1"/>
    <col min="6154" max="6156" width="6.7109375" style="62" customWidth="1"/>
    <col min="6157" max="6157" width="1.7109375" style="62" customWidth="1"/>
    <col min="6158" max="6160" width="6.7109375" style="62" customWidth="1"/>
    <col min="6161" max="6161" width="1.7109375" style="62" customWidth="1"/>
    <col min="6162" max="6164" width="6.7109375" style="62" customWidth="1"/>
    <col min="6165" max="6165" width="1.7109375" style="62" customWidth="1"/>
    <col min="6166" max="6168" width="6.7109375" style="62" customWidth="1"/>
    <col min="6169" max="6169" width="1.7109375" style="62" customWidth="1"/>
    <col min="6170" max="6170" width="7.7109375" style="62" bestFit="1" customWidth="1"/>
    <col min="6171" max="6171" width="6.140625" style="62" bestFit="1" customWidth="1"/>
    <col min="6172" max="6172" width="4.85546875" style="62" bestFit="1" customWidth="1"/>
    <col min="6173" max="6400" width="11.42578125" style="62"/>
    <col min="6401" max="6401" width="19.7109375" style="62" customWidth="1"/>
    <col min="6402" max="6404" width="6.7109375" style="62" customWidth="1"/>
    <col min="6405" max="6405" width="1.7109375" style="62" customWidth="1"/>
    <col min="6406" max="6408" width="6.7109375" style="62" customWidth="1"/>
    <col min="6409" max="6409" width="1.7109375" style="62" customWidth="1"/>
    <col min="6410" max="6412" width="6.7109375" style="62" customWidth="1"/>
    <col min="6413" max="6413" width="1.7109375" style="62" customWidth="1"/>
    <col min="6414" max="6416" width="6.7109375" style="62" customWidth="1"/>
    <col min="6417" max="6417" width="1.7109375" style="62" customWidth="1"/>
    <col min="6418" max="6420" width="6.7109375" style="62" customWidth="1"/>
    <col min="6421" max="6421" width="1.7109375" style="62" customWidth="1"/>
    <col min="6422" max="6424" width="6.7109375" style="62" customWidth="1"/>
    <col min="6425" max="6425" width="1.7109375" style="62" customWidth="1"/>
    <col min="6426" max="6426" width="7.7109375" style="62" bestFit="1" customWidth="1"/>
    <col min="6427" max="6427" width="6.140625" style="62" bestFit="1" customWidth="1"/>
    <col min="6428" max="6428" width="4.85546875" style="62" bestFit="1" customWidth="1"/>
    <col min="6429" max="6656" width="11.42578125" style="62"/>
    <col min="6657" max="6657" width="19.7109375" style="62" customWidth="1"/>
    <col min="6658" max="6660" width="6.7109375" style="62" customWidth="1"/>
    <col min="6661" max="6661" width="1.7109375" style="62" customWidth="1"/>
    <col min="6662" max="6664" width="6.7109375" style="62" customWidth="1"/>
    <col min="6665" max="6665" width="1.7109375" style="62" customWidth="1"/>
    <col min="6666" max="6668" width="6.7109375" style="62" customWidth="1"/>
    <col min="6669" max="6669" width="1.7109375" style="62" customWidth="1"/>
    <col min="6670" max="6672" width="6.7109375" style="62" customWidth="1"/>
    <col min="6673" max="6673" width="1.7109375" style="62" customWidth="1"/>
    <col min="6674" max="6676" width="6.7109375" style="62" customWidth="1"/>
    <col min="6677" max="6677" width="1.7109375" style="62" customWidth="1"/>
    <col min="6678" max="6680" width="6.7109375" style="62" customWidth="1"/>
    <col min="6681" max="6681" width="1.7109375" style="62" customWidth="1"/>
    <col min="6682" max="6682" width="7.7109375" style="62" bestFit="1" customWidth="1"/>
    <col min="6683" max="6683" width="6.140625" style="62" bestFit="1" customWidth="1"/>
    <col min="6684" max="6684" width="4.85546875" style="62" bestFit="1" customWidth="1"/>
    <col min="6685" max="6912" width="11.42578125" style="62"/>
    <col min="6913" max="6913" width="19.7109375" style="62" customWidth="1"/>
    <col min="6914" max="6916" width="6.7109375" style="62" customWidth="1"/>
    <col min="6917" max="6917" width="1.7109375" style="62" customWidth="1"/>
    <col min="6918" max="6920" width="6.7109375" style="62" customWidth="1"/>
    <col min="6921" max="6921" width="1.7109375" style="62" customWidth="1"/>
    <col min="6922" max="6924" width="6.7109375" style="62" customWidth="1"/>
    <col min="6925" max="6925" width="1.7109375" style="62" customWidth="1"/>
    <col min="6926" max="6928" width="6.7109375" style="62" customWidth="1"/>
    <col min="6929" max="6929" width="1.7109375" style="62" customWidth="1"/>
    <col min="6930" max="6932" width="6.7109375" style="62" customWidth="1"/>
    <col min="6933" max="6933" width="1.7109375" style="62" customWidth="1"/>
    <col min="6934" max="6936" width="6.7109375" style="62" customWidth="1"/>
    <col min="6937" max="6937" width="1.7109375" style="62" customWidth="1"/>
    <col min="6938" max="6938" width="7.7109375" style="62" bestFit="1" customWidth="1"/>
    <col min="6939" max="6939" width="6.140625" style="62" bestFit="1" customWidth="1"/>
    <col min="6940" max="6940" width="4.85546875" style="62" bestFit="1" customWidth="1"/>
    <col min="6941" max="7168" width="11.42578125" style="62"/>
    <col min="7169" max="7169" width="19.7109375" style="62" customWidth="1"/>
    <col min="7170" max="7172" width="6.7109375" style="62" customWidth="1"/>
    <col min="7173" max="7173" width="1.7109375" style="62" customWidth="1"/>
    <col min="7174" max="7176" width="6.7109375" style="62" customWidth="1"/>
    <col min="7177" max="7177" width="1.7109375" style="62" customWidth="1"/>
    <col min="7178" max="7180" width="6.7109375" style="62" customWidth="1"/>
    <col min="7181" max="7181" width="1.7109375" style="62" customWidth="1"/>
    <col min="7182" max="7184" width="6.7109375" style="62" customWidth="1"/>
    <col min="7185" max="7185" width="1.7109375" style="62" customWidth="1"/>
    <col min="7186" max="7188" width="6.7109375" style="62" customWidth="1"/>
    <col min="7189" max="7189" width="1.7109375" style="62" customWidth="1"/>
    <col min="7190" max="7192" width="6.7109375" style="62" customWidth="1"/>
    <col min="7193" max="7193" width="1.7109375" style="62" customWidth="1"/>
    <col min="7194" max="7194" width="7.7109375" style="62" bestFit="1" customWidth="1"/>
    <col min="7195" max="7195" width="6.140625" style="62" bestFit="1" customWidth="1"/>
    <col min="7196" max="7196" width="4.85546875" style="62" bestFit="1" customWidth="1"/>
    <col min="7197" max="7424" width="11.42578125" style="62"/>
    <col min="7425" max="7425" width="19.7109375" style="62" customWidth="1"/>
    <col min="7426" max="7428" width="6.7109375" style="62" customWidth="1"/>
    <col min="7429" max="7429" width="1.7109375" style="62" customWidth="1"/>
    <col min="7430" max="7432" width="6.7109375" style="62" customWidth="1"/>
    <col min="7433" max="7433" width="1.7109375" style="62" customWidth="1"/>
    <col min="7434" max="7436" width="6.7109375" style="62" customWidth="1"/>
    <col min="7437" max="7437" width="1.7109375" style="62" customWidth="1"/>
    <col min="7438" max="7440" width="6.7109375" style="62" customWidth="1"/>
    <col min="7441" max="7441" width="1.7109375" style="62" customWidth="1"/>
    <col min="7442" max="7444" width="6.7109375" style="62" customWidth="1"/>
    <col min="7445" max="7445" width="1.7109375" style="62" customWidth="1"/>
    <col min="7446" max="7448" width="6.7109375" style="62" customWidth="1"/>
    <col min="7449" max="7449" width="1.7109375" style="62" customWidth="1"/>
    <col min="7450" max="7450" width="7.7109375" style="62" bestFit="1" customWidth="1"/>
    <col min="7451" max="7451" width="6.140625" style="62" bestFit="1" customWidth="1"/>
    <col min="7452" max="7452" width="4.85546875" style="62" bestFit="1" customWidth="1"/>
    <col min="7453" max="7680" width="11.42578125" style="62"/>
    <col min="7681" max="7681" width="19.7109375" style="62" customWidth="1"/>
    <col min="7682" max="7684" width="6.7109375" style="62" customWidth="1"/>
    <col min="7685" max="7685" width="1.7109375" style="62" customWidth="1"/>
    <col min="7686" max="7688" width="6.7109375" style="62" customWidth="1"/>
    <col min="7689" max="7689" width="1.7109375" style="62" customWidth="1"/>
    <col min="7690" max="7692" width="6.7109375" style="62" customWidth="1"/>
    <col min="7693" max="7693" width="1.7109375" style="62" customWidth="1"/>
    <col min="7694" max="7696" width="6.7109375" style="62" customWidth="1"/>
    <col min="7697" max="7697" width="1.7109375" style="62" customWidth="1"/>
    <col min="7698" max="7700" width="6.7109375" style="62" customWidth="1"/>
    <col min="7701" max="7701" width="1.7109375" style="62" customWidth="1"/>
    <col min="7702" max="7704" width="6.7109375" style="62" customWidth="1"/>
    <col min="7705" max="7705" width="1.7109375" style="62" customWidth="1"/>
    <col min="7706" max="7706" width="7.7109375" style="62" bestFit="1" customWidth="1"/>
    <col min="7707" max="7707" width="6.140625" style="62" bestFit="1" customWidth="1"/>
    <col min="7708" max="7708" width="4.85546875" style="62" bestFit="1" customWidth="1"/>
    <col min="7709" max="7936" width="11.42578125" style="62"/>
    <col min="7937" max="7937" width="19.7109375" style="62" customWidth="1"/>
    <col min="7938" max="7940" width="6.7109375" style="62" customWidth="1"/>
    <col min="7941" max="7941" width="1.7109375" style="62" customWidth="1"/>
    <col min="7942" max="7944" width="6.7109375" style="62" customWidth="1"/>
    <col min="7945" max="7945" width="1.7109375" style="62" customWidth="1"/>
    <col min="7946" max="7948" width="6.7109375" style="62" customWidth="1"/>
    <col min="7949" max="7949" width="1.7109375" style="62" customWidth="1"/>
    <col min="7950" max="7952" width="6.7109375" style="62" customWidth="1"/>
    <col min="7953" max="7953" width="1.7109375" style="62" customWidth="1"/>
    <col min="7954" max="7956" width="6.7109375" style="62" customWidth="1"/>
    <col min="7957" max="7957" width="1.7109375" style="62" customWidth="1"/>
    <col min="7958" max="7960" width="6.7109375" style="62" customWidth="1"/>
    <col min="7961" max="7961" width="1.7109375" style="62" customWidth="1"/>
    <col min="7962" max="7962" width="7.7109375" style="62" bestFit="1" customWidth="1"/>
    <col min="7963" max="7963" width="6.140625" style="62" bestFit="1" customWidth="1"/>
    <col min="7964" max="7964" width="4.85546875" style="62" bestFit="1" customWidth="1"/>
    <col min="7965" max="8192" width="11.42578125" style="62"/>
    <col min="8193" max="8193" width="19.7109375" style="62" customWidth="1"/>
    <col min="8194" max="8196" width="6.7109375" style="62" customWidth="1"/>
    <col min="8197" max="8197" width="1.7109375" style="62" customWidth="1"/>
    <col min="8198" max="8200" width="6.7109375" style="62" customWidth="1"/>
    <col min="8201" max="8201" width="1.7109375" style="62" customWidth="1"/>
    <col min="8202" max="8204" width="6.7109375" style="62" customWidth="1"/>
    <col min="8205" max="8205" width="1.7109375" style="62" customWidth="1"/>
    <col min="8206" max="8208" width="6.7109375" style="62" customWidth="1"/>
    <col min="8209" max="8209" width="1.7109375" style="62" customWidth="1"/>
    <col min="8210" max="8212" width="6.7109375" style="62" customWidth="1"/>
    <col min="8213" max="8213" width="1.7109375" style="62" customWidth="1"/>
    <col min="8214" max="8216" width="6.7109375" style="62" customWidth="1"/>
    <col min="8217" max="8217" width="1.7109375" style="62" customWidth="1"/>
    <col min="8218" max="8218" width="7.7109375" style="62" bestFit="1" customWidth="1"/>
    <col min="8219" max="8219" width="6.140625" style="62" bestFit="1" customWidth="1"/>
    <col min="8220" max="8220" width="4.85546875" style="62" bestFit="1" customWidth="1"/>
    <col min="8221" max="8448" width="11.42578125" style="62"/>
    <col min="8449" max="8449" width="19.7109375" style="62" customWidth="1"/>
    <col min="8450" max="8452" width="6.7109375" style="62" customWidth="1"/>
    <col min="8453" max="8453" width="1.7109375" style="62" customWidth="1"/>
    <col min="8454" max="8456" width="6.7109375" style="62" customWidth="1"/>
    <col min="8457" max="8457" width="1.7109375" style="62" customWidth="1"/>
    <col min="8458" max="8460" width="6.7109375" style="62" customWidth="1"/>
    <col min="8461" max="8461" width="1.7109375" style="62" customWidth="1"/>
    <col min="8462" max="8464" width="6.7109375" style="62" customWidth="1"/>
    <col min="8465" max="8465" width="1.7109375" style="62" customWidth="1"/>
    <col min="8466" max="8468" width="6.7109375" style="62" customWidth="1"/>
    <col min="8469" max="8469" width="1.7109375" style="62" customWidth="1"/>
    <col min="8470" max="8472" width="6.7109375" style="62" customWidth="1"/>
    <col min="8473" max="8473" width="1.7109375" style="62" customWidth="1"/>
    <col min="8474" max="8474" width="7.7109375" style="62" bestFit="1" customWidth="1"/>
    <col min="8475" max="8475" width="6.140625" style="62" bestFit="1" customWidth="1"/>
    <col min="8476" max="8476" width="4.85546875" style="62" bestFit="1" customWidth="1"/>
    <col min="8477" max="8704" width="11.42578125" style="62"/>
    <col min="8705" max="8705" width="19.7109375" style="62" customWidth="1"/>
    <col min="8706" max="8708" width="6.7109375" style="62" customWidth="1"/>
    <col min="8709" max="8709" width="1.7109375" style="62" customWidth="1"/>
    <col min="8710" max="8712" width="6.7109375" style="62" customWidth="1"/>
    <col min="8713" max="8713" width="1.7109375" style="62" customWidth="1"/>
    <col min="8714" max="8716" width="6.7109375" style="62" customWidth="1"/>
    <col min="8717" max="8717" width="1.7109375" style="62" customWidth="1"/>
    <col min="8718" max="8720" width="6.7109375" style="62" customWidth="1"/>
    <col min="8721" max="8721" width="1.7109375" style="62" customWidth="1"/>
    <col min="8722" max="8724" width="6.7109375" style="62" customWidth="1"/>
    <col min="8725" max="8725" width="1.7109375" style="62" customWidth="1"/>
    <col min="8726" max="8728" width="6.7109375" style="62" customWidth="1"/>
    <col min="8729" max="8729" width="1.7109375" style="62" customWidth="1"/>
    <col min="8730" max="8730" width="7.7109375" style="62" bestFit="1" customWidth="1"/>
    <col min="8731" max="8731" width="6.140625" style="62" bestFit="1" customWidth="1"/>
    <col min="8732" max="8732" width="4.85546875" style="62" bestFit="1" customWidth="1"/>
    <col min="8733" max="8960" width="11.42578125" style="62"/>
    <col min="8961" max="8961" width="19.7109375" style="62" customWidth="1"/>
    <col min="8962" max="8964" width="6.7109375" style="62" customWidth="1"/>
    <col min="8965" max="8965" width="1.7109375" style="62" customWidth="1"/>
    <col min="8966" max="8968" width="6.7109375" style="62" customWidth="1"/>
    <col min="8969" max="8969" width="1.7109375" style="62" customWidth="1"/>
    <col min="8970" max="8972" width="6.7109375" style="62" customWidth="1"/>
    <col min="8973" max="8973" width="1.7109375" style="62" customWidth="1"/>
    <col min="8974" max="8976" width="6.7109375" style="62" customWidth="1"/>
    <col min="8977" max="8977" width="1.7109375" style="62" customWidth="1"/>
    <col min="8978" max="8980" width="6.7109375" style="62" customWidth="1"/>
    <col min="8981" max="8981" width="1.7109375" style="62" customWidth="1"/>
    <col min="8982" max="8984" width="6.7109375" style="62" customWidth="1"/>
    <col min="8985" max="8985" width="1.7109375" style="62" customWidth="1"/>
    <col min="8986" max="8986" width="7.7109375" style="62" bestFit="1" customWidth="1"/>
    <col min="8987" max="8987" width="6.140625" style="62" bestFit="1" customWidth="1"/>
    <col min="8988" max="8988" width="4.85546875" style="62" bestFit="1" customWidth="1"/>
    <col min="8989" max="9216" width="11.42578125" style="62"/>
    <col min="9217" max="9217" width="19.7109375" style="62" customWidth="1"/>
    <col min="9218" max="9220" width="6.7109375" style="62" customWidth="1"/>
    <col min="9221" max="9221" width="1.7109375" style="62" customWidth="1"/>
    <col min="9222" max="9224" width="6.7109375" style="62" customWidth="1"/>
    <col min="9225" max="9225" width="1.7109375" style="62" customWidth="1"/>
    <col min="9226" max="9228" width="6.7109375" style="62" customWidth="1"/>
    <col min="9229" max="9229" width="1.7109375" style="62" customWidth="1"/>
    <col min="9230" max="9232" width="6.7109375" style="62" customWidth="1"/>
    <col min="9233" max="9233" width="1.7109375" style="62" customWidth="1"/>
    <col min="9234" max="9236" width="6.7109375" style="62" customWidth="1"/>
    <col min="9237" max="9237" width="1.7109375" style="62" customWidth="1"/>
    <col min="9238" max="9240" width="6.7109375" style="62" customWidth="1"/>
    <col min="9241" max="9241" width="1.7109375" style="62" customWidth="1"/>
    <col min="9242" max="9242" width="7.7109375" style="62" bestFit="1" customWidth="1"/>
    <col min="9243" max="9243" width="6.140625" style="62" bestFit="1" customWidth="1"/>
    <col min="9244" max="9244" width="4.85546875" style="62" bestFit="1" customWidth="1"/>
    <col min="9245" max="9472" width="11.42578125" style="62"/>
    <col min="9473" max="9473" width="19.7109375" style="62" customWidth="1"/>
    <col min="9474" max="9476" width="6.7109375" style="62" customWidth="1"/>
    <col min="9477" max="9477" width="1.7109375" style="62" customWidth="1"/>
    <col min="9478" max="9480" width="6.7109375" style="62" customWidth="1"/>
    <col min="9481" max="9481" width="1.7109375" style="62" customWidth="1"/>
    <col min="9482" max="9484" width="6.7109375" style="62" customWidth="1"/>
    <col min="9485" max="9485" width="1.7109375" style="62" customWidth="1"/>
    <col min="9486" max="9488" width="6.7109375" style="62" customWidth="1"/>
    <col min="9489" max="9489" width="1.7109375" style="62" customWidth="1"/>
    <col min="9490" max="9492" width="6.7109375" style="62" customWidth="1"/>
    <col min="9493" max="9493" width="1.7109375" style="62" customWidth="1"/>
    <col min="9494" max="9496" width="6.7109375" style="62" customWidth="1"/>
    <col min="9497" max="9497" width="1.7109375" style="62" customWidth="1"/>
    <col min="9498" max="9498" width="7.7109375" style="62" bestFit="1" customWidth="1"/>
    <col min="9499" max="9499" width="6.140625" style="62" bestFit="1" customWidth="1"/>
    <col min="9500" max="9500" width="4.85546875" style="62" bestFit="1" customWidth="1"/>
    <col min="9501" max="9728" width="11.42578125" style="62"/>
    <col min="9729" max="9729" width="19.7109375" style="62" customWidth="1"/>
    <col min="9730" max="9732" width="6.7109375" style="62" customWidth="1"/>
    <col min="9733" max="9733" width="1.7109375" style="62" customWidth="1"/>
    <col min="9734" max="9736" width="6.7109375" style="62" customWidth="1"/>
    <col min="9737" max="9737" width="1.7109375" style="62" customWidth="1"/>
    <col min="9738" max="9740" width="6.7109375" style="62" customWidth="1"/>
    <col min="9741" max="9741" width="1.7109375" style="62" customWidth="1"/>
    <col min="9742" max="9744" width="6.7109375" style="62" customWidth="1"/>
    <col min="9745" max="9745" width="1.7109375" style="62" customWidth="1"/>
    <col min="9746" max="9748" width="6.7109375" style="62" customWidth="1"/>
    <col min="9749" max="9749" width="1.7109375" style="62" customWidth="1"/>
    <col min="9750" max="9752" width="6.7109375" style="62" customWidth="1"/>
    <col min="9753" max="9753" width="1.7109375" style="62" customWidth="1"/>
    <col min="9754" max="9754" width="7.7109375" style="62" bestFit="1" customWidth="1"/>
    <col min="9755" max="9755" width="6.140625" style="62" bestFit="1" customWidth="1"/>
    <col min="9756" max="9756" width="4.85546875" style="62" bestFit="1" customWidth="1"/>
    <col min="9757" max="9984" width="11.42578125" style="62"/>
    <col min="9985" max="9985" width="19.7109375" style="62" customWidth="1"/>
    <col min="9986" max="9988" width="6.7109375" style="62" customWidth="1"/>
    <col min="9989" max="9989" width="1.7109375" style="62" customWidth="1"/>
    <col min="9990" max="9992" width="6.7109375" style="62" customWidth="1"/>
    <col min="9993" max="9993" width="1.7109375" style="62" customWidth="1"/>
    <col min="9994" max="9996" width="6.7109375" style="62" customWidth="1"/>
    <col min="9997" max="9997" width="1.7109375" style="62" customWidth="1"/>
    <col min="9998" max="10000" width="6.7109375" style="62" customWidth="1"/>
    <col min="10001" max="10001" width="1.7109375" style="62" customWidth="1"/>
    <col min="10002" max="10004" width="6.7109375" style="62" customWidth="1"/>
    <col min="10005" max="10005" width="1.7109375" style="62" customWidth="1"/>
    <col min="10006" max="10008" width="6.7109375" style="62" customWidth="1"/>
    <col min="10009" max="10009" width="1.7109375" style="62" customWidth="1"/>
    <col min="10010" max="10010" width="7.7109375" style="62" bestFit="1" customWidth="1"/>
    <col min="10011" max="10011" width="6.140625" style="62" bestFit="1" customWidth="1"/>
    <col min="10012" max="10012" width="4.85546875" style="62" bestFit="1" customWidth="1"/>
    <col min="10013" max="10240" width="11.42578125" style="62"/>
    <col min="10241" max="10241" width="19.7109375" style="62" customWidth="1"/>
    <col min="10242" max="10244" width="6.7109375" style="62" customWidth="1"/>
    <col min="10245" max="10245" width="1.7109375" style="62" customWidth="1"/>
    <col min="10246" max="10248" width="6.7109375" style="62" customWidth="1"/>
    <col min="10249" max="10249" width="1.7109375" style="62" customWidth="1"/>
    <col min="10250" max="10252" width="6.7109375" style="62" customWidth="1"/>
    <col min="10253" max="10253" width="1.7109375" style="62" customWidth="1"/>
    <col min="10254" max="10256" width="6.7109375" style="62" customWidth="1"/>
    <col min="10257" max="10257" width="1.7109375" style="62" customWidth="1"/>
    <col min="10258" max="10260" width="6.7109375" style="62" customWidth="1"/>
    <col min="10261" max="10261" width="1.7109375" style="62" customWidth="1"/>
    <col min="10262" max="10264" width="6.7109375" style="62" customWidth="1"/>
    <col min="10265" max="10265" width="1.7109375" style="62" customWidth="1"/>
    <col min="10266" max="10266" width="7.7109375" style="62" bestFit="1" customWidth="1"/>
    <col min="10267" max="10267" width="6.140625" style="62" bestFit="1" customWidth="1"/>
    <col min="10268" max="10268" width="4.85546875" style="62" bestFit="1" customWidth="1"/>
    <col min="10269" max="10496" width="11.42578125" style="62"/>
    <col min="10497" max="10497" width="19.7109375" style="62" customWidth="1"/>
    <col min="10498" max="10500" width="6.7109375" style="62" customWidth="1"/>
    <col min="10501" max="10501" width="1.7109375" style="62" customWidth="1"/>
    <col min="10502" max="10504" width="6.7109375" style="62" customWidth="1"/>
    <col min="10505" max="10505" width="1.7109375" style="62" customWidth="1"/>
    <col min="10506" max="10508" width="6.7109375" style="62" customWidth="1"/>
    <col min="10509" max="10509" width="1.7109375" style="62" customWidth="1"/>
    <col min="10510" max="10512" width="6.7109375" style="62" customWidth="1"/>
    <col min="10513" max="10513" width="1.7109375" style="62" customWidth="1"/>
    <col min="10514" max="10516" width="6.7109375" style="62" customWidth="1"/>
    <col min="10517" max="10517" width="1.7109375" style="62" customWidth="1"/>
    <col min="10518" max="10520" width="6.7109375" style="62" customWidth="1"/>
    <col min="10521" max="10521" width="1.7109375" style="62" customWidth="1"/>
    <col min="10522" max="10522" width="7.7109375" style="62" bestFit="1" customWidth="1"/>
    <col min="10523" max="10523" width="6.140625" style="62" bestFit="1" customWidth="1"/>
    <col min="10524" max="10524" width="4.85546875" style="62" bestFit="1" customWidth="1"/>
    <col min="10525" max="10752" width="11.42578125" style="62"/>
    <col min="10753" max="10753" width="19.7109375" style="62" customWidth="1"/>
    <col min="10754" max="10756" width="6.7109375" style="62" customWidth="1"/>
    <col min="10757" max="10757" width="1.7109375" style="62" customWidth="1"/>
    <col min="10758" max="10760" width="6.7109375" style="62" customWidth="1"/>
    <col min="10761" max="10761" width="1.7109375" style="62" customWidth="1"/>
    <col min="10762" max="10764" width="6.7109375" style="62" customWidth="1"/>
    <col min="10765" max="10765" width="1.7109375" style="62" customWidth="1"/>
    <col min="10766" max="10768" width="6.7109375" style="62" customWidth="1"/>
    <col min="10769" max="10769" width="1.7109375" style="62" customWidth="1"/>
    <col min="10770" max="10772" width="6.7109375" style="62" customWidth="1"/>
    <col min="10773" max="10773" width="1.7109375" style="62" customWidth="1"/>
    <col min="10774" max="10776" width="6.7109375" style="62" customWidth="1"/>
    <col min="10777" max="10777" width="1.7109375" style="62" customWidth="1"/>
    <col min="10778" max="10778" width="7.7109375" style="62" bestFit="1" customWidth="1"/>
    <col min="10779" max="10779" width="6.140625" style="62" bestFit="1" customWidth="1"/>
    <col min="10780" max="10780" width="4.85546875" style="62" bestFit="1" customWidth="1"/>
    <col min="10781" max="11008" width="11.42578125" style="62"/>
    <col min="11009" max="11009" width="19.7109375" style="62" customWidth="1"/>
    <col min="11010" max="11012" width="6.7109375" style="62" customWidth="1"/>
    <col min="11013" max="11013" width="1.7109375" style="62" customWidth="1"/>
    <col min="11014" max="11016" width="6.7109375" style="62" customWidth="1"/>
    <col min="11017" max="11017" width="1.7109375" style="62" customWidth="1"/>
    <col min="11018" max="11020" width="6.7109375" style="62" customWidth="1"/>
    <col min="11021" max="11021" width="1.7109375" style="62" customWidth="1"/>
    <col min="11022" max="11024" width="6.7109375" style="62" customWidth="1"/>
    <col min="11025" max="11025" width="1.7109375" style="62" customWidth="1"/>
    <col min="11026" max="11028" width="6.7109375" style="62" customWidth="1"/>
    <col min="11029" max="11029" width="1.7109375" style="62" customWidth="1"/>
    <col min="11030" max="11032" width="6.7109375" style="62" customWidth="1"/>
    <col min="11033" max="11033" width="1.7109375" style="62" customWidth="1"/>
    <col min="11034" max="11034" width="7.7109375" style="62" bestFit="1" customWidth="1"/>
    <col min="11035" max="11035" width="6.140625" style="62" bestFit="1" customWidth="1"/>
    <col min="11036" max="11036" width="4.85546875" style="62" bestFit="1" customWidth="1"/>
    <col min="11037" max="11264" width="11.42578125" style="62"/>
    <col min="11265" max="11265" width="19.7109375" style="62" customWidth="1"/>
    <col min="11266" max="11268" width="6.7109375" style="62" customWidth="1"/>
    <col min="11269" max="11269" width="1.7109375" style="62" customWidth="1"/>
    <col min="11270" max="11272" width="6.7109375" style="62" customWidth="1"/>
    <col min="11273" max="11273" width="1.7109375" style="62" customWidth="1"/>
    <col min="11274" max="11276" width="6.7109375" style="62" customWidth="1"/>
    <col min="11277" max="11277" width="1.7109375" style="62" customWidth="1"/>
    <col min="11278" max="11280" width="6.7109375" style="62" customWidth="1"/>
    <col min="11281" max="11281" width="1.7109375" style="62" customWidth="1"/>
    <col min="11282" max="11284" width="6.7109375" style="62" customWidth="1"/>
    <col min="11285" max="11285" width="1.7109375" style="62" customWidth="1"/>
    <col min="11286" max="11288" width="6.7109375" style="62" customWidth="1"/>
    <col min="11289" max="11289" width="1.7109375" style="62" customWidth="1"/>
    <col min="11290" max="11290" width="7.7109375" style="62" bestFit="1" customWidth="1"/>
    <col min="11291" max="11291" width="6.140625" style="62" bestFit="1" customWidth="1"/>
    <col min="11292" max="11292" width="4.85546875" style="62" bestFit="1" customWidth="1"/>
    <col min="11293" max="11520" width="11.42578125" style="62"/>
    <col min="11521" max="11521" width="19.7109375" style="62" customWidth="1"/>
    <col min="11522" max="11524" width="6.7109375" style="62" customWidth="1"/>
    <col min="11525" max="11525" width="1.7109375" style="62" customWidth="1"/>
    <col min="11526" max="11528" width="6.7109375" style="62" customWidth="1"/>
    <col min="11529" max="11529" width="1.7109375" style="62" customWidth="1"/>
    <col min="11530" max="11532" width="6.7109375" style="62" customWidth="1"/>
    <col min="11533" max="11533" width="1.7109375" style="62" customWidth="1"/>
    <col min="11534" max="11536" width="6.7109375" style="62" customWidth="1"/>
    <col min="11537" max="11537" width="1.7109375" style="62" customWidth="1"/>
    <col min="11538" max="11540" width="6.7109375" style="62" customWidth="1"/>
    <col min="11541" max="11541" width="1.7109375" style="62" customWidth="1"/>
    <col min="11542" max="11544" width="6.7109375" style="62" customWidth="1"/>
    <col min="11545" max="11545" width="1.7109375" style="62" customWidth="1"/>
    <col min="11546" max="11546" width="7.7109375" style="62" bestFit="1" customWidth="1"/>
    <col min="11547" max="11547" width="6.140625" style="62" bestFit="1" customWidth="1"/>
    <col min="11548" max="11548" width="4.85546875" style="62" bestFit="1" customWidth="1"/>
    <col min="11549" max="11776" width="11.42578125" style="62"/>
    <col min="11777" max="11777" width="19.7109375" style="62" customWidth="1"/>
    <col min="11778" max="11780" width="6.7109375" style="62" customWidth="1"/>
    <col min="11781" max="11781" width="1.7109375" style="62" customWidth="1"/>
    <col min="11782" max="11784" width="6.7109375" style="62" customWidth="1"/>
    <col min="11785" max="11785" width="1.7109375" style="62" customWidth="1"/>
    <col min="11786" max="11788" width="6.7109375" style="62" customWidth="1"/>
    <col min="11789" max="11789" width="1.7109375" style="62" customWidth="1"/>
    <col min="11790" max="11792" width="6.7109375" style="62" customWidth="1"/>
    <col min="11793" max="11793" width="1.7109375" style="62" customWidth="1"/>
    <col min="11794" max="11796" width="6.7109375" style="62" customWidth="1"/>
    <col min="11797" max="11797" width="1.7109375" style="62" customWidth="1"/>
    <col min="11798" max="11800" width="6.7109375" style="62" customWidth="1"/>
    <col min="11801" max="11801" width="1.7109375" style="62" customWidth="1"/>
    <col min="11802" max="11802" width="7.7109375" style="62" bestFit="1" customWidth="1"/>
    <col min="11803" max="11803" width="6.140625" style="62" bestFit="1" customWidth="1"/>
    <col min="11804" max="11804" width="4.85546875" style="62" bestFit="1" customWidth="1"/>
    <col min="11805" max="12032" width="11.42578125" style="62"/>
    <col min="12033" max="12033" width="19.7109375" style="62" customWidth="1"/>
    <col min="12034" max="12036" width="6.7109375" style="62" customWidth="1"/>
    <col min="12037" max="12037" width="1.7109375" style="62" customWidth="1"/>
    <col min="12038" max="12040" width="6.7109375" style="62" customWidth="1"/>
    <col min="12041" max="12041" width="1.7109375" style="62" customWidth="1"/>
    <col min="12042" max="12044" width="6.7109375" style="62" customWidth="1"/>
    <col min="12045" max="12045" width="1.7109375" style="62" customWidth="1"/>
    <col min="12046" max="12048" width="6.7109375" style="62" customWidth="1"/>
    <col min="12049" max="12049" width="1.7109375" style="62" customWidth="1"/>
    <col min="12050" max="12052" width="6.7109375" style="62" customWidth="1"/>
    <col min="12053" max="12053" width="1.7109375" style="62" customWidth="1"/>
    <col min="12054" max="12056" width="6.7109375" style="62" customWidth="1"/>
    <col min="12057" max="12057" width="1.7109375" style="62" customWidth="1"/>
    <col min="12058" max="12058" width="7.7109375" style="62" bestFit="1" customWidth="1"/>
    <col min="12059" max="12059" width="6.140625" style="62" bestFit="1" customWidth="1"/>
    <col min="12060" max="12060" width="4.85546875" style="62" bestFit="1" customWidth="1"/>
    <col min="12061" max="12288" width="11.42578125" style="62"/>
    <col min="12289" max="12289" width="19.7109375" style="62" customWidth="1"/>
    <col min="12290" max="12292" width="6.7109375" style="62" customWidth="1"/>
    <col min="12293" max="12293" width="1.7109375" style="62" customWidth="1"/>
    <col min="12294" max="12296" width="6.7109375" style="62" customWidth="1"/>
    <col min="12297" max="12297" width="1.7109375" style="62" customWidth="1"/>
    <col min="12298" max="12300" width="6.7109375" style="62" customWidth="1"/>
    <col min="12301" max="12301" width="1.7109375" style="62" customWidth="1"/>
    <col min="12302" max="12304" width="6.7109375" style="62" customWidth="1"/>
    <col min="12305" max="12305" width="1.7109375" style="62" customWidth="1"/>
    <col min="12306" max="12308" width="6.7109375" style="62" customWidth="1"/>
    <col min="12309" max="12309" width="1.7109375" style="62" customWidth="1"/>
    <col min="12310" max="12312" width="6.7109375" style="62" customWidth="1"/>
    <col min="12313" max="12313" width="1.7109375" style="62" customWidth="1"/>
    <col min="12314" max="12314" width="7.7109375" style="62" bestFit="1" customWidth="1"/>
    <col min="12315" max="12315" width="6.140625" style="62" bestFit="1" customWidth="1"/>
    <col min="12316" max="12316" width="4.85546875" style="62" bestFit="1" customWidth="1"/>
    <col min="12317" max="12544" width="11.42578125" style="62"/>
    <col min="12545" max="12545" width="19.7109375" style="62" customWidth="1"/>
    <col min="12546" max="12548" width="6.7109375" style="62" customWidth="1"/>
    <col min="12549" max="12549" width="1.7109375" style="62" customWidth="1"/>
    <col min="12550" max="12552" width="6.7109375" style="62" customWidth="1"/>
    <col min="12553" max="12553" width="1.7109375" style="62" customWidth="1"/>
    <col min="12554" max="12556" width="6.7109375" style="62" customWidth="1"/>
    <col min="12557" max="12557" width="1.7109375" style="62" customWidth="1"/>
    <col min="12558" max="12560" width="6.7109375" style="62" customWidth="1"/>
    <col min="12561" max="12561" width="1.7109375" style="62" customWidth="1"/>
    <col min="12562" max="12564" width="6.7109375" style="62" customWidth="1"/>
    <col min="12565" max="12565" width="1.7109375" style="62" customWidth="1"/>
    <col min="12566" max="12568" width="6.7109375" style="62" customWidth="1"/>
    <col min="12569" max="12569" width="1.7109375" style="62" customWidth="1"/>
    <col min="12570" max="12570" width="7.7109375" style="62" bestFit="1" customWidth="1"/>
    <col min="12571" max="12571" width="6.140625" style="62" bestFit="1" customWidth="1"/>
    <col min="12572" max="12572" width="4.85546875" style="62" bestFit="1" customWidth="1"/>
    <col min="12573" max="12800" width="11.42578125" style="62"/>
    <col min="12801" max="12801" width="19.7109375" style="62" customWidth="1"/>
    <col min="12802" max="12804" width="6.7109375" style="62" customWidth="1"/>
    <col min="12805" max="12805" width="1.7109375" style="62" customWidth="1"/>
    <col min="12806" max="12808" width="6.7109375" style="62" customWidth="1"/>
    <col min="12809" max="12809" width="1.7109375" style="62" customWidth="1"/>
    <col min="12810" max="12812" width="6.7109375" style="62" customWidth="1"/>
    <col min="12813" max="12813" width="1.7109375" style="62" customWidth="1"/>
    <col min="12814" max="12816" width="6.7109375" style="62" customWidth="1"/>
    <col min="12817" max="12817" width="1.7109375" style="62" customWidth="1"/>
    <col min="12818" max="12820" width="6.7109375" style="62" customWidth="1"/>
    <col min="12821" max="12821" width="1.7109375" style="62" customWidth="1"/>
    <col min="12822" max="12824" width="6.7109375" style="62" customWidth="1"/>
    <col min="12825" max="12825" width="1.7109375" style="62" customWidth="1"/>
    <col min="12826" max="12826" width="7.7109375" style="62" bestFit="1" customWidth="1"/>
    <col min="12827" max="12827" width="6.140625" style="62" bestFit="1" customWidth="1"/>
    <col min="12828" max="12828" width="4.85546875" style="62" bestFit="1" customWidth="1"/>
    <col min="12829" max="13056" width="11.42578125" style="62"/>
    <col min="13057" max="13057" width="19.7109375" style="62" customWidth="1"/>
    <col min="13058" max="13060" width="6.7109375" style="62" customWidth="1"/>
    <col min="13061" max="13061" width="1.7109375" style="62" customWidth="1"/>
    <col min="13062" max="13064" width="6.7109375" style="62" customWidth="1"/>
    <col min="13065" max="13065" width="1.7109375" style="62" customWidth="1"/>
    <col min="13066" max="13068" width="6.7109375" style="62" customWidth="1"/>
    <col min="13069" max="13069" width="1.7109375" style="62" customWidth="1"/>
    <col min="13070" max="13072" width="6.7109375" style="62" customWidth="1"/>
    <col min="13073" max="13073" width="1.7109375" style="62" customWidth="1"/>
    <col min="13074" max="13076" width="6.7109375" style="62" customWidth="1"/>
    <col min="13077" max="13077" width="1.7109375" style="62" customWidth="1"/>
    <col min="13078" max="13080" width="6.7109375" style="62" customWidth="1"/>
    <col min="13081" max="13081" width="1.7109375" style="62" customWidth="1"/>
    <col min="13082" max="13082" width="7.7109375" style="62" bestFit="1" customWidth="1"/>
    <col min="13083" max="13083" width="6.140625" style="62" bestFit="1" customWidth="1"/>
    <col min="13084" max="13084" width="4.85546875" style="62" bestFit="1" customWidth="1"/>
    <col min="13085" max="13312" width="11.42578125" style="62"/>
    <col min="13313" max="13313" width="19.7109375" style="62" customWidth="1"/>
    <col min="13314" max="13316" width="6.7109375" style="62" customWidth="1"/>
    <col min="13317" max="13317" width="1.7109375" style="62" customWidth="1"/>
    <col min="13318" max="13320" width="6.7109375" style="62" customWidth="1"/>
    <col min="13321" max="13321" width="1.7109375" style="62" customWidth="1"/>
    <col min="13322" max="13324" width="6.7109375" style="62" customWidth="1"/>
    <col min="13325" max="13325" width="1.7109375" style="62" customWidth="1"/>
    <col min="13326" max="13328" width="6.7109375" style="62" customWidth="1"/>
    <col min="13329" max="13329" width="1.7109375" style="62" customWidth="1"/>
    <col min="13330" max="13332" width="6.7109375" style="62" customWidth="1"/>
    <col min="13333" max="13333" width="1.7109375" style="62" customWidth="1"/>
    <col min="13334" max="13336" width="6.7109375" style="62" customWidth="1"/>
    <col min="13337" max="13337" width="1.7109375" style="62" customWidth="1"/>
    <col min="13338" max="13338" width="7.7109375" style="62" bestFit="1" customWidth="1"/>
    <col min="13339" max="13339" width="6.140625" style="62" bestFit="1" customWidth="1"/>
    <col min="13340" max="13340" width="4.85546875" style="62" bestFit="1" customWidth="1"/>
    <col min="13341" max="13568" width="11.42578125" style="62"/>
    <col min="13569" max="13569" width="19.7109375" style="62" customWidth="1"/>
    <col min="13570" max="13572" width="6.7109375" style="62" customWidth="1"/>
    <col min="13573" max="13573" width="1.7109375" style="62" customWidth="1"/>
    <col min="13574" max="13576" width="6.7109375" style="62" customWidth="1"/>
    <col min="13577" max="13577" width="1.7109375" style="62" customWidth="1"/>
    <col min="13578" max="13580" width="6.7109375" style="62" customWidth="1"/>
    <col min="13581" max="13581" width="1.7109375" style="62" customWidth="1"/>
    <col min="13582" max="13584" width="6.7109375" style="62" customWidth="1"/>
    <col min="13585" max="13585" width="1.7109375" style="62" customWidth="1"/>
    <col min="13586" max="13588" width="6.7109375" style="62" customWidth="1"/>
    <col min="13589" max="13589" width="1.7109375" style="62" customWidth="1"/>
    <col min="13590" max="13592" width="6.7109375" style="62" customWidth="1"/>
    <col min="13593" max="13593" width="1.7109375" style="62" customWidth="1"/>
    <col min="13594" max="13594" width="7.7109375" style="62" bestFit="1" customWidth="1"/>
    <col min="13595" max="13595" width="6.140625" style="62" bestFit="1" customWidth="1"/>
    <col min="13596" max="13596" width="4.85546875" style="62" bestFit="1" customWidth="1"/>
    <col min="13597" max="13824" width="11.42578125" style="62"/>
    <col min="13825" max="13825" width="19.7109375" style="62" customWidth="1"/>
    <col min="13826" max="13828" width="6.7109375" style="62" customWidth="1"/>
    <col min="13829" max="13829" width="1.7109375" style="62" customWidth="1"/>
    <col min="13830" max="13832" width="6.7109375" style="62" customWidth="1"/>
    <col min="13833" max="13833" width="1.7109375" style="62" customWidth="1"/>
    <col min="13834" max="13836" width="6.7109375" style="62" customWidth="1"/>
    <col min="13837" max="13837" width="1.7109375" style="62" customWidth="1"/>
    <col min="13838" max="13840" width="6.7109375" style="62" customWidth="1"/>
    <col min="13841" max="13841" width="1.7109375" style="62" customWidth="1"/>
    <col min="13842" max="13844" width="6.7109375" style="62" customWidth="1"/>
    <col min="13845" max="13845" width="1.7109375" style="62" customWidth="1"/>
    <col min="13846" max="13848" width="6.7109375" style="62" customWidth="1"/>
    <col min="13849" max="13849" width="1.7109375" style="62" customWidth="1"/>
    <col min="13850" max="13850" width="7.7109375" style="62" bestFit="1" customWidth="1"/>
    <col min="13851" max="13851" width="6.140625" style="62" bestFit="1" customWidth="1"/>
    <col min="13852" max="13852" width="4.85546875" style="62" bestFit="1" customWidth="1"/>
    <col min="13853" max="14080" width="11.42578125" style="62"/>
    <col min="14081" max="14081" width="19.7109375" style="62" customWidth="1"/>
    <col min="14082" max="14084" width="6.7109375" style="62" customWidth="1"/>
    <col min="14085" max="14085" width="1.7109375" style="62" customWidth="1"/>
    <col min="14086" max="14088" width="6.7109375" style="62" customWidth="1"/>
    <col min="14089" max="14089" width="1.7109375" style="62" customWidth="1"/>
    <col min="14090" max="14092" width="6.7109375" style="62" customWidth="1"/>
    <col min="14093" max="14093" width="1.7109375" style="62" customWidth="1"/>
    <col min="14094" max="14096" width="6.7109375" style="62" customWidth="1"/>
    <col min="14097" max="14097" width="1.7109375" style="62" customWidth="1"/>
    <col min="14098" max="14100" width="6.7109375" style="62" customWidth="1"/>
    <col min="14101" max="14101" width="1.7109375" style="62" customWidth="1"/>
    <col min="14102" max="14104" width="6.7109375" style="62" customWidth="1"/>
    <col min="14105" max="14105" width="1.7109375" style="62" customWidth="1"/>
    <col min="14106" max="14106" width="7.7109375" style="62" bestFit="1" customWidth="1"/>
    <col min="14107" max="14107" width="6.140625" style="62" bestFit="1" customWidth="1"/>
    <col min="14108" max="14108" width="4.85546875" style="62" bestFit="1" customWidth="1"/>
    <col min="14109" max="14336" width="11.42578125" style="62"/>
    <col min="14337" max="14337" width="19.7109375" style="62" customWidth="1"/>
    <col min="14338" max="14340" width="6.7109375" style="62" customWidth="1"/>
    <col min="14341" max="14341" width="1.7109375" style="62" customWidth="1"/>
    <col min="14342" max="14344" width="6.7109375" style="62" customWidth="1"/>
    <col min="14345" max="14345" width="1.7109375" style="62" customWidth="1"/>
    <col min="14346" max="14348" width="6.7109375" style="62" customWidth="1"/>
    <col min="14349" max="14349" width="1.7109375" style="62" customWidth="1"/>
    <col min="14350" max="14352" width="6.7109375" style="62" customWidth="1"/>
    <col min="14353" max="14353" width="1.7109375" style="62" customWidth="1"/>
    <col min="14354" max="14356" width="6.7109375" style="62" customWidth="1"/>
    <col min="14357" max="14357" width="1.7109375" style="62" customWidth="1"/>
    <col min="14358" max="14360" width="6.7109375" style="62" customWidth="1"/>
    <col min="14361" max="14361" width="1.7109375" style="62" customWidth="1"/>
    <col min="14362" max="14362" width="7.7109375" style="62" bestFit="1" customWidth="1"/>
    <col min="14363" max="14363" width="6.140625" style="62" bestFit="1" customWidth="1"/>
    <col min="14364" max="14364" width="4.85546875" style="62" bestFit="1" customWidth="1"/>
    <col min="14365" max="14592" width="11.42578125" style="62"/>
    <col min="14593" max="14593" width="19.7109375" style="62" customWidth="1"/>
    <col min="14594" max="14596" width="6.7109375" style="62" customWidth="1"/>
    <col min="14597" max="14597" width="1.7109375" style="62" customWidth="1"/>
    <col min="14598" max="14600" width="6.7109375" style="62" customWidth="1"/>
    <col min="14601" max="14601" width="1.7109375" style="62" customWidth="1"/>
    <col min="14602" max="14604" width="6.7109375" style="62" customWidth="1"/>
    <col min="14605" max="14605" width="1.7109375" style="62" customWidth="1"/>
    <col min="14606" max="14608" width="6.7109375" style="62" customWidth="1"/>
    <col min="14609" max="14609" width="1.7109375" style="62" customWidth="1"/>
    <col min="14610" max="14612" width="6.7109375" style="62" customWidth="1"/>
    <col min="14613" max="14613" width="1.7109375" style="62" customWidth="1"/>
    <col min="14614" max="14616" width="6.7109375" style="62" customWidth="1"/>
    <col min="14617" max="14617" width="1.7109375" style="62" customWidth="1"/>
    <col min="14618" max="14618" width="7.7109375" style="62" bestFit="1" customWidth="1"/>
    <col min="14619" max="14619" width="6.140625" style="62" bestFit="1" customWidth="1"/>
    <col min="14620" max="14620" width="4.85546875" style="62" bestFit="1" customWidth="1"/>
    <col min="14621" max="14848" width="11.42578125" style="62"/>
    <col min="14849" max="14849" width="19.7109375" style="62" customWidth="1"/>
    <col min="14850" max="14852" width="6.7109375" style="62" customWidth="1"/>
    <col min="14853" max="14853" width="1.7109375" style="62" customWidth="1"/>
    <col min="14854" max="14856" width="6.7109375" style="62" customWidth="1"/>
    <col min="14857" max="14857" width="1.7109375" style="62" customWidth="1"/>
    <col min="14858" max="14860" width="6.7109375" style="62" customWidth="1"/>
    <col min="14861" max="14861" width="1.7109375" style="62" customWidth="1"/>
    <col min="14862" max="14864" width="6.7109375" style="62" customWidth="1"/>
    <col min="14865" max="14865" width="1.7109375" style="62" customWidth="1"/>
    <col min="14866" max="14868" width="6.7109375" style="62" customWidth="1"/>
    <col min="14869" max="14869" width="1.7109375" style="62" customWidth="1"/>
    <col min="14870" max="14872" width="6.7109375" style="62" customWidth="1"/>
    <col min="14873" max="14873" width="1.7109375" style="62" customWidth="1"/>
    <col min="14874" max="14874" width="7.7109375" style="62" bestFit="1" customWidth="1"/>
    <col min="14875" max="14875" width="6.140625" style="62" bestFit="1" customWidth="1"/>
    <col min="14876" max="14876" width="4.85546875" style="62" bestFit="1" customWidth="1"/>
    <col min="14877" max="15104" width="11.42578125" style="62"/>
    <col min="15105" max="15105" width="19.7109375" style="62" customWidth="1"/>
    <col min="15106" max="15108" width="6.7109375" style="62" customWidth="1"/>
    <col min="15109" max="15109" width="1.7109375" style="62" customWidth="1"/>
    <col min="15110" max="15112" width="6.7109375" style="62" customWidth="1"/>
    <col min="15113" max="15113" width="1.7109375" style="62" customWidth="1"/>
    <col min="15114" max="15116" width="6.7109375" style="62" customWidth="1"/>
    <col min="15117" max="15117" width="1.7109375" style="62" customWidth="1"/>
    <col min="15118" max="15120" width="6.7109375" style="62" customWidth="1"/>
    <col min="15121" max="15121" width="1.7109375" style="62" customWidth="1"/>
    <col min="15122" max="15124" width="6.7109375" style="62" customWidth="1"/>
    <col min="15125" max="15125" width="1.7109375" style="62" customWidth="1"/>
    <col min="15126" max="15128" width="6.7109375" style="62" customWidth="1"/>
    <col min="15129" max="15129" width="1.7109375" style="62" customWidth="1"/>
    <col min="15130" max="15130" width="7.7109375" style="62" bestFit="1" customWidth="1"/>
    <col min="15131" max="15131" width="6.140625" style="62" bestFit="1" customWidth="1"/>
    <col min="15132" max="15132" width="4.85546875" style="62" bestFit="1" customWidth="1"/>
    <col min="15133" max="15360" width="11.42578125" style="62"/>
    <col min="15361" max="15361" width="19.7109375" style="62" customWidth="1"/>
    <col min="15362" max="15364" width="6.7109375" style="62" customWidth="1"/>
    <col min="15365" max="15365" width="1.7109375" style="62" customWidth="1"/>
    <col min="15366" max="15368" width="6.7109375" style="62" customWidth="1"/>
    <col min="15369" max="15369" width="1.7109375" style="62" customWidth="1"/>
    <col min="15370" max="15372" width="6.7109375" style="62" customWidth="1"/>
    <col min="15373" max="15373" width="1.7109375" style="62" customWidth="1"/>
    <col min="15374" max="15376" width="6.7109375" style="62" customWidth="1"/>
    <col min="15377" max="15377" width="1.7109375" style="62" customWidth="1"/>
    <col min="15378" max="15380" width="6.7109375" style="62" customWidth="1"/>
    <col min="15381" max="15381" width="1.7109375" style="62" customWidth="1"/>
    <col min="15382" max="15384" width="6.7109375" style="62" customWidth="1"/>
    <col min="15385" max="15385" width="1.7109375" style="62" customWidth="1"/>
    <col min="15386" max="15386" width="7.7109375" style="62" bestFit="1" customWidth="1"/>
    <col min="15387" max="15387" width="6.140625" style="62" bestFit="1" customWidth="1"/>
    <col min="15388" max="15388" width="4.85546875" style="62" bestFit="1" customWidth="1"/>
    <col min="15389" max="15616" width="11.42578125" style="62"/>
    <col min="15617" max="15617" width="19.7109375" style="62" customWidth="1"/>
    <col min="15618" max="15620" width="6.7109375" style="62" customWidth="1"/>
    <col min="15621" max="15621" width="1.7109375" style="62" customWidth="1"/>
    <col min="15622" max="15624" width="6.7109375" style="62" customWidth="1"/>
    <col min="15625" max="15625" width="1.7109375" style="62" customWidth="1"/>
    <col min="15626" max="15628" width="6.7109375" style="62" customWidth="1"/>
    <col min="15629" max="15629" width="1.7109375" style="62" customWidth="1"/>
    <col min="15630" max="15632" width="6.7109375" style="62" customWidth="1"/>
    <col min="15633" max="15633" width="1.7109375" style="62" customWidth="1"/>
    <col min="15634" max="15636" width="6.7109375" style="62" customWidth="1"/>
    <col min="15637" max="15637" width="1.7109375" style="62" customWidth="1"/>
    <col min="15638" max="15640" width="6.7109375" style="62" customWidth="1"/>
    <col min="15641" max="15641" width="1.7109375" style="62" customWidth="1"/>
    <col min="15642" max="15642" width="7.7109375" style="62" bestFit="1" customWidth="1"/>
    <col min="15643" max="15643" width="6.140625" style="62" bestFit="1" customWidth="1"/>
    <col min="15644" max="15644" width="4.85546875" style="62" bestFit="1" customWidth="1"/>
    <col min="15645" max="15872" width="11.42578125" style="62"/>
    <col min="15873" max="15873" width="19.7109375" style="62" customWidth="1"/>
    <col min="15874" max="15876" width="6.7109375" style="62" customWidth="1"/>
    <col min="15877" max="15877" width="1.7109375" style="62" customWidth="1"/>
    <col min="15878" max="15880" width="6.7109375" style="62" customWidth="1"/>
    <col min="15881" max="15881" width="1.7109375" style="62" customWidth="1"/>
    <col min="15882" max="15884" width="6.7109375" style="62" customWidth="1"/>
    <col min="15885" max="15885" width="1.7109375" style="62" customWidth="1"/>
    <col min="15886" max="15888" width="6.7109375" style="62" customWidth="1"/>
    <col min="15889" max="15889" width="1.7109375" style="62" customWidth="1"/>
    <col min="15890" max="15892" width="6.7109375" style="62" customWidth="1"/>
    <col min="15893" max="15893" width="1.7109375" style="62" customWidth="1"/>
    <col min="15894" max="15896" width="6.7109375" style="62" customWidth="1"/>
    <col min="15897" max="15897" width="1.7109375" style="62" customWidth="1"/>
    <col min="15898" max="15898" width="7.7109375" style="62" bestFit="1" customWidth="1"/>
    <col min="15899" max="15899" width="6.140625" style="62" bestFit="1" customWidth="1"/>
    <col min="15900" max="15900" width="4.85546875" style="62" bestFit="1" customWidth="1"/>
    <col min="15901" max="16128" width="11.42578125" style="62"/>
    <col min="16129" max="16129" width="19.7109375" style="62" customWidth="1"/>
    <col min="16130" max="16132" width="6.7109375" style="62" customWidth="1"/>
    <col min="16133" max="16133" width="1.7109375" style="62" customWidth="1"/>
    <col min="16134" max="16136" width="6.7109375" style="62" customWidth="1"/>
    <col min="16137" max="16137" width="1.7109375" style="62" customWidth="1"/>
    <col min="16138" max="16140" width="6.7109375" style="62" customWidth="1"/>
    <col min="16141" max="16141" width="1.7109375" style="62" customWidth="1"/>
    <col min="16142" max="16144" width="6.7109375" style="62" customWidth="1"/>
    <col min="16145" max="16145" width="1.7109375" style="62" customWidth="1"/>
    <col min="16146" max="16148" width="6.7109375" style="62" customWidth="1"/>
    <col min="16149" max="16149" width="1.7109375" style="62" customWidth="1"/>
    <col min="16150" max="16152" width="6.7109375" style="62" customWidth="1"/>
    <col min="16153" max="16153" width="1.7109375" style="62" customWidth="1"/>
    <col min="16154" max="16154" width="7.7109375" style="62" bestFit="1" customWidth="1"/>
    <col min="16155" max="16155" width="6.140625" style="62" bestFit="1" customWidth="1"/>
    <col min="16156" max="16156" width="4.85546875" style="62" bestFit="1" customWidth="1"/>
    <col min="16157" max="16384" width="11.42578125" style="62"/>
  </cols>
  <sheetData>
    <row r="1" spans="1:33" s="49" customFormat="1" ht="15" x14ac:dyDescent="0.25">
      <c r="A1" s="229" t="s">
        <v>139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</row>
    <row r="2" spans="1:33" s="49" customFormat="1" ht="15" x14ac:dyDescent="0.25">
      <c r="A2" s="228" t="s">
        <v>137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</row>
    <row r="3" spans="1:33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</row>
    <row r="4" spans="1:33" s="49" customFormat="1" ht="15" x14ac:dyDescent="0.25">
      <c r="A4" s="228" t="s">
        <v>65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</row>
    <row r="5" spans="1:33" s="49" customFormat="1" ht="15" x14ac:dyDescent="0.25">
      <c r="A5" s="228" t="s">
        <v>320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</row>
    <row r="6" spans="1:33" s="49" customFormat="1" ht="15.75" thickBot="1" x14ac:dyDescent="0.3">
      <c r="A6" s="50"/>
      <c r="B6" s="51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33" s="49" customFormat="1" ht="15" customHeight="1" x14ac:dyDescent="0.25">
      <c r="A7" s="230" t="s">
        <v>66</v>
      </c>
      <c r="B7" s="53" t="s">
        <v>21</v>
      </c>
      <c r="C7" s="53"/>
      <c r="D7" s="53"/>
      <c r="E7" s="54"/>
      <c r="F7" s="53" t="s">
        <v>48</v>
      </c>
      <c r="G7" s="53"/>
      <c r="H7" s="53"/>
      <c r="I7" s="54"/>
      <c r="J7" s="53" t="s">
        <v>49</v>
      </c>
      <c r="K7" s="53"/>
      <c r="L7" s="53"/>
      <c r="M7" s="54"/>
      <c r="N7" s="53" t="s">
        <v>50</v>
      </c>
      <c r="O7" s="53"/>
      <c r="P7" s="53"/>
      <c r="Q7" s="54"/>
      <c r="R7" s="53" t="s">
        <v>51</v>
      </c>
      <c r="S7" s="53"/>
      <c r="T7" s="53"/>
      <c r="U7" s="54"/>
      <c r="V7" s="53" t="s">
        <v>52</v>
      </c>
      <c r="W7" s="53"/>
      <c r="X7" s="53"/>
      <c r="Y7" s="54"/>
      <c r="Z7" s="53" t="s">
        <v>53</v>
      </c>
      <c r="AA7" s="53"/>
      <c r="AB7" s="53"/>
    </row>
    <row r="8" spans="1:33" s="49" customFormat="1" ht="15.75" thickBot="1" x14ac:dyDescent="0.3">
      <c r="A8" s="231"/>
      <c r="B8" s="55" t="s">
        <v>67</v>
      </c>
      <c r="C8" s="55" t="s">
        <v>68</v>
      </c>
      <c r="D8" s="55" t="s">
        <v>69</v>
      </c>
      <c r="E8" s="56"/>
      <c r="F8" s="55" t="s">
        <v>67</v>
      </c>
      <c r="G8" s="55" t="s">
        <v>68</v>
      </c>
      <c r="H8" s="55" t="s">
        <v>69</v>
      </c>
      <c r="I8" s="56"/>
      <c r="J8" s="55" t="s">
        <v>67</v>
      </c>
      <c r="K8" s="55" t="s">
        <v>68</v>
      </c>
      <c r="L8" s="55" t="s">
        <v>69</v>
      </c>
      <c r="M8" s="56"/>
      <c r="N8" s="55" t="s">
        <v>67</v>
      </c>
      <c r="O8" s="55" t="s">
        <v>68</v>
      </c>
      <c r="P8" s="55" t="s">
        <v>69</v>
      </c>
      <c r="Q8" s="56"/>
      <c r="R8" s="55" t="s">
        <v>67</v>
      </c>
      <c r="S8" s="55" t="s">
        <v>68</v>
      </c>
      <c r="T8" s="55" t="s">
        <v>69</v>
      </c>
      <c r="U8" s="56"/>
      <c r="V8" s="55" t="s">
        <v>67</v>
      </c>
      <c r="W8" s="55" t="s">
        <v>68</v>
      </c>
      <c r="X8" s="55" t="s">
        <v>69</v>
      </c>
      <c r="Y8" s="56"/>
      <c r="Z8" s="55" t="s">
        <v>67</v>
      </c>
      <c r="AA8" s="55" t="s">
        <v>68</v>
      </c>
      <c r="AB8" s="55" t="s">
        <v>69</v>
      </c>
    </row>
    <row r="9" spans="1:33" s="49" customFormat="1" ht="12.75" customHeight="1" x14ac:dyDescent="0.25">
      <c r="A9" s="57"/>
      <c r="B9" s="58"/>
      <c r="C9" s="58"/>
      <c r="D9" s="58"/>
      <c r="E9" s="59"/>
      <c r="F9" s="58"/>
      <c r="G9" s="58"/>
      <c r="H9" s="58"/>
      <c r="I9" s="59"/>
      <c r="J9" s="58"/>
      <c r="K9" s="58"/>
      <c r="L9" s="58"/>
      <c r="M9" s="59"/>
      <c r="N9" s="58"/>
      <c r="O9" s="58"/>
      <c r="P9" s="58"/>
      <c r="Q9" s="59"/>
      <c r="R9" s="58"/>
      <c r="S9" s="58"/>
      <c r="T9" s="58"/>
      <c r="U9" s="59"/>
      <c r="V9" s="58"/>
      <c r="W9" s="58"/>
      <c r="X9" s="58"/>
      <c r="Y9" s="59"/>
      <c r="Z9" s="58"/>
      <c r="AA9" s="58"/>
      <c r="AB9" s="58"/>
    </row>
    <row r="10" spans="1:33" s="49" customFormat="1" ht="21" customHeight="1" x14ac:dyDescent="0.25">
      <c r="A10" s="232" t="s">
        <v>38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</row>
    <row r="11" spans="1:33" s="63" customFormat="1" ht="12.75" customHeight="1" x14ac:dyDescent="0.25">
      <c r="A11" s="60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2"/>
      <c r="AD11" s="62"/>
      <c r="AE11" s="62"/>
      <c r="AF11" s="62"/>
      <c r="AG11" s="62"/>
    </row>
    <row r="12" spans="1:33" s="63" customFormat="1" ht="14.25" x14ac:dyDescent="0.25">
      <c r="A12" s="64" t="s">
        <v>21</v>
      </c>
      <c r="B12" s="65">
        <f t="shared" ref="B12:D15" si="0">+B18+B24</f>
        <v>340004</v>
      </c>
      <c r="C12" s="65">
        <f t="shared" si="0"/>
        <v>166526</v>
      </c>
      <c r="D12" s="65">
        <f t="shared" si="0"/>
        <v>173478</v>
      </c>
      <c r="E12" s="65"/>
      <c r="F12" s="65">
        <f t="shared" ref="F12:H15" si="1">+F18+F24</f>
        <v>78092</v>
      </c>
      <c r="G12" s="65">
        <f t="shared" si="1"/>
        <v>40288</v>
      </c>
      <c r="H12" s="65">
        <f t="shared" si="1"/>
        <v>37804</v>
      </c>
      <c r="I12" s="65"/>
      <c r="J12" s="65">
        <f t="shared" ref="J12:L15" si="2">+J18+J24</f>
        <v>69532</v>
      </c>
      <c r="K12" s="65">
        <f t="shared" si="2"/>
        <v>34817</v>
      </c>
      <c r="L12" s="65">
        <f t="shared" si="2"/>
        <v>34715</v>
      </c>
      <c r="M12" s="65"/>
      <c r="N12" s="65">
        <f t="shared" ref="N12:P15" si="3">+N18+N24</f>
        <v>61384</v>
      </c>
      <c r="O12" s="65">
        <f t="shared" si="3"/>
        <v>30195</v>
      </c>
      <c r="P12" s="65">
        <f t="shared" si="3"/>
        <v>31189</v>
      </c>
      <c r="Q12" s="65"/>
      <c r="R12" s="65">
        <f t="shared" ref="R12:T15" si="4">+R18+R24</f>
        <v>63942</v>
      </c>
      <c r="S12" s="65">
        <f t="shared" si="4"/>
        <v>30562</v>
      </c>
      <c r="T12" s="65">
        <f t="shared" si="4"/>
        <v>33380</v>
      </c>
      <c r="U12" s="65"/>
      <c r="V12" s="65">
        <f t="shared" ref="V12:X15" si="5">+V18+V24</f>
        <v>51769</v>
      </c>
      <c r="W12" s="65">
        <f t="shared" si="5"/>
        <v>23894</v>
      </c>
      <c r="X12" s="65">
        <f t="shared" si="5"/>
        <v>27875</v>
      </c>
      <c r="Y12" s="65"/>
      <c r="Z12" s="65">
        <f t="shared" ref="Z12:AB15" si="6">+Z18+Z24</f>
        <v>15285</v>
      </c>
      <c r="AA12" s="65">
        <f t="shared" si="6"/>
        <v>6770</v>
      </c>
      <c r="AB12" s="65">
        <f t="shared" si="6"/>
        <v>8515</v>
      </c>
      <c r="AC12" s="62"/>
      <c r="AD12" s="62"/>
      <c r="AE12" s="62"/>
      <c r="AF12" s="62"/>
      <c r="AG12" s="62"/>
    </row>
    <row r="13" spans="1:33" s="63" customFormat="1" x14ac:dyDescent="0.25">
      <c r="A13" s="66" t="s">
        <v>70</v>
      </c>
      <c r="B13" s="65">
        <f t="shared" si="0"/>
        <v>302121</v>
      </c>
      <c r="C13" s="65">
        <f t="shared" si="0"/>
        <v>147480</v>
      </c>
      <c r="D13" s="65">
        <f t="shared" si="0"/>
        <v>154641</v>
      </c>
      <c r="E13" s="65"/>
      <c r="F13" s="65">
        <f t="shared" si="1"/>
        <v>70315</v>
      </c>
      <c r="G13" s="65">
        <f t="shared" si="1"/>
        <v>36393</v>
      </c>
      <c r="H13" s="65">
        <f t="shared" si="1"/>
        <v>33922</v>
      </c>
      <c r="I13" s="65"/>
      <c r="J13" s="65">
        <f t="shared" si="2"/>
        <v>61836</v>
      </c>
      <c r="K13" s="65">
        <f t="shared" si="2"/>
        <v>30932</v>
      </c>
      <c r="L13" s="65">
        <f t="shared" si="2"/>
        <v>30904</v>
      </c>
      <c r="M13" s="65"/>
      <c r="N13" s="65">
        <f t="shared" si="3"/>
        <v>53825</v>
      </c>
      <c r="O13" s="65">
        <f t="shared" si="3"/>
        <v>26395</v>
      </c>
      <c r="P13" s="65">
        <f t="shared" si="3"/>
        <v>27430</v>
      </c>
      <c r="Q13" s="65"/>
      <c r="R13" s="65">
        <f t="shared" si="4"/>
        <v>57055</v>
      </c>
      <c r="S13" s="65">
        <f t="shared" si="4"/>
        <v>27118</v>
      </c>
      <c r="T13" s="65">
        <f t="shared" si="4"/>
        <v>29937</v>
      </c>
      <c r="U13" s="65"/>
      <c r="V13" s="65">
        <f t="shared" si="5"/>
        <v>44768</v>
      </c>
      <c r="W13" s="65">
        <f t="shared" si="5"/>
        <v>20405</v>
      </c>
      <c r="X13" s="65">
        <f t="shared" si="5"/>
        <v>24363</v>
      </c>
      <c r="Y13" s="65"/>
      <c r="Z13" s="65">
        <f t="shared" si="6"/>
        <v>14322</v>
      </c>
      <c r="AA13" s="65">
        <f t="shared" si="6"/>
        <v>6237</v>
      </c>
      <c r="AB13" s="65">
        <f t="shared" si="6"/>
        <v>8085</v>
      </c>
      <c r="AC13" s="62"/>
      <c r="AD13" s="62"/>
      <c r="AE13" s="62"/>
      <c r="AF13" s="62"/>
      <c r="AG13" s="62"/>
    </row>
    <row r="14" spans="1:33" s="63" customFormat="1" x14ac:dyDescent="0.25">
      <c r="A14" s="66" t="s">
        <v>71</v>
      </c>
      <c r="B14" s="65">
        <f t="shared" si="0"/>
        <v>26574</v>
      </c>
      <c r="C14" s="65">
        <f t="shared" si="0"/>
        <v>13563</v>
      </c>
      <c r="D14" s="65">
        <f t="shared" si="0"/>
        <v>13011</v>
      </c>
      <c r="E14" s="65"/>
      <c r="F14" s="65">
        <f t="shared" si="1"/>
        <v>5471</v>
      </c>
      <c r="G14" s="65">
        <f t="shared" si="1"/>
        <v>2766</v>
      </c>
      <c r="H14" s="65">
        <f t="shared" si="1"/>
        <v>2705</v>
      </c>
      <c r="I14" s="65"/>
      <c r="J14" s="65">
        <f t="shared" si="2"/>
        <v>5549</v>
      </c>
      <c r="K14" s="65">
        <f t="shared" si="2"/>
        <v>2847</v>
      </c>
      <c r="L14" s="65">
        <f t="shared" si="2"/>
        <v>2702</v>
      </c>
      <c r="M14" s="65"/>
      <c r="N14" s="65">
        <f t="shared" si="3"/>
        <v>5456</v>
      </c>
      <c r="O14" s="65">
        <f t="shared" si="3"/>
        <v>2829</v>
      </c>
      <c r="P14" s="65">
        <f t="shared" si="3"/>
        <v>2627</v>
      </c>
      <c r="Q14" s="65"/>
      <c r="R14" s="65">
        <f t="shared" si="4"/>
        <v>4812</v>
      </c>
      <c r="S14" s="65">
        <f t="shared" si="4"/>
        <v>2467</v>
      </c>
      <c r="T14" s="65">
        <f t="shared" si="4"/>
        <v>2345</v>
      </c>
      <c r="U14" s="65"/>
      <c r="V14" s="65">
        <f t="shared" si="5"/>
        <v>4940</v>
      </c>
      <c r="W14" s="65">
        <f t="shared" si="5"/>
        <v>2474</v>
      </c>
      <c r="X14" s="65">
        <f t="shared" si="5"/>
        <v>2466</v>
      </c>
      <c r="Y14" s="65"/>
      <c r="Z14" s="65">
        <f t="shared" si="6"/>
        <v>346</v>
      </c>
      <c r="AA14" s="65">
        <f t="shared" si="6"/>
        <v>180</v>
      </c>
      <c r="AB14" s="65">
        <f t="shared" si="6"/>
        <v>166</v>
      </c>
      <c r="AC14" s="62"/>
      <c r="AD14" s="62"/>
      <c r="AE14" s="62"/>
      <c r="AF14" s="62"/>
      <c r="AG14" s="62"/>
    </row>
    <row r="15" spans="1:33" s="63" customFormat="1" x14ac:dyDescent="0.25">
      <c r="A15" s="66" t="s">
        <v>72</v>
      </c>
      <c r="B15" s="65">
        <f t="shared" si="0"/>
        <v>11309</v>
      </c>
      <c r="C15" s="65">
        <f t="shared" si="0"/>
        <v>5483</v>
      </c>
      <c r="D15" s="65">
        <f t="shared" si="0"/>
        <v>5826</v>
      </c>
      <c r="E15" s="65"/>
      <c r="F15" s="65">
        <f t="shared" si="1"/>
        <v>2306</v>
      </c>
      <c r="G15" s="65">
        <f t="shared" si="1"/>
        <v>1129</v>
      </c>
      <c r="H15" s="65">
        <f t="shared" si="1"/>
        <v>1177</v>
      </c>
      <c r="I15" s="65"/>
      <c r="J15" s="65">
        <f t="shared" si="2"/>
        <v>2147</v>
      </c>
      <c r="K15" s="65">
        <f t="shared" si="2"/>
        <v>1038</v>
      </c>
      <c r="L15" s="65">
        <f t="shared" si="2"/>
        <v>1109</v>
      </c>
      <c r="M15" s="65"/>
      <c r="N15" s="65">
        <f t="shared" si="3"/>
        <v>2103</v>
      </c>
      <c r="O15" s="65">
        <f t="shared" si="3"/>
        <v>971</v>
      </c>
      <c r="P15" s="65">
        <f t="shared" si="3"/>
        <v>1132</v>
      </c>
      <c r="Q15" s="65"/>
      <c r="R15" s="65">
        <f t="shared" si="4"/>
        <v>2075</v>
      </c>
      <c r="S15" s="65">
        <f t="shared" si="4"/>
        <v>977</v>
      </c>
      <c r="T15" s="65">
        <f t="shared" si="4"/>
        <v>1098</v>
      </c>
      <c r="U15" s="65"/>
      <c r="V15" s="65">
        <f t="shared" si="5"/>
        <v>2061</v>
      </c>
      <c r="W15" s="65">
        <f t="shared" si="5"/>
        <v>1015</v>
      </c>
      <c r="X15" s="65">
        <f t="shared" si="5"/>
        <v>1046</v>
      </c>
      <c r="Y15" s="65"/>
      <c r="Z15" s="65">
        <f t="shared" si="6"/>
        <v>617</v>
      </c>
      <c r="AA15" s="65">
        <f t="shared" si="6"/>
        <v>353</v>
      </c>
      <c r="AB15" s="65">
        <f t="shared" si="6"/>
        <v>264</v>
      </c>
      <c r="AC15" s="62"/>
      <c r="AD15" s="62"/>
      <c r="AE15" s="62"/>
      <c r="AF15" s="62"/>
      <c r="AG15" s="62"/>
    </row>
    <row r="16" spans="1:33" s="63" customFormat="1" x14ac:dyDescent="0.25">
      <c r="A16" s="67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2"/>
      <c r="AD16" s="62"/>
      <c r="AE16" s="62"/>
      <c r="AF16" s="62"/>
      <c r="AG16" s="62"/>
    </row>
    <row r="17" spans="1:33" s="63" customFormat="1" ht="14.25" x14ac:dyDescent="0.25">
      <c r="A17" s="64" t="s">
        <v>73</v>
      </c>
      <c r="B17" s="68"/>
      <c r="C17" s="68"/>
      <c r="D17" s="68"/>
      <c r="E17" s="69"/>
      <c r="F17" s="68"/>
      <c r="G17" s="68"/>
      <c r="H17" s="68"/>
      <c r="I17" s="69"/>
      <c r="J17" s="68"/>
      <c r="K17" s="68"/>
      <c r="L17" s="68"/>
      <c r="M17" s="69"/>
      <c r="N17" s="68"/>
      <c r="O17" s="68"/>
      <c r="P17" s="68"/>
      <c r="Q17" s="69"/>
      <c r="R17" s="68"/>
      <c r="S17" s="68"/>
      <c r="T17" s="68"/>
      <c r="U17" s="69"/>
      <c r="V17" s="68"/>
      <c r="W17" s="68"/>
      <c r="X17" s="68"/>
      <c r="Y17" s="69"/>
      <c r="Z17" s="68"/>
      <c r="AA17" s="68"/>
      <c r="AB17" s="68"/>
      <c r="AC17" s="62"/>
      <c r="AD17" s="62"/>
      <c r="AE17" s="62"/>
      <c r="AF17" s="62"/>
      <c r="AG17" s="62"/>
    </row>
    <row r="18" spans="1:33" s="63" customFormat="1" x14ac:dyDescent="0.25">
      <c r="A18" s="70" t="s">
        <v>21</v>
      </c>
      <c r="B18" s="71">
        <f>SUM(B19:B21)</f>
        <v>257648</v>
      </c>
      <c r="C18" s="71">
        <f>SUM(C19:C21)</f>
        <v>125897</v>
      </c>
      <c r="D18" s="71">
        <f>SUM(D19:D21)</f>
        <v>131751</v>
      </c>
      <c r="E18" s="71"/>
      <c r="F18" s="71">
        <f>SUM(F19:F21)</f>
        <v>58550</v>
      </c>
      <c r="G18" s="71">
        <f>SUM(G19:G21)</f>
        <v>30177</v>
      </c>
      <c r="H18" s="71">
        <f>SUM(H19:H21)</f>
        <v>28373</v>
      </c>
      <c r="I18" s="72"/>
      <c r="J18" s="71">
        <f>SUM(J19:J21)</f>
        <v>52318</v>
      </c>
      <c r="K18" s="71">
        <f>SUM(K19:K21)</f>
        <v>26107</v>
      </c>
      <c r="L18" s="71">
        <f>SUM(L19:L21)</f>
        <v>26211</v>
      </c>
      <c r="M18" s="72"/>
      <c r="N18" s="71">
        <f>SUM(N19:N21)</f>
        <v>46739</v>
      </c>
      <c r="O18" s="71">
        <f>SUM(O19:O21)</f>
        <v>22858</v>
      </c>
      <c r="P18" s="71">
        <f>SUM(P19:P21)</f>
        <v>23881</v>
      </c>
      <c r="Q18" s="72"/>
      <c r="R18" s="71">
        <f>SUM(R19:R21)</f>
        <v>48812</v>
      </c>
      <c r="S18" s="71">
        <f>SUM(S19:S21)</f>
        <v>23232</v>
      </c>
      <c r="T18" s="71">
        <f>SUM(T19:T21)</f>
        <v>25580</v>
      </c>
      <c r="U18" s="72"/>
      <c r="V18" s="71">
        <f>SUM(V19:V21)</f>
        <v>39903</v>
      </c>
      <c r="W18" s="71">
        <f>SUM(W19:W21)</f>
        <v>18508</v>
      </c>
      <c r="X18" s="71">
        <f>SUM(X19:X21)</f>
        <v>21395</v>
      </c>
      <c r="Y18" s="72"/>
      <c r="Z18" s="71">
        <f>SUM(Z19:Z21)</f>
        <v>11326</v>
      </c>
      <c r="AA18" s="71">
        <f>SUM(AA19:AA21)</f>
        <v>5015</v>
      </c>
      <c r="AB18" s="71">
        <f>SUM(AB19:AB21)</f>
        <v>6311</v>
      </c>
      <c r="AC18" s="62"/>
      <c r="AD18" s="62"/>
      <c r="AE18" s="62"/>
      <c r="AF18" s="62"/>
      <c r="AG18" s="62"/>
    </row>
    <row r="19" spans="1:33" x14ac:dyDescent="0.2">
      <c r="A19" s="66" t="s">
        <v>70</v>
      </c>
      <c r="B19" s="73">
        <v>220285</v>
      </c>
      <c r="C19" s="73">
        <v>107098</v>
      </c>
      <c r="D19" s="73">
        <v>113187</v>
      </c>
      <c r="E19" s="73"/>
      <c r="F19" s="73">
        <v>50888</v>
      </c>
      <c r="G19" s="73">
        <v>26336</v>
      </c>
      <c r="H19" s="73">
        <v>24552</v>
      </c>
      <c r="I19" s="73"/>
      <c r="J19" s="73">
        <v>44729</v>
      </c>
      <c r="K19" s="73">
        <v>22273</v>
      </c>
      <c r="L19" s="73">
        <v>22456</v>
      </c>
      <c r="M19" s="73"/>
      <c r="N19" s="73">
        <v>39275</v>
      </c>
      <c r="O19" s="73">
        <v>19105</v>
      </c>
      <c r="P19" s="73">
        <v>20170</v>
      </c>
      <c r="Q19" s="73"/>
      <c r="R19" s="73">
        <v>42022</v>
      </c>
      <c r="S19" s="73">
        <v>19837</v>
      </c>
      <c r="T19" s="73">
        <v>22185</v>
      </c>
      <c r="U19" s="73"/>
      <c r="V19" s="73">
        <v>33007</v>
      </c>
      <c r="W19" s="73">
        <v>15065</v>
      </c>
      <c r="X19" s="73">
        <v>17942</v>
      </c>
      <c r="Y19" s="73"/>
      <c r="Z19" s="73">
        <v>10364</v>
      </c>
      <c r="AA19" s="73">
        <v>4482</v>
      </c>
      <c r="AB19" s="73">
        <v>5882</v>
      </c>
    </row>
    <row r="20" spans="1:33" x14ac:dyDescent="0.2">
      <c r="A20" s="66" t="s">
        <v>71</v>
      </c>
      <c r="B20" s="73">
        <v>26054</v>
      </c>
      <c r="C20" s="73">
        <v>13316</v>
      </c>
      <c r="D20" s="73">
        <v>12738</v>
      </c>
      <c r="E20" s="73"/>
      <c r="F20" s="73">
        <v>5356</v>
      </c>
      <c r="G20" s="73">
        <v>2712</v>
      </c>
      <c r="H20" s="73">
        <v>2644</v>
      </c>
      <c r="I20" s="73"/>
      <c r="J20" s="73">
        <v>5442</v>
      </c>
      <c r="K20" s="73">
        <v>2796</v>
      </c>
      <c r="L20" s="73">
        <v>2646</v>
      </c>
      <c r="M20" s="73"/>
      <c r="N20" s="73">
        <v>5361</v>
      </c>
      <c r="O20" s="73">
        <v>2782</v>
      </c>
      <c r="P20" s="73">
        <v>2579</v>
      </c>
      <c r="Q20" s="73"/>
      <c r="R20" s="73">
        <v>4715</v>
      </c>
      <c r="S20" s="73">
        <v>2418</v>
      </c>
      <c r="T20" s="73">
        <v>2297</v>
      </c>
      <c r="U20" s="73"/>
      <c r="V20" s="73">
        <v>4835</v>
      </c>
      <c r="W20" s="73">
        <v>2428</v>
      </c>
      <c r="X20" s="73">
        <v>2407</v>
      </c>
      <c r="Y20" s="73"/>
      <c r="Z20" s="73">
        <v>345</v>
      </c>
      <c r="AA20" s="73">
        <v>180</v>
      </c>
      <c r="AB20" s="73">
        <v>165</v>
      </c>
    </row>
    <row r="21" spans="1:33" x14ac:dyDescent="0.2">
      <c r="A21" s="66" t="s">
        <v>72</v>
      </c>
      <c r="B21" s="73">
        <v>11309</v>
      </c>
      <c r="C21" s="73">
        <v>5483</v>
      </c>
      <c r="D21" s="73">
        <v>5826</v>
      </c>
      <c r="E21" s="73"/>
      <c r="F21" s="73">
        <v>2306</v>
      </c>
      <c r="G21" s="73">
        <v>1129</v>
      </c>
      <c r="H21" s="73">
        <v>1177</v>
      </c>
      <c r="I21" s="73"/>
      <c r="J21" s="73">
        <v>2147</v>
      </c>
      <c r="K21" s="73">
        <v>1038</v>
      </c>
      <c r="L21" s="73">
        <v>1109</v>
      </c>
      <c r="M21" s="73"/>
      <c r="N21" s="73">
        <v>2103</v>
      </c>
      <c r="O21" s="73">
        <v>971</v>
      </c>
      <c r="P21" s="73">
        <v>1132</v>
      </c>
      <c r="Q21" s="73"/>
      <c r="R21" s="73">
        <v>2075</v>
      </c>
      <c r="S21" s="73">
        <v>977</v>
      </c>
      <c r="T21" s="73">
        <v>1098</v>
      </c>
      <c r="U21" s="73"/>
      <c r="V21" s="73">
        <v>2061</v>
      </c>
      <c r="W21" s="73">
        <v>1015</v>
      </c>
      <c r="X21" s="73">
        <v>1046</v>
      </c>
      <c r="Y21" s="73"/>
      <c r="Z21" s="73">
        <v>617</v>
      </c>
      <c r="AA21" s="73">
        <v>353</v>
      </c>
      <c r="AB21" s="73">
        <v>264</v>
      </c>
    </row>
    <row r="22" spans="1:33" x14ac:dyDescent="0.2">
      <c r="A22" s="66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</row>
    <row r="23" spans="1:33" ht="14.25" x14ac:dyDescent="0.2">
      <c r="A23" s="74" t="s">
        <v>74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</row>
    <row r="24" spans="1:33" x14ac:dyDescent="0.25">
      <c r="A24" s="75" t="s">
        <v>21</v>
      </c>
      <c r="B24" s="71">
        <f>SUM(B25:B27)</f>
        <v>82356</v>
      </c>
      <c r="C24" s="71">
        <f>SUM(C25:C27)</f>
        <v>40629</v>
      </c>
      <c r="D24" s="71">
        <f>SUM(D25:D27)</f>
        <v>41727</v>
      </c>
      <c r="E24" s="71"/>
      <c r="F24" s="71">
        <f>SUM(F25:F27)</f>
        <v>19542</v>
      </c>
      <c r="G24" s="71">
        <f>SUM(G25:G27)</f>
        <v>10111</v>
      </c>
      <c r="H24" s="71">
        <f>SUM(H25:H27)</f>
        <v>9431</v>
      </c>
      <c r="I24" s="72"/>
      <c r="J24" s="71">
        <f>SUM(J25:J27)</f>
        <v>17214</v>
      </c>
      <c r="K24" s="71">
        <f>SUM(K25:K27)</f>
        <v>8710</v>
      </c>
      <c r="L24" s="71">
        <f>SUM(L25:L27)</f>
        <v>8504</v>
      </c>
      <c r="M24" s="72"/>
      <c r="N24" s="71">
        <f>SUM(N25:N27)</f>
        <v>14645</v>
      </c>
      <c r="O24" s="71">
        <f>SUM(O25:O27)</f>
        <v>7337</v>
      </c>
      <c r="P24" s="71">
        <f>SUM(P25:P27)</f>
        <v>7308</v>
      </c>
      <c r="Q24" s="72"/>
      <c r="R24" s="71">
        <f>SUM(R25:R27)</f>
        <v>15130</v>
      </c>
      <c r="S24" s="71">
        <f>SUM(S25:S27)</f>
        <v>7330</v>
      </c>
      <c r="T24" s="71">
        <f>SUM(T25:T27)</f>
        <v>7800</v>
      </c>
      <c r="U24" s="72"/>
      <c r="V24" s="71">
        <f>SUM(V25:V27)</f>
        <v>11866</v>
      </c>
      <c r="W24" s="71">
        <f>SUM(W25:W27)</f>
        <v>5386</v>
      </c>
      <c r="X24" s="71">
        <f>SUM(X25:X27)</f>
        <v>6480</v>
      </c>
      <c r="Y24" s="72"/>
      <c r="Z24" s="71">
        <f>SUM(Z25:Z27)</f>
        <v>3959</v>
      </c>
      <c r="AA24" s="71">
        <f>SUM(AA25:AA27)</f>
        <v>1755</v>
      </c>
      <c r="AB24" s="71">
        <f>SUM(AB25:AB27)</f>
        <v>2204</v>
      </c>
    </row>
    <row r="25" spans="1:33" x14ac:dyDescent="0.2">
      <c r="A25" s="66" t="s">
        <v>70</v>
      </c>
      <c r="B25" s="73">
        <v>81836</v>
      </c>
      <c r="C25" s="73">
        <v>40382</v>
      </c>
      <c r="D25" s="73">
        <v>41454</v>
      </c>
      <c r="E25" s="73"/>
      <c r="F25" s="73">
        <v>19427</v>
      </c>
      <c r="G25" s="73">
        <v>10057</v>
      </c>
      <c r="H25" s="73">
        <v>9370</v>
      </c>
      <c r="I25" s="73"/>
      <c r="J25" s="73">
        <v>17107</v>
      </c>
      <c r="K25" s="73">
        <v>8659</v>
      </c>
      <c r="L25" s="73">
        <v>8448</v>
      </c>
      <c r="M25" s="73"/>
      <c r="N25" s="73">
        <v>14550</v>
      </c>
      <c r="O25" s="73">
        <v>7290</v>
      </c>
      <c r="P25" s="73">
        <v>7260</v>
      </c>
      <c r="Q25" s="73"/>
      <c r="R25" s="73">
        <v>15033</v>
      </c>
      <c r="S25" s="73">
        <v>7281</v>
      </c>
      <c r="T25" s="73">
        <v>7752</v>
      </c>
      <c r="U25" s="73"/>
      <c r="V25" s="73">
        <v>11761</v>
      </c>
      <c r="W25" s="73">
        <v>5340</v>
      </c>
      <c r="X25" s="73">
        <v>6421</v>
      </c>
      <c r="Y25" s="73"/>
      <c r="Z25" s="73">
        <v>3958</v>
      </c>
      <c r="AA25" s="73">
        <v>1755</v>
      </c>
      <c r="AB25" s="73">
        <v>2203</v>
      </c>
    </row>
    <row r="26" spans="1:33" x14ac:dyDescent="0.2">
      <c r="A26" s="66" t="s">
        <v>71</v>
      </c>
      <c r="B26" s="73">
        <v>520</v>
      </c>
      <c r="C26" s="73">
        <v>247</v>
      </c>
      <c r="D26" s="73">
        <v>273</v>
      </c>
      <c r="E26" s="73"/>
      <c r="F26" s="73">
        <v>115</v>
      </c>
      <c r="G26" s="73">
        <v>54</v>
      </c>
      <c r="H26" s="73">
        <v>61</v>
      </c>
      <c r="I26" s="73"/>
      <c r="J26" s="73">
        <v>107</v>
      </c>
      <c r="K26" s="73">
        <v>51</v>
      </c>
      <c r="L26" s="73">
        <v>56</v>
      </c>
      <c r="M26" s="73"/>
      <c r="N26" s="73">
        <v>95</v>
      </c>
      <c r="O26" s="73">
        <v>47</v>
      </c>
      <c r="P26" s="73">
        <v>48</v>
      </c>
      <c r="Q26" s="73"/>
      <c r="R26" s="73">
        <v>97</v>
      </c>
      <c r="S26" s="73">
        <v>49</v>
      </c>
      <c r="T26" s="73">
        <v>48</v>
      </c>
      <c r="U26" s="73"/>
      <c r="V26" s="73">
        <v>105</v>
      </c>
      <c r="W26" s="73">
        <v>46</v>
      </c>
      <c r="X26" s="73">
        <v>59</v>
      </c>
      <c r="Y26" s="73"/>
      <c r="Z26" s="73">
        <v>1</v>
      </c>
      <c r="AA26" s="73">
        <v>0</v>
      </c>
      <c r="AB26" s="73">
        <v>1</v>
      </c>
    </row>
    <row r="27" spans="1:33" ht="13.5" x14ac:dyDescent="0.25">
      <c r="A27" s="66" t="s">
        <v>72</v>
      </c>
      <c r="B27" s="46">
        <v>0</v>
      </c>
      <c r="C27" s="46">
        <v>0</v>
      </c>
      <c r="D27" s="46">
        <v>0</v>
      </c>
      <c r="E27" s="131"/>
      <c r="F27" s="46">
        <v>0</v>
      </c>
      <c r="G27" s="46">
        <v>0</v>
      </c>
      <c r="H27" s="46">
        <v>0</v>
      </c>
      <c r="I27" s="132"/>
      <c r="J27" s="46">
        <v>0</v>
      </c>
      <c r="K27" s="46">
        <v>0</v>
      </c>
      <c r="L27" s="46">
        <v>0</v>
      </c>
      <c r="M27" s="132"/>
      <c r="N27" s="46">
        <v>0</v>
      </c>
      <c r="O27" s="46">
        <v>0</v>
      </c>
      <c r="P27" s="46">
        <v>0</v>
      </c>
      <c r="Q27" s="132"/>
      <c r="R27" s="46">
        <v>0</v>
      </c>
      <c r="S27" s="46">
        <v>0</v>
      </c>
      <c r="T27" s="46">
        <v>0</v>
      </c>
      <c r="U27" s="132"/>
      <c r="V27" s="46">
        <v>0</v>
      </c>
      <c r="W27" s="46">
        <v>0</v>
      </c>
      <c r="X27" s="46">
        <v>0</v>
      </c>
      <c r="Y27" s="132"/>
      <c r="Z27" s="46">
        <v>0</v>
      </c>
      <c r="AA27" s="46">
        <v>0</v>
      </c>
      <c r="AB27" s="46">
        <v>0</v>
      </c>
    </row>
    <row r="28" spans="1:33" ht="12.75" customHeight="1" x14ac:dyDescent="0.25">
      <c r="A28" s="76"/>
    </row>
    <row r="29" spans="1:33" s="49" customFormat="1" ht="21" customHeight="1" x14ac:dyDescent="0.25">
      <c r="A29" s="232" t="s">
        <v>44</v>
      </c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</row>
    <row r="30" spans="1:33" s="63" customFormat="1" ht="12.75" customHeight="1" x14ac:dyDescent="0.25">
      <c r="A30" s="60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2"/>
      <c r="AD30" s="62"/>
      <c r="AE30" s="62"/>
      <c r="AF30" s="62"/>
      <c r="AG30" s="62"/>
    </row>
    <row r="31" spans="1:33" s="63" customFormat="1" ht="14.25" x14ac:dyDescent="0.25">
      <c r="A31" s="64" t="s">
        <v>21</v>
      </c>
      <c r="B31" s="77">
        <f t="shared" ref="B31:D34" si="7">+B12/(B12+B62)*100</f>
        <v>96.704959483942901</v>
      </c>
      <c r="C31" s="77">
        <f t="shared" si="7"/>
        <v>96.277838162854707</v>
      </c>
      <c r="D31" s="77">
        <f t="shared" si="7"/>
        <v>97.118544436668998</v>
      </c>
      <c r="E31" s="77"/>
      <c r="F31" s="77">
        <f t="shared" ref="F31:H34" si="8">+F12/(F12+F62)*100</f>
        <v>95.45182305990491</v>
      </c>
      <c r="G31" s="77">
        <f t="shared" si="8"/>
        <v>95.00542376078856</v>
      </c>
      <c r="H31" s="77">
        <f t="shared" si="8"/>
        <v>95.932194787728065</v>
      </c>
      <c r="I31" s="77"/>
      <c r="J31" s="77">
        <f t="shared" ref="J31:L34" si="9">+J12/(J12+J62)*100</f>
        <v>96.458347783866273</v>
      </c>
      <c r="K31" s="77">
        <f t="shared" si="9"/>
        <v>96.057495999558569</v>
      </c>
      <c r="L31" s="77">
        <f t="shared" si="9"/>
        <v>96.863751778788469</v>
      </c>
      <c r="M31" s="77"/>
      <c r="N31" s="77">
        <f t="shared" ref="N31:P34" si="10">+N12/(N12+N62)*100</f>
        <v>97.456577652176676</v>
      </c>
      <c r="O31" s="77">
        <f t="shared" si="10"/>
        <v>97.093154120711276</v>
      </c>
      <c r="P31" s="77">
        <f t="shared" si="10"/>
        <v>97.811020164957512</v>
      </c>
      <c r="Q31" s="77"/>
      <c r="R31" s="77">
        <f t="shared" ref="R31:T34" si="11">+R12/(R12+R62)*100</f>
        <v>96.118694005171065</v>
      </c>
      <c r="S31" s="77">
        <f t="shared" si="11"/>
        <v>95.604842493821749</v>
      </c>
      <c r="T31" s="77">
        <f t="shared" si="11"/>
        <v>96.594033046850143</v>
      </c>
      <c r="U31" s="77"/>
      <c r="V31" s="77">
        <f t="shared" ref="V31:X34" si="12">+V12/(V12+V62)*100</f>
        <v>98.20171861069484</v>
      </c>
      <c r="W31" s="77">
        <f t="shared" si="12"/>
        <v>97.910178659236195</v>
      </c>
      <c r="X31" s="77">
        <f t="shared" si="12"/>
        <v>98.453007452407022</v>
      </c>
      <c r="Y31" s="77"/>
      <c r="Z31" s="77">
        <f t="shared" ref="Z31:AB34" si="13">+Z12/(Z12+Z62)*100</f>
        <v>98.84247284014485</v>
      </c>
      <c r="AA31" s="77">
        <f t="shared" si="13"/>
        <v>98.947676118094137</v>
      </c>
      <c r="AB31" s="77">
        <f t="shared" si="13"/>
        <v>98.758988633727668</v>
      </c>
      <c r="AC31" s="62"/>
      <c r="AD31" s="62"/>
      <c r="AE31" s="62"/>
      <c r="AF31" s="62"/>
      <c r="AG31" s="62"/>
    </row>
    <row r="32" spans="1:33" s="63" customFormat="1" x14ac:dyDescent="0.25">
      <c r="A32" s="66" t="s">
        <v>70</v>
      </c>
      <c r="B32" s="77">
        <f t="shared" si="7"/>
        <v>96.575191394824742</v>
      </c>
      <c r="C32" s="77">
        <f t="shared" si="7"/>
        <v>96.135794743429287</v>
      </c>
      <c r="D32" s="77">
        <f t="shared" si="7"/>
        <v>96.997999084220368</v>
      </c>
      <c r="E32" s="77"/>
      <c r="F32" s="77">
        <f t="shared" si="8"/>
        <v>95.187491539190475</v>
      </c>
      <c r="G32" s="77">
        <f t="shared" si="8"/>
        <v>94.751230180426461</v>
      </c>
      <c r="H32" s="77">
        <f t="shared" si="8"/>
        <v>95.660020867995826</v>
      </c>
      <c r="I32" s="77"/>
      <c r="J32" s="77">
        <f t="shared" si="9"/>
        <v>96.35227573741372</v>
      </c>
      <c r="K32" s="77">
        <f t="shared" si="9"/>
        <v>95.963763844507184</v>
      </c>
      <c r="L32" s="77">
        <f t="shared" si="9"/>
        <v>96.744302529426491</v>
      </c>
      <c r="M32" s="77"/>
      <c r="N32" s="77">
        <f t="shared" si="10"/>
        <v>97.396134916039372</v>
      </c>
      <c r="O32" s="77">
        <f t="shared" si="10"/>
        <v>97.029739366981588</v>
      </c>
      <c r="P32" s="77">
        <f t="shared" si="10"/>
        <v>97.751327465165176</v>
      </c>
      <c r="Q32" s="77"/>
      <c r="R32" s="77">
        <f t="shared" si="11"/>
        <v>96.081304098885184</v>
      </c>
      <c r="S32" s="77">
        <f t="shared" si="11"/>
        <v>95.546473116764147</v>
      </c>
      <c r="T32" s="77">
        <f t="shared" si="11"/>
        <v>96.57096774193549</v>
      </c>
      <c r="U32" s="77"/>
      <c r="V32" s="77">
        <f t="shared" si="12"/>
        <v>98.074353188599474</v>
      </c>
      <c r="W32" s="77">
        <f t="shared" si="12"/>
        <v>97.743820655297952</v>
      </c>
      <c r="X32" s="77">
        <f t="shared" si="12"/>
        <v>98.352912680150169</v>
      </c>
      <c r="Y32" s="77"/>
      <c r="Z32" s="77">
        <f t="shared" si="13"/>
        <v>98.806484994825809</v>
      </c>
      <c r="AA32" s="77">
        <f t="shared" si="13"/>
        <v>98.921490880253771</v>
      </c>
      <c r="AB32" s="77">
        <f t="shared" si="13"/>
        <v>98.71794871794873</v>
      </c>
      <c r="AC32" s="62"/>
      <c r="AD32" s="62"/>
      <c r="AE32" s="62"/>
      <c r="AF32" s="62"/>
      <c r="AG32" s="62"/>
    </row>
    <row r="33" spans="1:33" s="63" customFormat="1" x14ac:dyDescent="0.25">
      <c r="A33" s="66" t="s">
        <v>71</v>
      </c>
      <c r="B33" s="77">
        <f t="shared" si="7"/>
        <v>98.21850975753992</v>
      </c>
      <c r="C33" s="77">
        <f t="shared" si="7"/>
        <v>97.949014226908361</v>
      </c>
      <c r="D33" s="77">
        <f t="shared" si="7"/>
        <v>98.501022030433788</v>
      </c>
      <c r="E33" s="77"/>
      <c r="F33" s="77">
        <f t="shared" si="8"/>
        <v>98.363897878460989</v>
      </c>
      <c r="G33" s="77">
        <f t="shared" si="8"/>
        <v>98.085106382978722</v>
      </c>
      <c r="H33" s="77">
        <f t="shared" si="8"/>
        <v>98.650619985412106</v>
      </c>
      <c r="I33" s="77"/>
      <c r="J33" s="77">
        <f t="shared" si="9"/>
        <v>97.214435879467402</v>
      </c>
      <c r="K33" s="77">
        <f t="shared" si="9"/>
        <v>96.803808228493722</v>
      </c>
      <c r="L33" s="77">
        <f t="shared" si="9"/>
        <v>97.650885435489698</v>
      </c>
      <c r="M33" s="77"/>
      <c r="N33" s="77">
        <f t="shared" si="10"/>
        <v>97.847919655667141</v>
      </c>
      <c r="O33" s="77">
        <f t="shared" si="10"/>
        <v>97.686464088397798</v>
      </c>
      <c r="P33" s="77">
        <f t="shared" si="10"/>
        <v>98.022388059701498</v>
      </c>
      <c r="Q33" s="77"/>
      <c r="R33" s="77">
        <f t="shared" si="11"/>
        <v>98.384788386832952</v>
      </c>
      <c r="S33" s="77">
        <f t="shared" si="11"/>
        <v>97.974583002382843</v>
      </c>
      <c r="T33" s="77">
        <f t="shared" si="11"/>
        <v>98.82005899705014</v>
      </c>
      <c r="U33" s="77"/>
      <c r="V33" s="77">
        <f t="shared" si="12"/>
        <v>99.336416649909509</v>
      </c>
      <c r="W33" s="77">
        <f t="shared" si="12"/>
        <v>99.277688603531303</v>
      </c>
      <c r="X33" s="77">
        <f t="shared" si="12"/>
        <v>99.395405078597349</v>
      </c>
      <c r="Y33" s="77"/>
      <c r="Z33" s="77">
        <f t="shared" si="13"/>
        <v>100</v>
      </c>
      <c r="AA33" s="77">
        <f t="shared" si="13"/>
        <v>100</v>
      </c>
      <c r="AB33" s="77">
        <f t="shared" si="13"/>
        <v>100</v>
      </c>
      <c r="AC33" s="62"/>
      <c r="AD33" s="62"/>
      <c r="AE33" s="62"/>
      <c r="AF33" s="62"/>
      <c r="AG33" s="62"/>
    </row>
    <row r="34" spans="1:33" s="63" customFormat="1" x14ac:dyDescent="0.25">
      <c r="A34" s="66" t="s">
        <v>72</v>
      </c>
      <c r="B34" s="77">
        <f t="shared" si="7"/>
        <v>96.674645238502308</v>
      </c>
      <c r="C34" s="77">
        <f t="shared" si="7"/>
        <v>96.041338237870036</v>
      </c>
      <c r="D34" s="77">
        <f t="shared" si="7"/>
        <v>97.278343629988314</v>
      </c>
      <c r="E34" s="77"/>
      <c r="F34" s="77">
        <f t="shared" si="8"/>
        <v>96.850062998740029</v>
      </c>
      <c r="G34" s="77">
        <f t="shared" si="8"/>
        <v>95.921835174171619</v>
      </c>
      <c r="H34" s="77">
        <f t="shared" si="8"/>
        <v>97.757475083056477</v>
      </c>
      <c r="I34" s="77"/>
      <c r="J34" s="77">
        <f t="shared" si="9"/>
        <v>97.590909090909093</v>
      </c>
      <c r="K34" s="77">
        <f t="shared" si="9"/>
        <v>96.828358208955223</v>
      </c>
      <c r="L34" s="77">
        <f t="shared" si="9"/>
        <v>98.315602836879435</v>
      </c>
      <c r="M34" s="77"/>
      <c r="N34" s="77">
        <f t="shared" si="10"/>
        <v>97.996272134203167</v>
      </c>
      <c r="O34" s="77">
        <f t="shared" si="10"/>
        <v>97.1</v>
      </c>
      <c r="P34" s="77">
        <f t="shared" si="10"/>
        <v>98.778359511343808</v>
      </c>
      <c r="Q34" s="77"/>
      <c r="R34" s="77">
        <f t="shared" si="11"/>
        <v>92.181252776543758</v>
      </c>
      <c r="S34" s="77">
        <f t="shared" si="11"/>
        <v>91.565135895032796</v>
      </c>
      <c r="T34" s="77">
        <f t="shared" si="11"/>
        <v>92.736486486486484</v>
      </c>
      <c r="U34" s="77"/>
      <c r="V34" s="77">
        <f t="shared" si="12"/>
        <v>98.283261802575112</v>
      </c>
      <c r="W34" s="77">
        <f t="shared" si="12"/>
        <v>97.972972972972968</v>
      </c>
      <c r="X34" s="77">
        <f t="shared" si="12"/>
        <v>98.586239396795477</v>
      </c>
      <c r="Y34" s="77"/>
      <c r="Z34" s="77">
        <f t="shared" si="13"/>
        <v>99.036918138041727</v>
      </c>
      <c r="AA34" s="77">
        <f t="shared" si="13"/>
        <v>98.879551820728295</v>
      </c>
      <c r="AB34" s="77">
        <f t="shared" si="13"/>
        <v>99.248120300751879</v>
      </c>
      <c r="AC34" s="62"/>
      <c r="AD34" s="62"/>
      <c r="AE34" s="62"/>
      <c r="AF34" s="62"/>
      <c r="AG34" s="62"/>
    </row>
    <row r="35" spans="1:33" s="63" customFormat="1" x14ac:dyDescent="0.25">
      <c r="A35" s="67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62"/>
      <c r="AD35" s="62"/>
      <c r="AE35" s="62"/>
      <c r="AF35" s="62"/>
      <c r="AG35" s="62"/>
    </row>
    <row r="36" spans="1:33" s="63" customFormat="1" ht="14.25" x14ac:dyDescent="0.25">
      <c r="A36" s="64" t="s">
        <v>73</v>
      </c>
      <c r="B36" s="78"/>
      <c r="C36" s="78"/>
      <c r="D36" s="78"/>
      <c r="E36" s="79"/>
      <c r="F36" s="78"/>
      <c r="G36" s="78"/>
      <c r="H36" s="78"/>
      <c r="I36" s="79"/>
      <c r="J36" s="78"/>
      <c r="K36" s="78"/>
      <c r="L36" s="78"/>
      <c r="M36" s="79"/>
      <c r="N36" s="78"/>
      <c r="O36" s="78"/>
      <c r="P36" s="78"/>
      <c r="Q36" s="79"/>
      <c r="R36" s="78"/>
      <c r="S36" s="78"/>
      <c r="T36" s="78"/>
      <c r="U36" s="79"/>
      <c r="V36" s="78"/>
      <c r="W36" s="78"/>
      <c r="X36" s="78"/>
      <c r="Y36" s="79"/>
      <c r="Z36" s="78"/>
      <c r="AA36" s="78"/>
      <c r="AB36" s="78"/>
      <c r="AC36" s="62"/>
      <c r="AD36" s="62"/>
      <c r="AE36" s="62"/>
      <c r="AF36" s="62"/>
      <c r="AG36" s="62"/>
    </row>
    <row r="37" spans="1:33" s="63" customFormat="1" x14ac:dyDescent="0.25">
      <c r="A37" s="70" t="s">
        <v>21</v>
      </c>
      <c r="B37" s="77">
        <f t="shared" ref="B37:D40" si="14">+B18/(B18+B68)*100</f>
        <v>96.278497946615744</v>
      </c>
      <c r="C37" s="77">
        <f t="shared" si="14"/>
        <v>95.842658992981015</v>
      </c>
      <c r="D37" s="77">
        <f t="shared" si="14"/>
        <v>96.69869136654215</v>
      </c>
      <c r="E37" s="77"/>
      <c r="F37" s="77">
        <f t="shared" ref="F37:H40" si="15">+F18/(F18+F68)*100</f>
        <v>94.823956207689562</v>
      </c>
      <c r="G37" s="77">
        <f t="shared" si="15"/>
        <v>94.388664727409207</v>
      </c>
      <c r="H37" s="77">
        <f t="shared" si="15"/>
        <v>95.291351805205707</v>
      </c>
      <c r="I37" s="77"/>
      <c r="J37" s="77">
        <f t="shared" ref="J37:L40" si="16">+J18/(J18+J68)*100</f>
        <v>96.036859592121445</v>
      </c>
      <c r="K37" s="77">
        <f t="shared" si="16"/>
        <v>95.637043006813684</v>
      </c>
      <c r="L37" s="77">
        <f t="shared" si="16"/>
        <v>96.438426726516795</v>
      </c>
      <c r="M37" s="77"/>
      <c r="N37" s="77">
        <f t="shared" ref="N37:P40" si="17">+N18/(N18+N68)*100</f>
        <v>97.122018119857032</v>
      </c>
      <c r="O37" s="77">
        <f t="shared" si="17"/>
        <v>96.782115335760864</v>
      </c>
      <c r="P37" s="77">
        <f t="shared" si="17"/>
        <v>97.449604178568521</v>
      </c>
      <c r="Q37" s="77"/>
      <c r="R37" s="77">
        <f t="shared" ref="R37:T40" si="18">+R18/(R18+R68)*100</f>
        <v>95.56738977210432</v>
      </c>
      <c r="S37" s="77">
        <f t="shared" si="18"/>
        <v>95.045616331874157</v>
      </c>
      <c r="T37" s="77">
        <f t="shared" si="18"/>
        <v>96.046258401231555</v>
      </c>
      <c r="U37" s="77"/>
      <c r="V37" s="77">
        <f t="shared" ref="V37:X40" si="19">+V18/(V18+V68)*100</f>
        <v>97.945508100147265</v>
      </c>
      <c r="W37" s="77">
        <f t="shared" si="19"/>
        <v>97.63148177454238</v>
      </c>
      <c r="X37" s="77">
        <f t="shared" si="19"/>
        <v>98.218794472753984</v>
      </c>
      <c r="Y37" s="77"/>
      <c r="Z37" s="77">
        <f t="shared" ref="Z37:AB40" si="20">+Z18/(Z18+Z68)*100</f>
        <v>98.968891995805663</v>
      </c>
      <c r="AA37" s="77">
        <f t="shared" si="20"/>
        <v>98.895681325182409</v>
      </c>
      <c r="AB37" s="77">
        <f t="shared" si="20"/>
        <v>99.027145771222351</v>
      </c>
      <c r="AC37" s="62"/>
      <c r="AD37" s="62"/>
      <c r="AE37" s="62"/>
      <c r="AF37" s="62"/>
      <c r="AG37" s="62"/>
    </row>
    <row r="38" spans="1:33" x14ac:dyDescent="0.25">
      <c r="A38" s="66" t="s">
        <v>70</v>
      </c>
      <c r="B38" s="77">
        <f t="shared" si="14"/>
        <v>96.03621984767436</v>
      </c>
      <c r="C38" s="77">
        <f t="shared" si="14"/>
        <v>95.578838396458792</v>
      </c>
      <c r="D38" s="77">
        <f t="shared" si="14"/>
        <v>96.473044960579585</v>
      </c>
      <c r="E38" s="80"/>
      <c r="F38" s="77">
        <f t="shared" si="15"/>
        <v>94.378604944453713</v>
      </c>
      <c r="G38" s="77">
        <f t="shared" si="15"/>
        <v>93.959827321702534</v>
      </c>
      <c r="H38" s="77">
        <f t="shared" si="15"/>
        <v>94.831981460023172</v>
      </c>
      <c r="I38" s="80"/>
      <c r="J38" s="77">
        <f t="shared" si="16"/>
        <v>95.82663838721426</v>
      </c>
      <c r="K38" s="77">
        <f t="shared" si="16"/>
        <v>95.444806307850527</v>
      </c>
      <c r="L38" s="77">
        <f t="shared" si="16"/>
        <v>96.208388672293381</v>
      </c>
      <c r="M38" s="80"/>
      <c r="N38" s="77">
        <f t="shared" si="17"/>
        <v>96.977703153164271</v>
      </c>
      <c r="O38" s="77">
        <f t="shared" si="17"/>
        <v>96.631429872034801</v>
      </c>
      <c r="P38" s="77">
        <f t="shared" si="17"/>
        <v>97.307989193361635</v>
      </c>
      <c r="Q38" s="80"/>
      <c r="R38" s="77">
        <f t="shared" si="18"/>
        <v>95.437305534736893</v>
      </c>
      <c r="S38" s="77">
        <f t="shared" si="18"/>
        <v>94.882096905342706</v>
      </c>
      <c r="T38" s="77">
        <f t="shared" si="18"/>
        <v>95.939283860923723</v>
      </c>
      <c r="U38" s="80"/>
      <c r="V38" s="77">
        <f t="shared" si="19"/>
        <v>97.726128793486311</v>
      </c>
      <c r="W38" s="77">
        <f t="shared" si="19"/>
        <v>97.35056542810986</v>
      </c>
      <c r="X38" s="77">
        <f t="shared" si="19"/>
        <v>98.043715846994544</v>
      </c>
      <c r="Y38" s="80"/>
      <c r="Z38" s="77">
        <f t="shared" si="20"/>
        <v>98.930889652539136</v>
      </c>
      <c r="AA38" s="77">
        <f t="shared" si="20"/>
        <v>98.853109836788704</v>
      </c>
      <c r="AB38" s="77">
        <f t="shared" si="20"/>
        <v>98.990238976775501</v>
      </c>
    </row>
    <row r="39" spans="1:33" x14ac:dyDescent="0.25">
      <c r="A39" s="66" t="s">
        <v>71</v>
      </c>
      <c r="B39" s="77">
        <f t="shared" si="14"/>
        <v>98.198401929745216</v>
      </c>
      <c r="C39" s="77">
        <f t="shared" si="14"/>
        <v>97.933367654629706</v>
      </c>
      <c r="D39" s="77">
        <f t="shared" si="14"/>
        <v>98.477000386548127</v>
      </c>
      <c r="E39" s="80"/>
      <c r="F39" s="77">
        <f t="shared" si="15"/>
        <v>98.34741094381198</v>
      </c>
      <c r="G39" s="77">
        <f t="shared" si="15"/>
        <v>98.083182640144656</v>
      </c>
      <c r="H39" s="77">
        <f t="shared" si="15"/>
        <v>98.619917941066774</v>
      </c>
      <c r="I39" s="80"/>
      <c r="J39" s="77">
        <f t="shared" si="16"/>
        <v>97.178571428571431</v>
      </c>
      <c r="K39" s="77">
        <f t="shared" si="16"/>
        <v>96.747404844290656</v>
      </c>
      <c r="L39" s="77">
        <f t="shared" si="16"/>
        <v>97.638376383763841</v>
      </c>
      <c r="M39" s="80"/>
      <c r="N39" s="77">
        <f t="shared" si="17"/>
        <v>97.846322321591529</v>
      </c>
      <c r="O39" s="77">
        <f t="shared" si="17"/>
        <v>97.716894977168948</v>
      </c>
      <c r="P39" s="77">
        <f t="shared" si="17"/>
        <v>97.986322188449847</v>
      </c>
      <c r="Q39" s="80"/>
      <c r="R39" s="77">
        <f t="shared" si="18"/>
        <v>98.352106800166865</v>
      </c>
      <c r="S39" s="77">
        <f t="shared" si="18"/>
        <v>97.934386391251522</v>
      </c>
      <c r="T39" s="77">
        <f t="shared" si="18"/>
        <v>98.795698924731184</v>
      </c>
      <c r="U39" s="80"/>
      <c r="V39" s="77">
        <f t="shared" si="19"/>
        <v>99.32210353327855</v>
      </c>
      <c r="W39" s="77">
        <f t="shared" si="19"/>
        <v>99.264104660670483</v>
      </c>
      <c r="X39" s="77">
        <f t="shared" si="19"/>
        <v>99.380677126341865</v>
      </c>
      <c r="Y39" s="80"/>
      <c r="Z39" s="77">
        <f t="shared" si="20"/>
        <v>100</v>
      </c>
      <c r="AA39" s="77">
        <f t="shared" si="20"/>
        <v>100</v>
      </c>
      <c r="AB39" s="77">
        <f t="shared" si="20"/>
        <v>100</v>
      </c>
    </row>
    <row r="40" spans="1:33" x14ac:dyDescent="0.25">
      <c r="A40" s="66" t="s">
        <v>72</v>
      </c>
      <c r="B40" s="77">
        <f t="shared" si="14"/>
        <v>96.674645238502308</v>
      </c>
      <c r="C40" s="77">
        <f t="shared" si="14"/>
        <v>96.041338237870036</v>
      </c>
      <c r="D40" s="77">
        <f t="shared" si="14"/>
        <v>97.278343629988314</v>
      </c>
      <c r="E40" s="80"/>
      <c r="F40" s="77">
        <f t="shared" si="15"/>
        <v>96.850062998740029</v>
      </c>
      <c r="G40" s="77">
        <f t="shared" si="15"/>
        <v>95.921835174171619</v>
      </c>
      <c r="H40" s="77">
        <f t="shared" si="15"/>
        <v>97.757475083056477</v>
      </c>
      <c r="I40" s="80"/>
      <c r="J40" s="77">
        <f t="shared" si="16"/>
        <v>97.590909090909093</v>
      </c>
      <c r="K40" s="77">
        <f t="shared" si="16"/>
        <v>96.828358208955223</v>
      </c>
      <c r="L40" s="77">
        <f t="shared" si="16"/>
        <v>98.315602836879435</v>
      </c>
      <c r="M40" s="80"/>
      <c r="N40" s="77">
        <f t="shared" si="17"/>
        <v>97.996272134203167</v>
      </c>
      <c r="O40" s="77">
        <f t="shared" si="17"/>
        <v>97.1</v>
      </c>
      <c r="P40" s="77">
        <f t="shared" si="17"/>
        <v>98.778359511343808</v>
      </c>
      <c r="Q40" s="80"/>
      <c r="R40" s="77">
        <f t="shared" si="18"/>
        <v>92.181252776543758</v>
      </c>
      <c r="S40" s="77">
        <f t="shared" si="18"/>
        <v>91.565135895032796</v>
      </c>
      <c r="T40" s="77">
        <f t="shared" si="18"/>
        <v>92.736486486486484</v>
      </c>
      <c r="U40" s="80"/>
      <c r="V40" s="77">
        <f t="shared" si="19"/>
        <v>98.283261802575112</v>
      </c>
      <c r="W40" s="77">
        <f t="shared" si="19"/>
        <v>97.972972972972968</v>
      </c>
      <c r="X40" s="77">
        <f t="shared" si="19"/>
        <v>98.586239396795477</v>
      </c>
      <c r="Y40" s="80"/>
      <c r="Z40" s="77">
        <f t="shared" si="20"/>
        <v>99.036918138041727</v>
      </c>
      <c r="AA40" s="77">
        <f t="shared" si="20"/>
        <v>98.879551820728295</v>
      </c>
      <c r="AB40" s="77">
        <f t="shared" si="20"/>
        <v>99.248120300751879</v>
      </c>
    </row>
    <row r="41" spans="1:33" x14ac:dyDescent="0.25">
      <c r="A41" s="66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33" ht="14.25" x14ac:dyDescent="0.25">
      <c r="A42" s="74" t="s">
        <v>74</v>
      </c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33" x14ac:dyDescent="0.25">
      <c r="A43" s="75" t="s">
        <v>21</v>
      </c>
      <c r="B43" s="77">
        <f t="shared" ref="B43:D45" si="21">+B24/(B24+B74)*100</f>
        <v>98.063870829463454</v>
      </c>
      <c r="C43" s="77">
        <f t="shared" si="21"/>
        <v>97.651780993125996</v>
      </c>
      <c r="D43" s="77">
        <f t="shared" si="21"/>
        <v>98.468472720407775</v>
      </c>
      <c r="E43" s="77"/>
      <c r="F43" s="77">
        <f t="shared" ref="F43:H45" si="22">+F24/(F24+F74)*100</f>
        <v>97.383764389295862</v>
      </c>
      <c r="G43" s="77">
        <f t="shared" si="22"/>
        <v>96.895064686152381</v>
      </c>
      <c r="H43" s="77">
        <f t="shared" si="22"/>
        <v>97.913205980066436</v>
      </c>
      <c r="I43" s="77"/>
      <c r="J43" s="77">
        <f t="shared" ref="J43:L45" si="23">+J24/(J24+J74)*100</f>
        <v>97.762380736029073</v>
      </c>
      <c r="K43" s="77">
        <f t="shared" si="23"/>
        <v>97.340187751452831</v>
      </c>
      <c r="L43" s="77">
        <f t="shared" si="23"/>
        <v>98.198614318706703</v>
      </c>
      <c r="M43" s="77"/>
      <c r="N43" s="77">
        <f t="shared" ref="N43:P45" si="24">+N24/(N24+N74)*100</f>
        <v>98.53990041717131</v>
      </c>
      <c r="O43" s="77">
        <f t="shared" si="24"/>
        <v>98.075123646571313</v>
      </c>
      <c r="P43" s="77">
        <f t="shared" si="24"/>
        <v>99.010974122747598</v>
      </c>
      <c r="Q43" s="77"/>
      <c r="R43" s="77">
        <f t="shared" ref="R43:T45" si="25">+R24/(R24+R74)*100</f>
        <v>97.941481097876746</v>
      </c>
      <c r="S43" s="77">
        <f t="shared" si="25"/>
        <v>97.421584263689525</v>
      </c>
      <c r="T43" s="77">
        <f t="shared" si="25"/>
        <v>98.435133770822816</v>
      </c>
      <c r="U43" s="77"/>
      <c r="V43" s="77">
        <f t="shared" ref="V43:X45" si="26">+V24/(V24+V74)*100</f>
        <v>99.07322367871754</v>
      </c>
      <c r="W43" s="77">
        <f t="shared" si="26"/>
        <v>98.880117495869285</v>
      </c>
      <c r="X43" s="77">
        <f t="shared" si="26"/>
        <v>99.234303215926488</v>
      </c>
      <c r="Y43" s="77"/>
      <c r="Z43" s="82">
        <f t="shared" ref="Z43:AB44" si="27">+Z24/(Z24+Z74)*100</f>
        <v>98.482587064676622</v>
      </c>
      <c r="AA43" s="82">
        <f t="shared" si="27"/>
        <v>99.096555618294744</v>
      </c>
      <c r="AB43" s="82">
        <f t="shared" si="27"/>
        <v>97.999110715873712</v>
      </c>
    </row>
    <row r="44" spans="1:33" x14ac:dyDescent="0.25">
      <c r="A44" s="66" t="s">
        <v>70</v>
      </c>
      <c r="B44" s="77">
        <f t="shared" si="21"/>
        <v>98.056507464832606</v>
      </c>
      <c r="C44" s="77">
        <f t="shared" si="21"/>
        <v>97.644839926491926</v>
      </c>
      <c r="D44" s="77">
        <f t="shared" si="21"/>
        <v>98.460880718255666</v>
      </c>
      <c r="E44" s="80"/>
      <c r="F44" s="77">
        <f t="shared" si="22"/>
        <v>97.373565234825321</v>
      </c>
      <c r="G44" s="77">
        <f t="shared" si="22"/>
        <v>96.888246628131029</v>
      </c>
      <c r="H44" s="77">
        <f t="shared" si="22"/>
        <v>97.899905965938771</v>
      </c>
      <c r="I44" s="80"/>
      <c r="J44" s="77">
        <f t="shared" si="23"/>
        <v>97.754285714285714</v>
      </c>
      <c r="K44" s="77">
        <f t="shared" si="23"/>
        <v>97.3249409913454</v>
      </c>
      <c r="L44" s="77">
        <f t="shared" si="23"/>
        <v>98.198302917586886</v>
      </c>
      <c r="M44" s="80"/>
      <c r="N44" s="77">
        <f t="shared" si="24"/>
        <v>98.543853708093465</v>
      </c>
      <c r="O44" s="77">
        <f t="shared" si="24"/>
        <v>98.089343379978473</v>
      </c>
      <c r="P44" s="77">
        <f t="shared" si="24"/>
        <v>99.004500204554759</v>
      </c>
      <c r="Q44" s="80"/>
      <c r="R44" s="77">
        <f t="shared" si="25"/>
        <v>97.928473715067426</v>
      </c>
      <c r="S44" s="77">
        <f t="shared" si="25"/>
        <v>97.404682274247492</v>
      </c>
      <c r="T44" s="77">
        <f t="shared" si="25"/>
        <v>98.425596749619089</v>
      </c>
      <c r="U44" s="80"/>
      <c r="V44" s="77">
        <f t="shared" si="26"/>
        <v>99.065026954177895</v>
      </c>
      <c r="W44" s="77">
        <f t="shared" si="26"/>
        <v>98.870579522310692</v>
      </c>
      <c r="X44" s="77">
        <f t="shared" si="26"/>
        <v>99.227321897697422</v>
      </c>
      <c r="Y44" s="80"/>
      <c r="Z44" s="77">
        <f t="shared" si="27"/>
        <v>98.482209504851966</v>
      </c>
      <c r="AA44" s="77">
        <f t="shared" si="27"/>
        <v>99.096555618294744</v>
      </c>
      <c r="AB44" s="77">
        <f t="shared" si="27"/>
        <v>97.9982206405694</v>
      </c>
    </row>
    <row r="45" spans="1:33" x14ac:dyDescent="0.25">
      <c r="A45" s="66" t="s">
        <v>71</v>
      </c>
      <c r="B45" s="77">
        <f t="shared" si="21"/>
        <v>99.236641221374043</v>
      </c>
      <c r="C45" s="77">
        <f t="shared" si="21"/>
        <v>98.8</v>
      </c>
      <c r="D45" s="77">
        <f t="shared" si="21"/>
        <v>99.635036496350367</v>
      </c>
      <c r="E45" s="80"/>
      <c r="F45" s="77">
        <f t="shared" si="22"/>
        <v>99.137931034482762</v>
      </c>
      <c r="G45" s="77">
        <f t="shared" si="22"/>
        <v>98.181818181818187</v>
      </c>
      <c r="H45" s="77">
        <f t="shared" si="22"/>
        <v>100</v>
      </c>
      <c r="I45" s="80"/>
      <c r="J45" s="77">
        <f t="shared" si="23"/>
        <v>99.074074074074076</v>
      </c>
      <c r="K45" s="77">
        <f t="shared" si="23"/>
        <v>100</v>
      </c>
      <c r="L45" s="77">
        <f t="shared" si="23"/>
        <v>98.245614035087712</v>
      </c>
      <c r="M45" s="80"/>
      <c r="N45" s="77">
        <f t="shared" si="24"/>
        <v>97.9381443298969</v>
      </c>
      <c r="O45" s="77">
        <f t="shared" si="24"/>
        <v>95.918367346938766</v>
      </c>
      <c r="P45" s="77">
        <f t="shared" si="24"/>
        <v>100</v>
      </c>
      <c r="Q45" s="80"/>
      <c r="R45" s="77">
        <f t="shared" si="25"/>
        <v>100</v>
      </c>
      <c r="S45" s="77">
        <f t="shared" si="25"/>
        <v>100</v>
      </c>
      <c r="T45" s="77">
        <f t="shared" si="25"/>
        <v>100</v>
      </c>
      <c r="U45" s="80"/>
      <c r="V45" s="77">
        <f t="shared" si="26"/>
        <v>100</v>
      </c>
      <c r="W45" s="77">
        <f t="shared" si="26"/>
        <v>100</v>
      </c>
      <c r="X45" s="77">
        <f t="shared" si="26"/>
        <v>100</v>
      </c>
      <c r="Y45" s="80"/>
      <c r="Z45" s="77">
        <v>0</v>
      </c>
      <c r="AA45" s="77">
        <v>0</v>
      </c>
      <c r="AB45" s="77">
        <v>0</v>
      </c>
    </row>
    <row r="46" spans="1:33" ht="13.5" thickBot="1" x14ac:dyDescent="0.3">
      <c r="A46" s="66" t="s">
        <v>72</v>
      </c>
      <c r="B46" s="83">
        <v>0</v>
      </c>
      <c r="C46" s="83">
        <v>0</v>
      </c>
      <c r="D46" s="83">
        <v>0</v>
      </c>
      <c r="E46" s="83"/>
      <c r="F46" s="83">
        <v>0</v>
      </c>
      <c r="G46" s="83">
        <v>0</v>
      </c>
      <c r="H46" s="83">
        <v>0</v>
      </c>
      <c r="I46" s="83"/>
      <c r="J46" s="83">
        <v>0</v>
      </c>
      <c r="K46" s="83">
        <v>0</v>
      </c>
      <c r="L46" s="83">
        <v>0</v>
      </c>
      <c r="M46" s="83"/>
      <c r="N46" s="83">
        <v>0</v>
      </c>
      <c r="O46" s="83">
        <v>0</v>
      </c>
      <c r="P46" s="83">
        <v>0</v>
      </c>
      <c r="Q46" s="83"/>
      <c r="R46" s="83">
        <v>0</v>
      </c>
      <c r="S46" s="83">
        <v>0</v>
      </c>
      <c r="T46" s="83">
        <v>0</v>
      </c>
      <c r="U46" s="83"/>
      <c r="V46" s="83">
        <v>0</v>
      </c>
      <c r="W46" s="83">
        <v>0</v>
      </c>
      <c r="X46" s="83">
        <v>0</v>
      </c>
      <c r="Y46" s="83"/>
      <c r="Z46" s="83">
        <v>0</v>
      </c>
      <c r="AA46" s="83">
        <v>0</v>
      </c>
      <c r="AB46" s="83">
        <v>0</v>
      </c>
    </row>
    <row r="47" spans="1:33" x14ac:dyDescent="0.25">
      <c r="A47" s="233" t="s">
        <v>75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</row>
    <row r="48" spans="1:33" x14ac:dyDescent="0.25">
      <c r="A48" s="227" t="s">
        <v>14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</row>
    <row r="49" spans="1:33" x14ac:dyDescent="0.25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</row>
    <row r="51" spans="1:33" s="49" customFormat="1" ht="15" x14ac:dyDescent="0.25">
      <c r="A51" s="229" t="s">
        <v>143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9"/>
      <c r="AD51" s="219" t="s">
        <v>221</v>
      </c>
      <c r="AE51" s="219"/>
      <c r="AF51" s="9"/>
    </row>
    <row r="52" spans="1:33" s="49" customFormat="1" ht="15" x14ac:dyDescent="0.25">
      <c r="A52" s="228" t="s">
        <v>138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9"/>
      <c r="AD52" s="219"/>
      <c r="AE52" s="219"/>
      <c r="AF52"/>
    </row>
    <row r="53" spans="1:33" s="49" customFormat="1" ht="15" x14ac:dyDescent="0.25">
      <c r="A53" s="229" t="s">
        <v>64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</row>
    <row r="54" spans="1:33" s="49" customFormat="1" ht="15" x14ac:dyDescent="0.25">
      <c r="A54" s="228" t="s">
        <v>65</v>
      </c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</row>
    <row r="55" spans="1:33" s="49" customFormat="1" ht="15" x14ac:dyDescent="0.25">
      <c r="A55" s="228" t="s">
        <v>320</v>
      </c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</row>
    <row r="56" spans="1:33" s="49" customFormat="1" ht="15.75" thickBot="1" x14ac:dyDescent="0.3">
      <c r="A56" s="50"/>
      <c r="B56" s="51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33" s="49" customFormat="1" ht="15" customHeight="1" x14ac:dyDescent="0.25">
      <c r="A57" s="230" t="s">
        <v>66</v>
      </c>
      <c r="B57" s="53" t="s">
        <v>21</v>
      </c>
      <c r="C57" s="53"/>
      <c r="D57" s="53"/>
      <c r="E57" s="54"/>
      <c r="F57" s="53" t="s">
        <v>48</v>
      </c>
      <c r="G57" s="53"/>
      <c r="H57" s="53"/>
      <c r="I57" s="54"/>
      <c r="J57" s="53" t="s">
        <v>49</v>
      </c>
      <c r="K57" s="53"/>
      <c r="L57" s="53"/>
      <c r="M57" s="54"/>
      <c r="N57" s="53" t="s">
        <v>50</v>
      </c>
      <c r="O57" s="53"/>
      <c r="P57" s="53"/>
      <c r="Q57" s="54"/>
      <c r="R57" s="53" t="s">
        <v>51</v>
      </c>
      <c r="S57" s="53"/>
      <c r="T57" s="53"/>
      <c r="U57" s="54"/>
      <c r="V57" s="53" t="s">
        <v>52</v>
      </c>
      <c r="W57" s="53"/>
      <c r="X57" s="53"/>
      <c r="Y57" s="54"/>
      <c r="Z57" s="53" t="s">
        <v>53</v>
      </c>
      <c r="AA57" s="53"/>
      <c r="AB57" s="53"/>
    </row>
    <row r="58" spans="1:33" s="49" customFormat="1" ht="15.75" thickBot="1" x14ac:dyDescent="0.3">
      <c r="A58" s="231"/>
      <c r="B58" s="55" t="s">
        <v>67</v>
      </c>
      <c r="C58" s="55" t="s">
        <v>68</v>
      </c>
      <c r="D58" s="55" t="s">
        <v>69</v>
      </c>
      <c r="E58" s="56"/>
      <c r="F58" s="55" t="s">
        <v>67</v>
      </c>
      <c r="G58" s="55" t="s">
        <v>68</v>
      </c>
      <c r="H58" s="55" t="s">
        <v>69</v>
      </c>
      <c r="I58" s="56"/>
      <c r="J58" s="55" t="s">
        <v>67</v>
      </c>
      <c r="K58" s="55" t="s">
        <v>68</v>
      </c>
      <c r="L58" s="55" t="s">
        <v>69</v>
      </c>
      <c r="M58" s="56"/>
      <c r="N58" s="55" t="s">
        <v>67</v>
      </c>
      <c r="O58" s="55" t="s">
        <v>68</v>
      </c>
      <c r="P58" s="55" t="s">
        <v>69</v>
      </c>
      <c r="Q58" s="56"/>
      <c r="R58" s="55" t="s">
        <v>67</v>
      </c>
      <c r="S58" s="55" t="s">
        <v>68</v>
      </c>
      <c r="T58" s="55" t="s">
        <v>69</v>
      </c>
      <c r="U58" s="56"/>
      <c r="V58" s="55" t="s">
        <v>67</v>
      </c>
      <c r="W58" s="55" t="s">
        <v>68</v>
      </c>
      <c r="X58" s="55" t="s">
        <v>69</v>
      </c>
      <c r="Y58" s="56"/>
      <c r="Z58" s="55" t="s">
        <v>67</v>
      </c>
      <c r="AA58" s="55" t="s">
        <v>68</v>
      </c>
      <c r="AB58" s="55" t="s">
        <v>69</v>
      </c>
    </row>
    <row r="59" spans="1:33" s="49" customFormat="1" ht="12.75" customHeight="1" x14ac:dyDescent="0.25">
      <c r="A59" s="57"/>
      <c r="B59" s="58"/>
      <c r="C59" s="58"/>
      <c r="D59" s="58"/>
      <c r="E59" s="59"/>
      <c r="F59" s="58"/>
      <c r="G59" s="58"/>
      <c r="H59" s="58"/>
      <c r="I59" s="59"/>
      <c r="J59" s="58"/>
      <c r="K59" s="58"/>
      <c r="L59" s="58"/>
      <c r="M59" s="59"/>
      <c r="N59" s="58"/>
      <c r="O59" s="58"/>
      <c r="P59" s="58"/>
      <c r="Q59" s="59"/>
      <c r="R59" s="58"/>
      <c r="S59" s="58"/>
      <c r="T59" s="58"/>
      <c r="U59" s="59"/>
      <c r="V59" s="58"/>
      <c r="W59" s="58"/>
      <c r="X59" s="58"/>
      <c r="Y59" s="59"/>
      <c r="Z59" s="58"/>
      <c r="AA59" s="58"/>
      <c r="AB59" s="58"/>
    </row>
    <row r="60" spans="1:33" s="49" customFormat="1" ht="21" customHeight="1" x14ac:dyDescent="0.25">
      <c r="A60" s="232" t="s">
        <v>38</v>
      </c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</row>
    <row r="61" spans="1:33" s="63" customFormat="1" ht="12.75" customHeight="1" x14ac:dyDescent="0.25">
      <c r="A61" s="6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2"/>
      <c r="AD61" s="62"/>
      <c r="AE61" s="62"/>
      <c r="AF61" s="62"/>
      <c r="AG61" s="62"/>
    </row>
    <row r="62" spans="1:33" s="63" customFormat="1" ht="14.25" x14ac:dyDescent="0.25">
      <c r="A62" s="64" t="s">
        <v>21</v>
      </c>
      <c r="B62" s="65">
        <f t="shared" ref="B62:D65" si="28">+B68+B74</f>
        <v>11585</v>
      </c>
      <c r="C62" s="65">
        <f t="shared" si="28"/>
        <v>6438</v>
      </c>
      <c r="D62" s="65">
        <f t="shared" si="28"/>
        <v>5147</v>
      </c>
      <c r="E62" s="65"/>
      <c r="F62" s="65">
        <f t="shared" ref="F62:H65" si="29">+F68+F74</f>
        <v>3721</v>
      </c>
      <c r="G62" s="65">
        <f t="shared" si="29"/>
        <v>2118</v>
      </c>
      <c r="H62" s="65">
        <f t="shared" si="29"/>
        <v>1603</v>
      </c>
      <c r="I62" s="65"/>
      <c r="J62" s="65">
        <f t="shared" ref="J62:L65" si="30">+J68+J74</f>
        <v>2553</v>
      </c>
      <c r="K62" s="65">
        <f t="shared" si="30"/>
        <v>1429</v>
      </c>
      <c r="L62" s="65">
        <f t="shared" si="30"/>
        <v>1124</v>
      </c>
      <c r="M62" s="65"/>
      <c r="N62" s="65">
        <f t="shared" ref="N62:P65" si="31">+N68+N74</f>
        <v>1602</v>
      </c>
      <c r="O62" s="65">
        <f t="shared" si="31"/>
        <v>904</v>
      </c>
      <c r="P62" s="65">
        <f t="shared" si="31"/>
        <v>698</v>
      </c>
      <c r="Q62" s="65"/>
      <c r="R62" s="65">
        <f t="shared" ref="R62:T65" si="32">+R68+R74</f>
        <v>2582</v>
      </c>
      <c r="S62" s="65">
        <f t="shared" si="32"/>
        <v>1405</v>
      </c>
      <c r="T62" s="65">
        <f t="shared" si="32"/>
        <v>1177</v>
      </c>
      <c r="U62" s="65"/>
      <c r="V62" s="65">
        <f t="shared" ref="V62:X65" si="33">+V68+V74</f>
        <v>948</v>
      </c>
      <c r="W62" s="65">
        <f t="shared" si="33"/>
        <v>510</v>
      </c>
      <c r="X62" s="65">
        <f t="shared" si="33"/>
        <v>438</v>
      </c>
      <c r="Y62" s="65"/>
      <c r="Z62" s="65">
        <f t="shared" ref="Z62:AB65" si="34">+Z68+Z74</f>
        <v>179</v>
      </c>
      <c r="AA62" s="65">
        <f t="shared" si="34"/>
        <v>72</v>
      </c>
      <c r="AB62" s="65">
        <f t="shared" si="34"/>
        <v>107</v>
      </c>
      <c r="AC62" s="62"/>
      <c r="AD62" s="62"/>
      <c r="AE62" s="62"/>
      <c r="AF62" s="62"/>
      <c r="AG62" s="62"/>
    </row>
    <row r="63" spans="1:33" s="63" customFormat="1" x14ac:dyDescent="0.25">
      <c r="A63" s="66" t="s">
        <v>70</v>
      </c>
      <c r="B63" s="65">
        <f t="shared" si="28"/>
        <v>10714</v>
      </c>
      <c r="C63" s="65">
        <f t="shared" si="28"/>
        <v>5928</v>
      </c>
      <c r="D63" s="65">
        <f t="shared" si="28"/>
        <v>4786</v>
      </c>
      <c r="E63" s="65"/>
      <c r="F63" s="65">
        <f t="shared" si="29"/>
        <v>3555</v>
      </c>
      <c r="G63" s="65">
        <f t="shared" si="29"/>
        <v>2016</v>
      </c>
      <c r="H63" s="65">
        <f t="shared" si="29"/>
        <v>1539</v>
      </c>
      <c r="I63" s="65"/>
      <c r="J63" s="65">
        <f t="shared" si="30"/>
        <v>2341</v>
      </c>
      <c r="K63" s="65">
        <f t="shared" si="30"/>
        <v>1301</v>
      </c>
      <c r="L63" s="65">
        <f t="shared" si="30"/>
        <v>1040</v>
      </c>
      <c r="M63" s="65"/>
      <c r="N63" s="65">
        <f t="shared" si="31"/>
        <v>1439</v>
      </c>
      <c r="O63" s="65">
        <f t="shared" si="31"/>
        <v>808</v>
      </c>
      <c r="P63" s="65">
        <f t="shared" si="31"/>
        <v>631</v>
      </c>
      <c r="Q63" s="65"/>
      <c r="R63" s="65">
        <f t="shared" si="32"/>
        <v>2327</v>
      </c>
      <c r="S63" s="65">
        <f t="shared" si="32"/>
        <v>1264</v>
      </c>
      <c r="T63" s="65">
        <f t="shared" si="32"/>
        <v>1063</v>
      </c>
      <c r="U63" s="65"/>
      <c r="V63" s="65">
        <f t="shared" si="33"/>
        <v>879</v>
      </c>
      <c r="W63" s="65">
        <f t="shared" si="33"/>
        <v>471</v>
      </c>
      <c r="X63" s="65">
        <f t="shared" si="33"/>
        <v>408</v>
      </c>
      <c r="Y63" s="65"/>
      <c r="Z63" s="65">
        <f t="shared" si="34"/>
        <v>173</v>
      </c>
      <c r="AA63" s="65">
        <f t="shared" si="34"/>
        <v>68</v>
      </c>
      <c r="AB63" s="65">
        <f t="shared" si="34"/>
        <v>105</v>
      </c>
      <c r="AC63" s="62"/>
      <c r="AD63" s="62"/>
      <c r="AE63" s="62"/>
      <c r="AF63" s="62"/>
      <c r="AG63" s="62"/>
    </row>
    <row r="64" spans="1:33" s="63" customFormat="1" x14ac:dyDescent="0.25">
      <c r="A64" s="66" t="s">
        <v>71</v>
      </c>
      <c r="B64" s="65">
        <f t="shared" si="28"/>
        <v>482</v>
      </c>
      <c r="C64" s="65">
        <f t="shared" si="28"/>
        <v>284</v>
      </c>
      <c r="D64" s="65">
        <f t="shared" si="28"/>
        <v>198</v>
      </c>
      <c r="E64" s="65"/>
      <c r="F64" s="65">
        <f t="shared" si="29"/>
        <v>91</v>
      </c>
      <c r="G64" s="65">
        <f t="shared" si="29"/>
        <v>54</v>
      </c>
      <c r="H64" s="65">
        <f t="shared" si="29"/>
        <v>37</v>
      </c>
      <c r="I64" s="65"/>
      <c r="J64" s="65">
        <f t="shared" si="30"/>
        <v>159</v>
      </c>
      <c r="K64" s="65">
        <f t="shared" si="30"/>
        <v>94</v>
      </c>
      <c r="L64" s="65">
        <f t="shared" si="30"/>
        <v>65</v>
      </c>
      <c r="M64" s="65"/>
      <c r="N64" s="65">
        <f t="shared" si="31"/>
        <v>120</v>
      </c>
      <c r="O64" s="65">
        <f t="shared" si="31"/>
        <v>67</v>
      </c>
      <c r="P64" s="65">
        <f t="shared" si="31"/>
        <v>53</v>
      </c>
      <c r="Q64" s="65"/>
      <c r="R64" s="65">
        <f t="shared" si="32"/>
        <v>79</v>
      </c>
      <c r="S64" s="65">
        <f t="shared" si="32"/>
        <v>51</v>
      </c>
      <c r="T64" s="65">
        <f t="shared" si="32"/>
        <v>28</v>
      </c>
      <c r="U64" s="65"/>
      <c r="V64" s="65">
        <f t="shared" si="33"/>
        <v>33</v>
      </c>
      <c r="W64" s="65">
        <f t="shared" si="33"/>
        <v>18</v>
      </c>
      <c r="X64" s="65">
        <f t="shared" si="33"/>
        <v>15</v>
      </c>
      <c r="Y64" s="65"/>
      <c r="Z64" s="65">
        <f t="shared" si="34"/>
        <v>0</v>
      </c>
      <c r="AA64" s="65">
        <f t="shared" si="34"/>
        <v>0</v>
      </c>
      <c r="AB64" s="65">
        <f t="shared" si="34"/>
        <v>0</v>
      </c>
      <c r="AC64" s="62"/>
      <c r="AD64" s="62"/>
      <c r="AE64" s="62"/>
      <c r="AF64" s="62"/>
      <c r="AG64" s="62"/>
    </row>
    <row r="65" spans="1:33" s="63" customFormat="1" x14ac:dyDescent="0.25">
      <c r="A65" s="66" t="s">
        <v>72</v>
      </c>
      <c r="B65" s="65">
        <f t="shared" si="28"/>
        <v>389</v>
      </c>
      <c r="C65" s="65">
        <f t="shared" si="28"/>
        <v>226</v>
      </c>
      <c r="D65" s="65">
        <f t="shared" si="28"/>
        <v>163</v>
      </c>
      <c r="E65" s="65"/>
      <c r="F65" s="65">
        <f t="shared" si="29"/>
        <v>75</v>
      </c>
      <c r="G65" s="65">
        <f t="shared" si="29"/>
        <v>48</v>
      </c>
      <c r="H65" s="65">
        <f t="shared" si="29"/>
        <v>27</v>
      </c>
      <c r="I65" s="65"/>
      <c r="J65" s="65">
        <f t="shared" si="30"/>
        <v>53</v>
      </c>
      <c r="K65" s="65">
        <f t="shared" si="30"/>
        <v>34</v>
      </c>
      <c r="L65" s="65">
        <f t="shared" si="30"/>
        <v>19</v>
      </c>
      <c r="M65" s="65"/>
      <c r="N65" s="65">
        <f t="shared" si="31"/>
        <v>43</v>
      </c>
      <c r="O65" s="65">
        <f t="shared" si="31"/>
        <v>29</v>
      </c>
      <c r="P65" s="65">
        <f t="shared" si="31"/>
        <v>14</v>
      </c>
      <c r="Q65" s="65"/>
      <c r="R65" s="65">
        <f t="shared" si="32"/>
        <v>176</v>
      </c>
      <c r="S65" s="65">
        <f t="shared" si="32"/>
        <v>90</v>
      </c>
      <c r="T65" s="65">
        <f t="shared" si="32"/>
        <v>86</v>
      </c>
      <c r="U65" s="65"/>
      <c r="V65" s="65">
        <f t="shared" si="33"/>
        <v>36</v>
      </c>
      <c r="W65" s="65">
        <f t="shared" si="33"/>
        <v>21</v>
      </c>
      <c r="X65" s="65">
        <f t="shared" si="33"/>
        <v>15</v>
      </c>
      <c r="Y65" s="65"/>
      <c r="Z65" s="65">
        <f t="shared" si="34"/>
        <v>6</v>
      </c>
      <c r="AA65" s="65">
        <f t="shared" si="34"/>
        <v>4</v>
      </c>
      <c r="AB65" s="65">
        <f t="shared" si="34"/>
        <v>2</v>
      </c>
      <c r="AC65" s="62"/>
      <c r="AD65" s="62"/>
      <c r="AE65" s="62"/>
      <c r="AF65" s="62"/>
      <c r="AG65" s="62"/>
    </row>
    <row r="66" spans="1:33" s="63" customFormat="1" x14ac:dyDescent="0.25">
      <c r="A66" s="67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2"/>
      <c r="AD66" s="62"/>
      <c r="AE66" s="62"/>
      <c r="AF66" s="62"/>
      <c r="AG66" s="62"/>
    </row>
    <row r="67" spans="1:33" s="63" customFormat="1" ht="14.25" x14ac:dyDescent="0.25">
      <c r="A67" s="64" t="s">
        <v>73</v>
      </c>
      <c r="B67" s="68"/>
      <c r="C67" s="68"/>
      <c r="D67" s="68"/>
      <c r="E67" s="69"/>
      <c r="F67" s="68"/>
      <c r="G67" s="68"/>
      <c r="H67" s="68"/>
      <c r="I67" s="69"/>
      <c r="J67" s="68"/>
      <c r="K67" s="68"/>
      <c r="L67" s="68"/>
      <c r="M67" s="69"/>
      <c r="N67" s="68"/>
      <c r="O67" s="68"/>
      <c r="P67" s="68"/>
      <c r="Q67" s="69"/>
      <c r="R67" s="68"/>
      <c r="S67" s="68"/>
      <c r="T67" s="68"/>
      <c r="U67" s="69"/>
      <c r="V67" s="68"/>
      <c r="W67" s="68"/>
      <c r="X67" s="68"/>
      <c r="Y67" s="69"/>
      <c r="Z67" s="68"/>
      <c r="AA67" s="68"/>
      <c r="AB67" s="68"/>
      <c r="AC67" s="62"/>
      <c r="AD67" s="62"/>
      <c r="AE67" s="62"/>
      <c r="AF67" s="62"/>
      <c r="AG67" s="62"/>
    </row>
    <row r="68" spans="1:33" s="63" customFormat="1" x14ac:dyDescent="0.25">
      <c r="A68" s="70" t="s">
        <v>21</v>
      </c>
      <c r="B68" s="71">
        <f>SUM(B69:B71)</f>
        <v>9959</v>
      </c>
      <c r="C68" s="71">
        <f>SUM(C69:C71)</f>
        <v>5461</v>
      </c>
      <c r="D68" s="71">
        <f>SUM(D69:D71)</f>
        <v>4498</v>
      </c>
      <c r="E68" s="71"/>
      <c r="F68" s="71">
        <f>SUM(F69:F71)</f>
        <v>3196</v>
      </c>
      <c r="G68" s="71">
        <f>SUM(G69:G71)</f>
        <v>1794</v>
      </c>
      <c r="H68" s="71">
        <f>SUM(H69:H71)</f>
        <v>1402</v>
      </c>
      <c r="I68" s="72"/>
      <c r="J68" s="71">
        <f>SUM(J69:J71)</f>
        <v>2159</v>
      </c>
      <c r="K68" s="71">
        <f>SUM(K69:K71)</f>
        <v>1191</v>
      </c>
      <c r="L68" s="71">
        <f>SUM(L69:L71)</f>
        <v>968</v>
      </c>
      <c r="M68" s="72"/>
      <c r="N68" s="71">
        <f>SUM(N69:N71)</f>
        <v>1385</v>
      </c>
      <c r="O68" s="71">
        <f>SUM(O69:O71)</f>
        <v>760</v>
      </c>
      <c r="P68" s="71">
        <f>SUM(P69:P71)</f>
        <v>625</v>
      </c>
      <c r="Q68" s="72"/>
      <c r="R68" s="71">
        <f>SUM(R69:R71)</f>
        <v>2264</v>
      </c>
      <c r="S68" s="71">
        <f>SUM(S69:S71)</f>
        <v>1211</v>
      </c>
      <c r="T68" s="71">
        <f>SUM(T69:T71)</f>
        <v>1053</v>
      </c>
      <c r="U68" s="72"/>
      <c r="V68" s="71">
        <f>SUM(V69:V71)</f>
        <v>837</v>
      </c>
      <c r="W68" s="71">
        <f>SUM(W69:W71)</f>
        <v>449</v>
      </c>
      <c r="X68" s="71">
        <f>SUM(X69:X71)</f>
        <v>388</v>
      </c>
      <c r="Y68" s="72"/>
      <c r="Z68" s="71">
        <f>SUM(Z69:Z71)</f>
        <v>118</v>
      </c>
      <c r="AA68" s="71">
        <f>SUM(AA69:AA71)</f>
        <v>56</v>
      </c>
      <c r="AB68" s="71">
        <f>SUM(AB69:AB71)</f>
        <v>62</v>
      </c>
      <c r="AC68" s="62"/>
      <c r="AD68" s="62"/>
      <c r="AE68" s="62"/>
      <c r="AF68" s="62"/>
      <c r="AG68" s="62"/>
    </row>
    <row r="69" spans="1:33" x14ac:dyDescent="0.2">
      <c r="A69" s="66" t="s">
        <v>70</v>
      </c>
      <c r="B69" s="73">
        <v>9092</v>
      </c>
      <c r="C69" s="73">
        <v>4954</v>
      </c>
      <c r="D69" s="73">
        <v>4138</v>
      </c>
      <c r="E69" s="73"/>
      <c r="F69" s="73">
        <v>3031</v>
      </c>
      <c r="G69" s="73">
        <v>1693</v>
      </c>
      <c r="H69" s="73">
        <v>1338</v>
      </c>
      <c r="I69" s="73"/>
      <c r="J69" s="73">
        <v>1948</v>
      </c>
      <c r="K69" s="73">
        <v>1063</v>
      </c>
      <c r="L69" s="73">
        <v>885</v>
      </c>
      <c r="M69" s="73"/>
      <c r="N69" s="73">
        <v>1224</v>
      </c>
      <c r="O69" s="73">
        <v>666</v>
      </c>
      <c r="P69" s="73">
        <v>558</v>
      </c>
      <c r="Q69" s="73"/>
      <c r="R69" s="73">
        <v>2009</v>
      </c>
      <c r="S69" s="73">
        <v>1070</v>
      </c>
      <c r="T69" s="73">
        <v>939</v>
      </c>
      <c r="U69" s="73"/>
      <c r="V69" s="73">
        <v>768</v>
      </c>
      <c r="W69" s="73">
        <v>410</v>
      </c>
      <c r="X69" s="73">
        <v>358</v>
      </c>
      <c r="Y69" s="73"/>
      <c r="Z69" s="73">
        <v>112</v>
      </c>
      <c r="AA69" s="73">
        <v>52</v>
      </c>
      <c r="AB69" s="73">
        <v>60</v>
      </c>
    </row>
    <row r="70" spans="1:33" x14ac:dyDescent="0.2">
      <c r="A70" s="66" t="s">
        <v>71</v>
      </c>
      <c r="B70" s="73">
        <v>478</v>
      </c>
      <c r="C70" s="73">
        <v>281</v>
      </c>
      <c r="D70" s="73">
        <v>197</v>
      </c>
      <c r="E70" s="73"/>
      <c r="F70" s="73">
        <v>90</v>
      </c>
      <c r="G70" s="73">
        <v>53</v>
      </c>
      <c r="H70" s="73">
        <v>37</v>
      </c>
      <c r="I70" s="73"/>
      <c r="J70" s="73">
        <v>158</v>
      </c>
      <c r="K70" s="73">
        <v>94</v>
      </c>
      <c r="L70" s="73">
        <v>64</v>
      </c>
      <c r="M70" s="73"/>
      <c r="N70" s="73">
        <v>118</v>
      </c>
      <c r="O70" s="73">
        <v>65</v>
      </c>
      <c r="P70" s="73">
        <v>53</v>
      </c>
      <c r="Q70" s="73"/>
      <c r="R70" s="73">
        <v>79</v>
      </c>
      <c r="S70" s="73">
        <v>51</v>
      </c>
      <c r="T70" s="73">
        <v>28</v>
      </c>
      <c r="U70" s="73"/>
      <c r="V70" s="73">
        <v>33</v>
      </c>
      <c r="W70" s="73">
        <v>18</v>
      </c>
      <c r="X70" s="73">
        <v>15</v>
      </c>
      <c r="Y70" s="73"/>
      <c r="Z70" s="73">
        <v>0</v>
      </c>
      <c r="AA70" s="73">
        <v>0</v>
      </c>
      <c r="AB70" s="73">
        <v>0</v>
      </c>
    </row>
    <row r="71" spans="1:33" x14ac:dyDescent="0.2">
      <c r="A71" s="66" t="s">
        <v>72</v>
      </c>
      <c r="B71" s="73">
        <v>389</v>
      </c>
      <c r="C71" s="73">
        <v>226</v>
      </c>
      <c r="D71" s="73">
        <v>163</v>
      </c>
      <c r="E71" s="73"/>
      <c r="F71" s="73">
        <v>75</v>
      </c>
      <c r="G71" s="73">
        <v>48</v>
      </c>
      <c r="H71" s="73">
        <v>27</v>
      </c>
      <c r="I71" s="73"/>
      <c r="J71" s="73">
        <v>53</v>
      </c>
      <c r="K71" s="73">
        <v>34</v>
      </c>
      <c r="L71" s="73">
        <v>19</v>
      </c>
      <c r="M71" s="73"/>
      <c r="N71" s="73">
        <v>43</v>
      </c>
      <c r="O71" s="73">
        <v>29</v>
      </c>
      <c r="P71" s="73">
        <v>14</v>
      </c>
      <c r="Q71" s="73"/>
      <c r="R71" s="73">
        <v>176</v>
      </c>
      <c r="S71" s="73">
        <v>90</v>
      </c>
      <c r="T71" s="73">
        <v>86</v>
      </c>
      <c r="U71" s="73"/>
      <c r="V71" s="73">
        <v>36</v>
      </c>
      <c r="W71" s="73">
        <v>21</v>
      </c>
      <c r="X71" s="73">
        <v>15</v>
      </c>
      <c r="Y71" s="73"/>
      <c r="Z71" s="73">
        <v>6</v>
      </c>
      <c r="AA71" s="73">
        <v>4</v>
      </c>
      <c r="AB71" s="73">
        <v>2</v>
      </c>
    </row>
    <row r="72" spans="1:33" x14ac:dyDescent="0.2">
      <c r="A72" s="66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</row>
    <row r="73" spans="1:33" ht="14.25" x14ac:dyDescent="0.2">
      <c r="A73" s="74" t="s">
        <v>74</v>
      </c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</row>
    <row r="74" spans="1:33" x14ac:dyDescent="0.25">
      <c r="A74" s="75" t="s">
        <v>21</v>
      </c>
      <c r="B74" s="71">
        <f>SUM(B75:B77)</f>
        <v>1626</v>
      </c>
      <c r="C74" s="71">
        <f>SUM(C75:C77)</f>
        <v>977</v>
      </c>
      <c r="D74" s="71">
        <f>SUM(D75:D77)</f>
        <v>649</v>
      </c>
      <c r="E74" s="71"/>
      <c r="F74" s="71">
        <f>SUM(F75:F77)</f>
        <v>525</v>
      </c>
      <c r="G74" s="71">
        <f>SUM(G75:G77)</f>
        <v>324</v>
      </c>
      <c r="H74" s="71">
        <f>SUM(H75:H77)</f>
        <v>201</v>
      </c>
      <c r="I74" s="72"/>
      <c r="J74" s="71">
        <f>SUM(J75:J77)</f>
        <v>394</v>
      </c>
      <c r="K74" s="71">
        <f>SUM(K75:K77)</f>
        <v>238</v>
      </c>
      <c r="L74" s="71">
        <f>SUM(L75:L77)</f>
        <v>156</v>
      </c>
      <c r="M74" s="72"/>
      <c r="N74" s="71">
        <f>SUM(N75:N77)</f>
        <v>217</v>
      </c>
      <c r="O74" s="71">
        <f>SUM(O75:O77)</f>
        <v>144</v>
      </c>
      <c r="P74" s="71">
        <f>SUM(P75:P77)</f>
        <v>73</v>
      </c>
      <c r="Q74" s="72"/>
      <c r="R74" s="71">
        <f>SUM(R75:R77)</f>
        <v>318</v>
      </c>
      <c r="S74" s="71">
        <f>SUM(S75:S77)</f>
        <v>194</v>
      </c>
      <c r="T74" s="71">
        <f>SUM(T75:T77)</f>
        <v>124</v>
      </c>
      <c r="U74" s="72"/>
      <c r="V74" s="71">
        <f>SUM(V75:V77)</f>
        <v>111</v>
      </c>
      <c r="W74" s="71">
        <f>SUM(W75:W77)</f>
        <v>61</v>
      </c>
      <c r="X74" s="71">
        <f>SUM(X75:X77)</f>
        <v>50</v>
      </c>
      <c r="Y74" s="72"/>
      <c r="Z74" s="71">
        <f>SUM(Z75:Z77)</f>
        <v>61</v>
      </c>
      <c r="AA74" s="71">
        <f>SUM(AA75:AA77)</f>
        <v>16</v>
      </c>
      <c r="AB74" s="71">
        <f>SUM(AB75:AB77)</f>
        <v>45</v>
      </c>
    </row>
    <row r="75" spans="1:33" x14ac:dyDescent="0.2">
      <c r="A75" s="66" t="s">
        <v>70</v>
      </c>
      <c r="B75" s="73">
        <v>1622</v>
      </c>
      <c r="C75" s="73">
        <v>974</v>
      </c>
      <c r="D75" s="73">
        <v>648</v>
      </c>
      <c r="E75" s="73"/>
      <c r="F75" s="73">
        <v>524</v>
      </c>
      <c r="G75" s="73">
        <v>323</v>
      </c>
      <c r="H75" s="73">
        <v>201</v>
      </c>
      <c r="I75" s="73"/>
      <c r="J75" s="73">
        <v>393</v>
      </c>
      <c r="K75" s="73">
        <v>238</v>
      </c>
      <c r="L75" s="73">
        <v>155</v>
      </c>
      <c r="M75" s="73"/>
      <c r="N75" s="73">
        <v>215</v>
      </c>
      <c r="O75" s="73">
        <v>142</v>
      </c>
      <c r="P75" s="73">
        <v>73</v>
      </c>
      <c r="Q75" s="73"/>
      <c r="R75" s="73">
        <v>318</v>
      </c>
      <c r="S75" s="73">
        <v>194</v>
      </c>
      <c r="T75" s="73">
        <v>124</v>
      </c>
      <c r="U75" s="73"/>
      <c r="V75" s="73">
        <v>111</v>
      </c>
      <c r="W75" s="73">
        <v>61</v>
      </c>
      <c r="X75" s="73">
        <v>50</v>
      </c>
      <c r="Y75" s="73"/>
      <c r="Z75" s="73">
        <v>61</v>
      </c>
      <c r="AA75" s="73">
        <v>16</v>
      </c>
      <c r="AB75" s="73">
        <v>45</v>
      </c>
    </row>
    <row r="76" spans="1:33" x14ac:dyDescent="0.2">
      <c r="A76" s="66" t="s">
        <v>71</v>
      </c>
      <c r="B76" s="73">
        <v>4</v>
      </c>
      <c r="C76" s="73">
        <v>3</v>
      </c>
      <c r="D76" s="73">
        <v>1</v>
      </c>
      <c r="E76" s="73"/>
      <c r="F76" s="73">
        <v>1</v>
      </c>
      <c r="G76" s="73">
        <v>1</v>
      </c>
      <c r="H76" s="73">
        <v>0</v>
      </c>
      <c r="I76" s="73"/>
      <c r="J76" s="73">
        <v>1</v>
      </c>
      <c r="K76" s="73">
        <v>0</v>
      </c>
      <c r="L76" s="73">
        <v>1</v>
      </c>
      <c r="M76" s="73"/>
      <c r="N76" s="73">
        <v>2</v>
      </c>
      <c r="O76" s="73">
        <v>2</v>
      </c>
      <c r="P76" s="73">
        <v>0</v>
      </c>
      <c r="Q76" s="73"/>
      <c r="R76" s="73">
        <v>0</v>
      </c>
      <c r="S76" s="73">
        <v>0</v>
      </c>
      <c r="T76" s="73">
        <v>0</v>
      </c>
      <c r="U76" s="73"/>
      <c r="V76" s="73">
        <v>0</v>
      </c>
      <c r="W76" s="73">
        <v>0</v>
      </c>
      <c r="X76" s="73">
        <v>0</v>
      </c>
      <c r="Y76" s="73"/>
      <c r="Z76" s="73">
        <v>0</v>
      </c>
      <c r="AA76" s="73">
        <v>0</v>
      </c>
      <c r="AB76" s="73">
        <v>0</v>
      </c>
    </row>
    <row r="77" spans="1:33" ht="13.5" x14ac:dyDescent="0.25">
      <c r="A77" s="66" t="s">
        <v>72</v>
      </c>
      <c r="B77" s="84">
        <v>0</v>
      </c>
      <c r="C77" s="84">
        <v>0</v>
      </c>
      <c r="D77" s="84">
        <v>0</v>
      </c>
      <c r="E77" s="85"/>
      <c r="F77" s="84">
        <v>0</v>
      </c>
      <c r="G77" s="84">
        <v>0</v>
      </c>
      <c r="H77" s="84">
        <v>0</v>
      </c>
      <c r="I77" s="72"/>
      <c r="J77" s="84">
        <v>0</v>
      </c>
      <c r="K77" s="84">
        <v>0</v>
      </c>
      <c r="L77" s="84">
        <v>0</v>
      </c>
      <c r="M77" s="72"/>
      <c r="N77" s="84">
        <v>0</v>
      </c>
      <c r="O77" s="84">
        <v>0</v>
      </c>
      <c r="P77" s="84">
        <v>0</v>
      </c>
      <c r="Q77" s="72"/>
      <c r="R77" s="84">
        <v>0</v>
      </c>
      <c r="S77" s="84">
        <v>0</v>
      </c>
      <c r="T77" s="84">
        <v>0</v>
      </c>
      <c r="U77" s="72"/>
      <c r="V77" s="84">
        <v>0</v>
      </c>
      <c r="W77" s="84">
        <v>0</v>
      </c>
      <c r="X77" s="84">
        <v>0</v>
      </c>
      <c r="Y77" s="72"/>
      <c r="Z77" s="84">
        <v>0</v>
      </c>
      <c r="AA77" s="84">
        <v>0</v>
      </c>
      <c r="AB77" s="84">
        <v>0</v>
      </c>
    </row>
    <row r="78" spans="1:33" ht="12.75" customHeight="1" x14ac:dyDescent="0.25">
      <c r="A78" s="76"/>
    </row>
    <row r="79" spans="1:33" s="49" customFormat="1" ht="21" customHeight="1" x14ac:dyDescent="0.25">
      <c r="A79" s="232" t="s">
        <v>44</v>
      </c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</row>
    <row r="80" spans="1:33" s="63" customFormat="1" ht="12.75" customHeight="1" x14ac:dyDescent="0.25">
      <c r="A80" s="60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2"/>
      <c r="AD80" s="62"/>
      <c r="AE80" s="62"/>
      <c r="AF80" s="62"/>
      <c r="AG80" s="62"/>
    </row>
    <row r="81" spans="1:41" s="63" customFormat="1" ht="14.25" x14ac:dyDescent="0.25">
      <c r="A81" s="64" t="s">
        <v>21</v>
      </c>
      <c r="B81" s="77">
        <f t="shared" ref="B81:D84" si="35">+B62/(B62+B12)*100</f>
        <v>3.2950405160571008</v>
      </c>
      <c r="C81" s="77">
        <f t="shared" si="35"/>
        <v>3.7221618371453018</v>
      </c>
      <c r="D81" s="77">
        <f t="shared" si="35"/>
        <v>2.8814555633310008</v>
      </c>
      <c r="E81" s="77"/>
      <c r="F81" s="77">
        <f t="shared" ref="F81:H84" si="36">+F62/(F62+F12)*100</f>
        <v>4.5481769400950949</v>
      </c>
      <c r="G81" s="77">
        <f t="shared" si="36"/>
        <v>4.9945762392114323</v>
      </c>
      <c r="H81" s="77">
        <f t="shared" si="36"/>
        <v>4.0678052122719315</v>
      </c>
      <c r="I81" s="77"/>
      <c r="J81" s="77">
        <f t="shared" ref="J81:L84" si="37">+J62/(J62+J12)*100</f>
        <v>3.5416522161337309</v>
      </c>
      <c r="K81" s="77">
        <f t="shared" si="37"/>
        <v>3.9425040004414282</v>
      </c>
      <c r="L81" s="77">
        <f t="shared" si="37"/>
        <v>3.1362482212115292</v>
      </c>
      <c r="M81" s="77"/>
      <c r="N81" s="77">
        <f t="shared" ref="N81:P84" si="38">+N62/(N62+N12)*100</f>
        <v>2.5434223478233258</v>
      </c>
      <c r="O81" s="77">
        <f t="shared" si="38"/>
        <v>2.9068458792887228</v>
      </c>
      <c r="P81" s="77">
        <f t="shared" si="38"/>
        <v>2.1889798350424936</v>
      </c>
      <c r="Q81" s="77"/>
      <c r="R81" s="77">
        <f t="shared" ref="R81:T84" si="39">+R62/(R62+R12)*100</f>
        <v>3.8813059948289341</v>
      </c>
      <c r="S81" s="77">
        <f t="shared" si="39"/>
        <v>4.3951575061782462</v>
      </c>
      <c r="T81" s="77">
        <f t="shared" si="39"/>
        <v>3.4059669531498686</v>
      </c>
      <c r="U81" s="77"/>
      <c r="V81" s="77">
        <f t="shared" ref="V81:X84" si="40">+V62/(V62+V12)*100</f>
        <v>1.7982813893051577</v>
      </c>
      <c r="W81" s="77">
        <f t="shared" si="40"/>
        <v>2.0898213407638093</v>
      </c>
      <c r="X81" s="77">
        <f t="shared" si="40"/>
        <v>1.5469925475929784</v>
      </c>
      <c r="Y81" s="77"/>
      <c r="Z81" s="77">
        <f t="shared" ref="Z81:AB84" si="41">+Z62/(Z62+Z12)*100</f>
        <v>1.1575271598551473</v>
      </c>
      <c r="AA81" s="77">
        <f t="shared" si="41"/>
        <v>1.0523238819058756</v>
      </c>
      <c r="AB81" s="77">
        <f t="shared" si="41"/>
        <v>1.2410113662723266</v>
      </c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</row>
    <row r="82" spans="1:41" s="63" customFormat="1" x14ac:dyDescent="0.25">
      <c r="A82" s="66" t="s">
        <v>70</v>
      </c>
      <c r="B82" s="77">
        <f t="shared" si="35"/>
        <v>3.4248086051752522</v>
      </c>
      <c r="C82" s="77">
        <f t="shared" si="35"/>
        <v>3.8642052565707137</v>
      </c>
      <c r="D82" s="77">
        <f t="shared" si="35"/>
        <v>3.0020009157796359</v>
      </c>
      <c r="E82" s="77"/>
      <c r="F82" s="77">
        <f t="shared" si="36"/>
        <v>4.8125084608095303</v>
      </c>
      <c r="G82" s="77">
        <f t="shared" si="36"/>
        <v>5.2487698195735373</v>
      </c>
      <c r="H82" s="77">
        <f t="shared" si="36"/>
        <v>4.3399791320041734</v>
      </c>
      <c r="I82" s="77"/>
      <c r="J82" s="77">
        <f t="shared" si="37"/>
        <v>3.6477242625862849</v>
      </c>
      <c r="K82" s="77">
        <f t="shared" si="37"/>
        <v>4.0362361554928183</v>
      </c>
      <c r="L82" s="77">
        <f t="shared" si="37"/>
        <v>3.2556974705735033</v>
      </c>
      <c r="M82" s="77"/>
      <c r="N82" s="77">
        <f t="shared" si="38"/>
        <v>2.6038650839606254</v>
      </c>
      <c r="O82" s="77">
        <f t="shared" si="38"/>
        <v>2.9702606330184169</v>
      </c>
      <c r="P82" s="77">
        <f t="shared" si="38"/>
        <v>2.248672534834824</v>
      </c>
      <c r="Q82" s="77"/>
      <c r="R82" s="77">
        <f t="shared" si="39"/>
        <v>3.9186959011148161</v>
      </c>
      <c r="S82" s="77">
        <f t="shared" si="39"/>
        <v>4.4535268832358543</v>
      </c>
      <c r="T82" s="77">
        <f t="shared" si="39"/>
        <v>3.4290322580645163</v>
      </c>
      <c r="U82" s="77"/>
      <c r="V82" s="77">
        <f t="shared" si="40"/>
        <v>1.9256468114005301</v>
      </c>
      <c r="W82" s="77">
        <f t="shared" si="40"/>
        <v>2.2561793447020499</v>
      </c>
      <c r="X82" s="77">
        <f t="shared" si="40"/>
        <v>1.6470873198498244</v>
      </c>
      <c r="Y82" s="77"/>
      <c r="Z82" s="77">
        <f t="shared" si="41"/>
        <v>1.1935150051741981</v>
      </c>
      <c r="AA82" s="77">
        <f t="shared" si="41"/>
        <v>1.0785091197462331</v>
      </c>
      <c r="AB82" s="77">
        <f t="shared" si="41"/>
        <v>1.2820512820512819</v>
      </c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</row>
    <row r="83" spans="1:41" s="63" customFormat="1" x14ac:dyDescent="0.25">
      <c r="A83" s="66" t="s">
        <v>71</v>
      </c>
      <c r="B83" s="77">
        <f t="shared" si="35"/>
        <v>1.7814902424600827</v>
      </c>
      <c r="C83" s="77">
        <f t="shared" si="35"/>
        <v>2.0509857730916443</v>
      </c>
      <c r="D83" s="77">
        <f t="shared" si="35"/>
        <v>1.4989779695662049</v>
      </c>
      <c r="E83" s="77"/>
      <c r="F83" s="77">
        <f t="shared" si="36"/>
        <v>1.6361021215390146</v>
      </c>
      <c r="G83" s="77">
        <f t="shared" si="36"/>
        <v>1.9148936170212765</v>
      </c>
      <c r="H83" s="77">
        <f t="shared" si="36"/>
        <v>1.349380014587892</v>
      </c>
      <c r="I83" s="77"/>
      <c r="J83" s="77">
        <f t="shared" si="37"/>
        <v>2.7855641205325856</v>
      </c>
      <c r="K83" s="77">
        <f t="shared" si="37"/>
        <v>3.1961917715062906</v>
      </c>
      <c r="L83" s="77">
        <f t="shared" si="37"/>
        <v>2.3491145645103</v>
      </c>
      <c r="M83" s="77"/>
      <c r="N83" s="77">
        <f t="shared" si="38"/>
        <v>2.1520803443328553</v>
      </c>
      <c r="O83" s="77">
        <f t="shared" si="38"/>
        <v>2.3135359116022101</v>
      </c>
      <c r="P83" s="77">
        <f t="shared" si="38"/>
        <v>1.9776119402985075</v>
      </c>
      <c r="Q83" s="77"/>
      <c r="R83" s="77">
        <f t="shared" si="39"/>
        <v>1.6152116131670415</v>
      </c>
      <c r="S83" s="77">
        <f t="shared" si="39"/>
        <v>2.0254169976171568</v>
      </c>
      <c r="T83" s="77">
        <f t="shared" si="39"/>
        <v>1.1799410029498525</v>
      </c>
      <c r="U83" s="77"/>
      <c r="V83" s="77">
        <f t="shared" si="40"/>
        <v>0.66358335009048863</v>
      </c>
      <c r="W83" s="77">
        <f t="shared" si="40"/>
        <v>0.7223113964686998</v>
      </c>
      <c r="X83" s="77">
        <f t="shared" si="40"/>
        <v>0.60459492140266025</v>
      </c>
      <c r="Y83" s="77"/>
      <c r="Z83" s="77">
        <f t="shared" si="41"/>
        <v>0</v>
      </c>
      <c r="AA83" s="77">
        <f t="shared" si="41"/>
        <v>0</v>
      </c>
      <c r="AB83" s="77">
        <f t="shared" si="41"/>
        <v>0</v>
      </c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</row>
    <row r="84" spans="1:41" s="63" customFormat="1" x14ac:dyDescent="0.25">
      <c r="A84" s="66" t="s">
        <v>72</v>
      </c>
      <c r="B84" s="77">
        <f t="shared" si="35"/>
        <v>3.3253547614976919</v>
      </c>
      <c r="C84" s="77">
        <f t="shared" si="35"/>
        <v>3.9586617621299705</v>
      </c>
      <c r="D84" s="77">
        <f t="shared" si="35"/>
        <v>2.7216563700116883</v>
      </c>
      <c r="E84" s="77"/>
      <c r="F84" s="77">
        <f t="shared" si="36"/>
        <v>3.1499370012599748</v>
      </c>
      <c r="G84" s="77">
        <f t="shared" si="36"/>
        <v>4.0781648258283774</v>
      </c>
      <c r="H84" s="77">
        <f t="shared" si="36"/>
        <v>2.2425249169435215</v>
      </c>
      <c r="I84" s="77"/>
      <c r="J84" s="77">
        <f t="shared" si="37"/>
        <v>2.4090909090909092</v>
      </c>
      <c r="K84" s="77">
        <f t="shared" si="37"/>
        <v>3.1716417910447761</v>
      </c>
      <c r="L84" s="77">
        <f t="shared" si="37"/>
        <v>1.6843971631205674</v>
      </c>
      <c r="M84" s="77"/>
      <c r="N84" s="77">
        <f t="shared" si="38"/>
        <v>2.0037278657968316</v>
      </c>
      <c r="O84" s="77">
        <f t="shared" si="38"/>
        <v>2.9000000000000004</v>
      </c>
      <c r="P84" s="77">
        <f t="shared" si="38"/>
        <v>1.2216404886561953</v>
      </c>
      <c r="Q84" s="77"/>
      <c r="R84" s="77">
        <f t="shared" si="39"/>
        <v>7.8187472234562421</v>
      </c>
      <c r="S84" s="77">
        <f t="shared" si="39"/>
        <v>8.4348641049671969</v>
      </c>
      <c r="T84" s="77">
        <f t="shared" si="39"/>
        <v>7.2635135135135132</v>
      </c>
      <c r="U84" s="77"/>
      <c r="V84" s="77">
        <f t="shared" si="40"/>
        <v>1.7167381974248928</v>
      </c>
      <c r="W84" s="77">
        <f t="shared" si="40"/>
        <v>2.0270270270270272</v>
      </c>
      <c r="X84" s="77">
        <f t="shared" si="40"/>
        <v>1.413760603204524</v>
      </c>
      <c r="Y84" s="77"/>
      <c r="Z84" s="77">
        <f t="shared" si="41"/>
        <v>0.96308186195826639</v>
      </c>
      <c r="AA84" s="77">
        <f t="shared" si="41"/>
        <v>1.1204481792717087</v>
      </c>
      <c r="AB84" s="77">
        <f t="shared" si="41"/>
        <v>0.75187969924812026</v>
      </c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</row>
    <row r="85" spans="1:41" s="63" customFormat="1" x14ac:dyDescent="0.25">
      <c r="A85" s="67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</row>
    <row r="86" spans="1:41" s="63" customFormat="1" ht="14.25" x14ac:dyDescent="0.25">
      <c r="A86" s="64" t="s">
        <v>73</v>
      </c>
      <c r="B86" s="78"/>
      <c r="C86" s="78"/>
      <c r="D86" s="78"/>
      <c r="E86" s="79"/>
      <c r="F86" s="78"/>
      <c r="G86" s="78"/>
      <c r="H86" s="78"/>
      <c r="I86" s="79"/>
      <c r="J86" s="78"/>
      <c r="K86" s="78"/>
      <c r="L86" s="78"/>
      <c r="M86" s="79"/>
      <c r="N86" s="78"/>
      <c r="O86" s="78"/>
      <c r="P86" s="78"/>
      <c r="Q86" s="79"/>
      <c r="R86" s="78"/>
      <c r="S86" s="78"/>
      <c r="T86" s="78"/>
      <c r="U86" s="79"/>
      <c r="V86" s="78"/>
      <c r="W86" s="78"/>
      <c r="X86" s="78"/>
      <c r="Y86" s="79"/>
      <c r="Z86" s="78"/>
      <c r="AA86" s="78"/>
      <c r="AB86" s="78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</row>
    <row r="87" spans="1:41" s="63" customFormat="1" x14ac:dyDescent="0.25">
      <c r="A87" s="70" t="s">
        <v>21</v>
      </c>
      <c r="B87" s="77">
        <f t="shared" ref="B87:D90" si="42">+B68/(B68+B18)*100</f>
        <v>3.721502053384254</v>
      </c>
      <c r="C87" s="77">
        <f t="shared" si="42"/>
        <v>4.1573410070189869</v>
      </c>
      <c r="D87" s="77">
        <f t="shared" si="42"/>
        <v>3.3013086334578605</v>
      </c>
      <c r="E87" s="77"/>
      <c r="F87" s="77">
        <f t="shared" ref="F87:H90" si="43">+F68/(F68+F18)*100</f>
        <v>5.1760437923104332</v>
      </c>
      <c r="G87" s="77">
        <f t="shared" si="43"/>
        <v>5.611335272590785</v>
      </c>
      <c r="H87" s="77">
        <f t="shared" si="43"/>
        <v>4.7086481947942902</v>
      </c>
      <c r="I87" s="77"/>
      <c r="J87" s="77">
        <f t="shared" ref="J87:L90" si="44">+J68/(J68+J18)*100</f>
        <v>3.9631404078785542</v>
      </c>
      <c r="K87" s="77">
        <f t="shared" si="44"/>
        <v>4.3629569931863141</v>
      </c>
      <c r="L87" s="77">
        <f t="shared" si="44"/>
        <v>3.5615732734832042</v>
      </c>
      <c r="M87" s="77"/>
      <c r="N87" s="77">
        <f t="shared" ref="N87:P90" si="45">+N68/(N68+N18)*100</f>
        <v>2.877981880142964</v>
      </c>
      <c r="O87" s="77">
        <f t="shared" si="45"/>
        <v>3.2178846642391394</v>
      </c>
      <c r="P87" s="77">
        <f t="shared" si="45"/>
        <v>2.5503958214314859</v>
      </c>
      <c r="Q87" s="77"/>
      <c r="R87" s="77">
        <f t="shared" ref="R87:T90" si="46">+R68/(R68+R18)*100</f>
        <v>4.4326102278956849</v>
      </c>
      <c r="S87" s="77">
        <f t="shared" si="46"/>
        <v>4.9543836681258435</v>
      </c>
      <c r="T87" s="77">
        <f t="shared" si="46"/>
        <v>3.9537415987684454</v>
      </c>
      <c r="U87" s="77"/>
      <c r="V87" s="77">
        <f t="shared" ref="V87:X90" si="47">+V68/(V68+V18)*100</f>
        <v>2.0544918998527244</v>
      </c>
      <c r="W87" s="77">
        <f t="shared" si="47"/>
        <v>2.3685182254576147</v>
      </c>
      <c r="X87" s="77">
        <f t="shared" si="47"/>
        <v>1.7812055272460177</v>
      </c>
      <c r="Y87" s="77"/>
      <c r="Z87" s="77">
        <f t="shared" ref="Z87:AB90" si="48">+Z68/(Z68+Z18)*100</f>
        <v>1.0311080041943377</v>
      </c>
      <c r="AA87" s="77">
        <f t="shared" si="48"/>
        <v>1.1043186748175902</v>
      </c>
      <c r="AB87" s="77">
        <f t="shared" si="48"/>
        <v>0.97285422877765571</v>
      </c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</row>
    <row r="88" spans="1:41" x14ac:dyDescent="0.25">
      <c r="A88" s="66" t="s">
        <v>70</v>
      </c>
      <c r="B88" s="77">
        <f t="shared" si="42"/>
        <v>3.9637801523256475</v>
      </c>
      <c r="C88" s="77">
        <f t="shared" si="42"/>
        <v>4.4211616035412131</v>
      </c>
      <c r="D88" s="77">
        <f t="shared" si="42"/>
        <v>3.5269550394204132</v>
      </c>
      <c r="E88" s="80"/>
      <c r="F88" s="77">
        <f t="shared" si="43"/>
        <v>5.6213950555462828</v>
      </c>
      <c r="G88" s="77">
        <f t="shared" si="43"/>
        <v>6.0401726782974778</v>
      </c>
      <c r="H88" s="77">
        <f t="shared" si="43"/>
        <v>5.168018539976825</v>
      </c>
      <c r="I88" s="80"/>
      <c r="J88" s="77">
        <f t="shared" si="44"/>
        <v>4.1733616127857402</v>
      </c>
      <c r="K88" s="77">
        <f t="shared" si="44"/>
        <v>4.5551936921494685</v>
      </c>
      <c r="L88" s="77">
        <f t="shared" si="44"/>
        <v>3.7916113277066108</v>
      </c>
      <c r="M88" s="80"/>
      <c r="N88" s="77">
        <f t="shared" si="45"/>
        <v>3.0222968468357245</v>
      </c>
      <c r="O88" s="77">
        <f t="shared" si="45"/>
        <v>3.3685701279652016</v>
      </c>
      <c r="P88" s="77">
        <f t="shared" si="45"/>
        <v>2.6920108066383635</v>
      </c>
      <c r="Q88" s="80"/>
      <c r="R88" s="77">
        <f t="shared" si="46"/>
        <v>4.5626944652631094</v>
      </c>
      <c r="S88" s="77">
        <f t="shared" si="46"/>
        <v>5.1179030946572919</v>
      </c>
      <c r="T88" s="77">
        <f t="shared" si="46"/>
        <v>4.060716139076284</v>
      </c>
      <c r="U88" s="80"/>
      <c r="V88" s="77">
        <f t="shared" si="47"/>
        <v>2.2738712065136935</v>
      </c>
      <c r="W88" s="77">
        <f t="shared" si="47"/>
        <v>2.6494345718901453</v>
      </c>
      <c r="X88" s="77">
        <f t="shared" si="47"/>
        <v>1.9562841530054644</v>
      </c>
      <c r="Y88" s="80"/>
      <c r="Z88" s="77">
        <f t="shared" si="48"/>
        <v>1.069110347460863</v>
      </c>
      <c r="AA88" s="77">
        <f t="shared" si="48"/>
        <v>1.1468901632112924</v>
      </c>
      <c r="AB88" s="77">
        <f t="shared" si="48"/>
        <v>1.0097610232245036</v>
      </c>
    </row>
    <row r="89" spans="1:41" x14ac:dyDescent="0.25">
      <c r="A89" s="66" t="s">
        <v>71</v>
      </c>
      <c r="B89" s="77">
        <f t="shared" si="42"/>
        <v>1.8015980702547867</v>
      </c>
      <c r="C89" s="77">
        <f t="shared" si="42"/>
        <v>2.0666323453703024</v>
      </c>
      <c r="D89" s="77">
        <f t="shared" si="42"/>
        <v>1.5229996134518748</v>
      </c>
      <c r="E89" s="80"/>
      <c r="F89" s="77">
        <f t="shared" si="43"/>
        <v>1.6525890561880279</v>
      </c>
      <c r="G89" s="77">
        <f t="shared" si="43"/>
        <v>1.9168173598553346</v>
      </c>
      <c r="H89" s="77">
        <f t="shared" si="43"/>
        <v>1.3800820589332339</v>
      </c>
      <c r="I89" s="80"/>
      <c r="J89" s="77">
        <f t="shared" si="44"/>
        <v>2.8214285714285712</v>
      </c>
      <c r="K89" s="77">
        <f t="shared" si="44"/>
        <v>3.2525951557093427</v>
      </c>
      <c r="L89" s="77">
        <f t="shared" si="44"/>
        <v>2.3616236162361623</v>
      </c>
      <c r="M89" s="80"/>
      <c r="N89" s="77">
        <f t="shared" si="45"/>
        <v>2.1536776784084686</v>
      </c>
      <c r="O89" s="77">
        <f t="shared" si="45"/>
        <v>2.2831050228310499</v>
      </c>
      <c r="P89" s="77">
        <f t="shared" si="45"/>
        <v>2.0136778115501519</v>
      </c>
      <c r="Q89" s="80"/>
      <c r="R89" s="77">
        <f t="shared" si="46"/>
        <v>1.6478931998331245</v>
      </c>
      <c r="S89" s="77">
        <f t="shared" si="46"/>
        <v>2.0656136087484813</v>
      </c>
      <c r="T89" s="77">
        <f t="shared" si="46"/>
        <v>1.2043010752688172</v>
      </c>
      <c r="U89" s="80"/>
      <c r="V89" s="77">
        <f t="shared" si="47"/>
        <v>0.67789646672144621</v>
      </c>
      <c r="W89" s="77">
        <f t="shared" si="47"/>
        <v>0.73589533932951756</v>
      </c>
      <c r="X89" s="77">
        <f t="shared" si="47"/>
        <v>0.61932287365813377</v>
      </c>
      <c r="Y89" s="80"/>
      <c r="Z89" s="77">
        <f t="shared" si="48"/>
        <v>0</v>
      </c>
      <c r="AA89" s="77">
        <f t="shared" si="48"/>
        <v>0</v>
      </c>
      <c r="AB89" s="77">
        <f t="shared" si="48"/>
        <v>0</v>
      </c>
    </row>
    <row r="90" spans="1:41" x14ac:dyDescent="0.25">
      <c r="A90" s="66" t="s">
        <v>72</v>
      </c>
      <c r="B90" s="77">
        <f t="shared" si="42"/>
        <v>3.3253547614976919</v>
      </c>
      <c r="C90" s="77">
        <f t="shared" si="42"/>
        <v>3.9586617621299705</v>
      </c>
      <c r="D90" s="77">
        <f t="shared" si="42"/>
        <v>2.7216563700116883</v>
      </c>
      <c r="E90" s="80"/>
      <c r="F90" s="77">
        <f t="shared" si="43"/>
        <v>3.1499370012599748</v>
      </c>
      <c r="G90" s="77">
        <f t="shared" si="43"/>
        <v>4.0781648258283774</v>
      </c>
      <c r="H90" s="77">
        <f t="shared" si="43"/>
        <v>2.2425249169435215</v>
      </c>
      <c r="I90" s="80"/>
      <c r="J90" s="77">
        <f t="shared" si="44"/>
        <v>2.4090909090909092</v>
      </c>
      <c r="K90" s="77">
        <f t="shared" si="44"/>
        <v>3.1716417910447761</v>
      </c>
      <c r="L90" s="77">
        <f t="shared" si="44"/>
        <v>1.6843971631205674</v>
      </c>
      <c r="M90" s="80"/>
      <c r="N90" s="77">
        <f t="shared" si="45"/>
        <v>2.0037278657968316</v>
      </c>
      <c r="O90" s="77">
        <f t="shared" si="45"/>
        <v>2.9000000000000004</v>
      </c>
      <c r="P90" s="77">
        <f t="shared" si="45"/>
        <v>1.2216404886561953</v>
      </c>
      <c r="Q90" s="80"/>
      <c r="R90" s="77">
        <f t="shared" si="46"/>
        <v>7.8187472234562421</v>
      </c>
      <c r="S90" s="77">
        <f t="shared" si="46"/>
        <v>8.4348641049671969</v>
      </c>
      <c r="T90" s="77">
        <f t="shared" si="46"/>
        <v>7.2635135135135132</v>
      </c>
      <c r="U90" s="80"/>
      <c r="V90" s="77">
        <f t="shared" si="47"/>
        <v>1.7167381974248928</v>
      </c>
      <c r="W90" s="77">
        <f t="shared" si="47"/>
        <v>2.0270270270270272</v>
      </c>
      <c r="X90" s="77">
        <f t="shared" si="47"/>
        <v>1.413760603204524</v>
      </c>
      <c r="Y90" s="80"/>
      <c r="Z90" s="77">
        <f t="shared" si="48"/>
        <v>0.96308186195826639</v>
      </c>
      <c r="AA90" s="77">
        <f t="shared" si="48"/>
        <v>1.1204481792717087</v>
      </c>
      <c r="AB90" s="77">
        <f t="shared" si="48"/>
        <v>0.75187969924812026</v>
      </c>
    </row>
    <row r="91" spans="1:41" x14ac:dyDescent="0.25">
      <c r="A91" s="66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41" ht="14.25" x14ac:dyDescent="0.25">
      <c r="A92" s="74" t="s">
        <v>74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41" x14ac:dyDescent="0.25">
      <c r="A93" s="75" t="s">
        <v>21</v>
      </c>
      <c r="B93" s="77">
        <f t="shared" ref="B93:D95" si="49">+B74/(B74+B24)*100</f>
        <v>1.9361291705365435</v>
      </c>
      <c r="C93" s="77">
        <f t="shared" si="49"/>
        <v>2.3482190068740088</v>
      </c>
      <c r="D93" s="77">
        <f t="shared" si="49"/>
        <v>1.5315272795922219</v>
      </c>
      <c r="E93" s="77"/>
      <c r="F93" s="77">
        <f t="shared" ref="F93:H95" si="50">+F74/(F74+F24)*100</f>
        <v>2.6162356107041411</v>
      </c>
      <c r="G93" s="77">
        <f t="shared" si="50"/>
        <v>3.1049353138476281</v>
      </c>
      <c r="H93" s="77">
        <f t="shared" si="50"/>
        <v>2.0867940199335551</v>
      </c>
      <c r="I93" s="77"/>
      <c r="J93" s="77">
        <f t="shared" ref="J93:L95" si="51">+J74/(J74+J24)*100</f>
        <v>2.2376192639709225</v>
      </c>
      <c r="K93" s="77">
        <f t="shared" si="51"/>
        <v>2.6598122485471611</v>
      </c>
      <c r="L93" s="77">
        <f t="shared" si="51"/>
        <v>1.8013856812933025</v>
      </c>
      <c r="M93" s="77"/>
      <c r="N93" s="77">
        <f t="shared" ref="N93:P95" si="52">+N74/(N74+N24)*100</f>
        <v>1.4600995828286907</v>
      </c>
      <c r="O93" s="77">
        <f t="shared" si="52"/>
        <v>1.9248763534286859</v>
      </c>
      <c r="P93" s="77">
        <f t="shared" si="52"/>
        <v>0.98902587725240487</v>
      </c>
      <c r="Q93" s="77"/>
      <c r="R93" s="77">
        <f t="shared" ref="R93:T95" si="53">+R74/(R74+R24)*100</f>
        <v>2.0585189021232524</v>
      </c>
      <c r="S93" s="77">
        <f t="shared" si="53"/>
        <v>2.5784157363104732</v>
      </c>
      <c r="T93" s="77">
        <f t="shared" si="53"/>
        <v>1.5648662291771833</v>
      </c>
      <c r="U93" s="77"/>
      <c r="V93" s="77">
        <f t="shared" ref="V93:X95" si="54">+V74/(V74+V24)*100</f>
        <v>0.92677632128245813</v>
      </c>
      <c r="W93" s="77">
        <f t="shared" si="54"/>
        <v>1.1198825041307141</v>
      </c>
      <c r="X93" s="77">
        <f t="shared" si="54"/>
        <v>0.76569678407350694</v>
      </c>
      <c r="Y93" s="77"/>
      <c r="Z93" s="77">
        <f t="shared" ref="Z93:AB94" si="55">+Z74/(Z74+Z24)*100</f>
        <v>1.5174129353233832</v>
      </c>
      <c r="AA93" s="77">
        <f t="shared" si="55"/>
        <v>0.90344438170525121</v>
      </c>
      <c r="AB93" s="77">
        <f t="shared" si="55"/>
        <v>2.000889284126278</v>
      </c>
    </row>
    <row r="94" spans="1:41" x14ac:dyDescent="0.25">
      <c r="A94" s="66" t="s">
        <v>70</v>
      </c>
      <c r="B94" s="77">
        <f t="shared" si="49"/>
        <v>1.9434925351673897</v>
      </c>
      <c r="C94" s="77">
        <f t="shared" si="49"/>
        <v>2.3551600735080762</v>
      </c>
      <c r="D94" s="77">
        <f t="shared" si="49"/>
        <v>1.5391192817443353</v>
      </c>
      <c r="E94" s="80"/>
      <c r="F94" s="77">
        <f t="shared" si="50"/>
        <v>2.626434765174678</v>
      </c>
      <c r="G94" s="77">
        <f t="shared" si="50"/>
        <v>3.1117533718689789</v>
      </c>
      <c r="H94" s="77">
        <f t="shared" si="50"/>
        <v>2.1000940340612266</v>
      </c>
      <c r="I94" s="80"/>
      <c r="J94" s="77">
        <f t="shared" si="51"/>
        <v>2.2457142857142856</v>
      </c>
      <c r="K94" s="77">
        <f t="shared" si="51"/>
        <v>2.6750590086546029</v>
      </c>
      <c r="L94" s="77">
        <f t="shared" si="51"/>
        <v>1.8016970824131118</v>
      </c>
      <c r="M94" s="80"/>
      <c r="N94" s="77">
        <f t="shared" si="52"/>
        <v>1.4561462919065358</v>
      </c>
      <c r="O94" s="77">
        <f t="shared" si="52"/>
        <v>1.9106566200215285</v>
      </c>
      <c r="P94" s="77">
        <f t="shared" si="52"/>
        <v>0.99549979544524758</v>
      </c>
      <c r="Q94" s="80"/>
      <c r="R94" s="77">
        <f t="shared" si="53"/>
        <v>2.071526284932578</v>
      </c>
      <c r="S94" s="77">
        <f t="shared" si="53"/>
        <v>2.5953177257525084</v>
      </c>
      <c r="T94" s="77">
        <f t="shared" si="53"/>
        <v>1.5744032503809042</v>
      </c>
      <c r="U94" s="80"/>
      <c r="V94" s="77">
        <f t="shared" si="54"/>
        <v>0.93497304582210239</v>
      </c>
      <c r="W94" s="77">
        <f t="shared" si="54"/>
        <v>1.1294204776893169</v>
      </c>
      <c r="X94" s="77">
        <f t="shared" si="54"/>
        <v>0.77267810230258072</v>
      </c>
      <c r="Y94" s="80"/>
      <c r="Z94" s="77">
        <f t="shared" si="55"/>
        <v>1.5177904951480468</v>
      </c>
      <c r="AA94" s="77">
        <f t="shared" si="55"/>
        <v>0.90344438170525121</v>
      </c>
      <c r="AB94" s="77">
        <f t="shared" si="55"/>
        <v>2.0017793594306053</v>
      </c>
    </row>
    <row r="95" spans="1:41" x14ac:dyDescent="0.25">
      <c r="A95" s="66" t="s">
        <v>71</v>
      </c>
      <c r="B95" s="77">
        <f t="shared" si="49"/>
        <v>0.76335877862595414</v>
      </c>
      <c r="C95" s="77">
        <f t="shared" si="49"/>
        <v>1.2</v>
      </c>
      <c r="D95" s="77">
        <f t="shared" si="49"/>
        <v>0.36496350364963503</v>
      </c>
      <c r="E95" s="80"/>
      <c r="F95" s="77">
        <f t="shared" si="50"/>
        <v>0.86206896551724133</v>
      </c>
      <c r="G95" s="77">
        <f t="shared" si="50"/>
        <v>1.8181818181818181</v>
      </c>
      <c r="H95" s="77">
        <f t="shared" si="50"/>
        <v>0</v>
      </c>
      <c r="I95" s="80"/>
      <c r="J95" s="77">
        <f t="shared" si="51"/>
        <v>0.92592592592592582</v>
      </c>
      <c r="K95" s="77">
        <f t="shared" si="51"/>
        <v>0</v>
      </c>
      <c r="L95" s="77">
        <f t="shared" si="51"/>
        <v>1.7543859649122806</v>
      </c>
      <c r="M95" s="80"/>
      <c r="N95" s="77">
        <f t="shared" si="52"/>
        <v>2.0618556701030926</v>
      </c>
      <c r="O95" s="77">
        <f t="shared" si="52"/>
        <v>4.0816326530612246</v>
      </c>
      <c r="P95" s="77">
        <f t="shared" si="52"/>
        <v>0</v>
      </c>
      <c r="Q95" s="80"/>
      <c r="R95" s="77">
        <f t="shared" si="53"/>
        <v>0</v>
      </c>
      <c r="S95" s="77">
        <f t="shared" si="53"/>
        <v>0</v>
      </c>
      <c r="T95" s="77">
        <f t="shared" si="53"/>
        <v>0</v>
      </c>
      <c r="U95" s="80"/>
      <c r="V95" s="77">
        <f t="shared" si="54"/>
        <v>0</v>
      </c>
      <c r="W95" s="77">
        <f t="shared" si="54"/>
        <v>0</v>
      </c>
      <c r="X95" s="77">
        <f t="shared" si="54"/>
        <v>0</v>
      </c>
      <c r="Y95" s="80"/>
      <c r="Z95" s="77">
        <v>0</v>
      </c>
      <c r="AA95" s="77">
        <v>0</v>
      </c>
      <c r="AB95" s="77">
        <v>0</v>
      </c>
    </row>
    <row r="96" spans="1:41" ht="13.5" thickBot="1" x14ac:dyDescent="0.3">
      <c r="A96" s="66" t="s">
        <v>72</v>
      </c>
      <c r="B96" s="83">
        <v>0</v>
      </c>
      <c r="C96" s="83">
        <v>0</v>
      </c>
      <c r="D96" s="83">
        <v>0</v>
      </c>
      <c r="E96" s="86"/>
      <c r="F96" s="83">
        <v>0</v>
      </c>
      <c r="G96" s="83">
        <v>0</v>
      </c>
      <c r="H96" s="83">
        <v>0</v>
      </c>
      <c r="I96" s="86"/>
      <c r="J96" s="83">
        <v>0</v>
      </c>
      <c r="K96" s="83">
        <v>0</v>
      </c>
      <c r="L96" s="83">
        <v>0</v>
      </c>
      <c r="M96" s="86"/>
      <c r="N96" s="83">
        <v>0</v>
      </c>
      <c r="O96" s="83">
        <v>0</v>
      </c>
      <c r="P96" s="83">
        <v>0</v>
      </c>
      <c r="Q96" s="86"/>
      <c r="R96" s="83">
        <v>0</v>
      </c>
      <c r="S96" s="83">
        <v>0</v>
      </c>
      <c r="T96" s="83">
        <v>0</v>
      </c>
      <c r="U96" s="86"/>
      <c r="V96" s="83">
        <v>0</v>
      </c>
      <c r="W96" s="83">
        <v>0</v>
      </c>
      <c r="X96" s="83">
        <v>0</v>
      </c>
      <c r="Y96" s="86"/>
      <c r="Z96" s="83">
        <v>0</v>
      </c>
      <c r="AA96" s="83">
        <v>0</v>
      </c>
      <c r="AB96" s="83">
        <v>0</v>
      </c>
    </row>
    <row r="97" spans="1:28" x14ac:dyDescent="0.25">
      <c r="A97" s="233" t="s">
        <v>75</v>
      </c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</row>
    <row r="98" spans="1:28" x14ac:dyDescent="0.25">
      <c r="A98" s="227" t="s">
        <v>14</v>
      </c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</row>
  </sheetData>
  <mergeCells count="22">
    <mergeCell ref="A97:AB97"/>
    <mergeCell ref="A98:AB98"/>
    <mergeCell ref="A53:AB53"/>
    <mergeCell ref="A54:AB54"/>
    <mergeCell ref="A55:AB55"/>
    <mergeCell ref="A57:A58"/>
    <mergeCell ref="A60:AB60"/>
    <mergeCell ref="A79:AB79"/>
    <mergeCell ref="AD1:AE2"/>
    <mergeCell ref="AD51:AE52"/>
    <mergeCell ref="A52:AB52"/>
    <mergeCell ref="A1:AB1"/>
    <mergeCell ref="A2:AB2"/>
    <mergeCell ref="A3:AB3"/>
    <mergeCell ref="A4:AB4"/>
    <mergeCell ref="A5:AB5"/>
    <mergeCell ref="A7:A8"/>
    <mergeCell ref="A10:AB10"/>
    <mergeCell ref="A29:AB29"/>
    <mergeCell ref="A47:AB47"/>
    <mergeCell ref="A48:AB48"/>
    <mergeCell ref="A51:AB51"/>
  </mergeCells>
  <hyperlinks>
    <hyperlink ref="AD1" r:id="rId1" location="INDICE!A1"/>
    <hyperlink ref="AD1:AE2" location="INDICE!A1" display="INDICE"/>
    <hyperlink ref="AD51" r:id="rId2" location="INDICE!A1"/>
    <hyperlink ref="AD51:AE52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2"/>
  <sheetViews>
    <sheetView topLeftCell="A112" zoomScaleNormal="100" workbookViewId="0">
      <selection activeCell="AD132" sqref="AD132:AE133"/>
    </sheetView>
  </sheetViews>
  <sheetFormatPr baseColWidth="10" defaultRowHeight="12.75" x14ac:dyDescent="0.2"/>
  <cols>
    <col min="1" max="1" width="15.42578125" style="146" customWidth="1"/>
    <col min="2" max="4" width="7.7109375" style="144" customWidth="1"/>
    <col min="5" max="5" width="1.42578125" style="144" customWidth="1"/>
    <col min="6" max="8" width="6.85546875" style="144" customWidth="1"/>
    <col min="9" max="9" width="1.42578125" style="144" customWidth="1"/>
    <col min="10" max="12" width="6.85546875" style="144" customWidth="1"/>
    <col min="13" max="13" width="1.42578125" style="144" customWidth="1"/>
    <col min="14" max="16" width="6.85546875" style="144" customWidth="1"/>
    <col min="17" max="17" width="1.42578125" style="144" customWidth="1"/>
    <col min="18" max="20" width="6.85546875" style="144" customWidth="1"/>
    <col min="21" max="21" width="1.42578125" style="144" customWidth="1"/>
    <col min="22" max="24" width="6.85546875" style="144" customWidth="1"/>
    <col min="25" max="25" width="1.42578125" style="144" customWidth="1"/>
    <col min="26" max="28" width="6.85546875" style="144" customWidth="1"/>
    <col min="29" max="29" width="11.42578125" style="144"/>
    <col min="30" max="30" width="13.28515625" style="144" customWidth="1"/>
    <col min="31" max="33" width="6.140625" style="144" customWidth="1"/>
    <col min="34" max="34" width="1.42578125" style="144" customWidth="1"/>
    <col min="35" max="37" width="5.140625" style="144" customWidth="1"/>
    <col min="38" max="38" width="1.42578125" style="144" customWidth="1"/>
    <col min="39" max="41" width="5.140625" style="144" customWidth="1"/>
    <col min="42" max="42" width="1.42578125" style="144" customWidth="1"/>
    <col min="43" max="45" width="5.140625" style="144" customWidth="1"/>
    <col min="46" max="46" width="1.42578125" style="144" customWidth="1"/>
    <col min="47" max="49" width="5.140625" style="144" customWidth="1"/>
    <col min="50" max="50" width="1.42578125" style="144" customWidth="1"/>
    <col min="51" max="53" width="5.140625" style="144" customWidth="1"/>
    <col min="54" max="54" width="1.42578125" style="144" customWidth="1"/>
    <col min="55" max="57" width="5.140625" style="144" customWidth="1"/>
    <col min="58" max="62" width="11.42578125" style="146"/>
    <col min="63" max="256" width="11.42578125" style="144"/>
    <col min="257" max="257" width="15.42578125" style="144" customWidth="1"/>
    <col min="258" max="258" width="7.5703125" style="144" customWidth="1"/>
    <col min="259" max="259" width="7.7109375" style="144" customWidth="1"/>
    <col min="260" max="260" width="7.140625" style="144" customWidth="1"/>
    <col min="261" max="261" width="1.42578125" style="144" customWidth="1"/>
    <col min="262" max="264" width="5.7109375" style="144" bestFit="1" customWidth="1"/>
    <col min="265" max="265" width="1.42578125" style="144" customWidth="1"/>
    <col min="266" max="268" width="5.7109375" style="144" bestFit="1" customWidth="1"/>
    <col min="269" max="269" width="1.42578125" style="144" customWidth="1"/>
    <col min="270" max="272" width="5.7109375" style="144" bestFit="1" customWidth="1"/>
    <col min="273" max="273" width="1.42578125" style="144" customWidth="1"/>
    <col min="274" max="276" width="5.7109375" style="144" bestFit="1" customWidth="1"/>
    <col min="277" max="277" width="1.42578125" style="144" customWidth="1"/>
    <col min="278" max="280" width="5.7109375" style="144" bestFit="1" customWidth="1"/>
    <col min="281" max="281" width="1.42578125" style="144" customWidth="1"/>
    <col min="282" max="284" width="4.85546875" style="144" bestFit="1" customWidth="1"/>
    <col min="285" max="285" width="11.42578125" style="144"/>
    <col min="286" max="286" width="13.28515625" style="144" customWidth="1"/>
    <col min="287" max="289" width="6.140625" style="144" customWidth="1"/>
    <col min="290" max="290" width="1.42578125" style="144" customWidth="1"/>
    <col min="291" max="293" width="5.140625" style="144" customWidth="1"/>
    <col min="294" max="294" width="1.42578125" style="144" customWidth="1"/>
    <col min="295" max="297" width="5.140625" style="144" customWidth="1"/>
    <col min="298" max="298" width="1.42578125" style="144" customWidth="1"/>
    <col min="299" max="301" width="5.140625" style="144" customWidth="1"/>
    <col min="302" max="302" width="1.42578125" style="144" customWidth="1"/>
    <col min="303" max="305" width="5.140625" style="144" customWidth="1"/>
    <col min="306" max="306" width="1.42578125" style="144" customWidth="1"/>
    <col min="307" max="309" width="5.140625" style="144" customWidth="1"/>
    <col min="310" max="310" width="1.42578125" style="144" customWidth="1"/>
    <col min="311" max="313" width="5.140625" style="144" customWidth="1"/>
    <col min="314" max="512" width="11.42578125" style="144"/>
    <col min="513" max="513" width="15.42578125" style="144" customWidth="1"/>
    <col min="514" max="514" width="7.5703125" style="144" customWidth="1"/>
    <col min="515" max="515" width="7.7109375" style="144" customWidth="1"/>
    <col min="516" max="516" width="7.140625" style="144" customWidth="1"/>
    <col min="517" max="517" width="1.42578125" style="144" customWidth="1"/>
    <col min="518" max="520" width="5.7109375" style="144" bestFit="1" customWidth="1"/>
    <col min="521" max="521" width="1.42578125" style="144" customWidth="1"/>
    <col min="522" max="524" width="5.7109375" style="144" bestFit="1" customWidth="1"/>
    <col min="525" max="525" width="1.42578125" style="144" customWidth="1"/>
    <col min="526" max="528" width="5.7109375" style="144" bestFit="1" customWidth="1"/>
    <col min="529" max="529" width="1.42578125" style="144" customWidth="1"/>
    <col min="530" max="532" width="5.7109375" style="144" bestFit="1" customWidth="1"/>
    <col min="533" max="533" width="1.42578125" style="144" customWidth="1"/>
    <col min="534" max="536" width="5.7109375" style="144" bestFit="1" customWidth="1"/>
    <col min="537" max="537" width="1.42578125" style="144" customWidth="1"/>
    <col min="538" max="540" width="4.85546875" style="144" bestFit="1" customWidth="1"/>
    <col min="541" max="541" width="11.42578125" style="144"/>
    <col min="542" max="542" width="13.28515625" style="144" customWidth="1"/>
    <col min="543" max="545" width="6.140625" style="144" customWidth="1"/>
    <col min="546" max="546" width="1.42578125" style="144" customWidth="1"/>
    <col min="547" max="549" width="5.140625" style="144" customWidth="1"/>
    <col min="550" max="550" width="1.42578125" style="144" customWidth="1"/>
    <col min="551" max="553" width="5.140625" style="144" customWidth="1"/>
    <col min="554" max="554" width="1.42578125" style="144" customWidth="1"/>
    <col min="555" max="557" width="5.140625" style="144" customWidth="1"/>
    <col min="558" max="558" width="1.42578125" style="144" customWidth="1"/>
    <col min="559" max="561" width="5.140625" style="144" customWidth="1"/>
    <col min="562" max="562" width="1.42578125" style="144" customWidth="1"/>
    <col min="563" max="565" width="5.140625" style="144" customWidth="1"/>
    <col min="566" max="566" width="1.42578125" style="144" customWidth="1"/>
    <col min="567" max="569" width="5.140625" style="144" customWidth="1"/>
    <col min="570" max="768" width="11.42578125" style="144"/>
    <col min="769" max="769" width="15.42578125" style="144" customWidth="1"/>
    <col min="770" max="770" width="7.5703125" style="144" customWidth="1"/>
    <col min="771" max="771" width="7.7109375" style="144" customWidth="1"/>
    <col min="772" max="772" width="7.140625" style="144" customWidth="1"/>
    <col min="773" max="773" width="1.42578125" style="144" customWidth="1"/>
    <col min="774" max="776" width="5.7109375" style="144" bestFit="1" customWidth="1"/>
    <col min="777" max="777" width="1.42578125" style="144" customWidth="1"/>
    <col min="778" max="780" width="5.7109375" style="144" bestFit="1" customWidth="1"/>
    <col min="781" max="781" width="1.42578125" style="144" customWidth="1"/>
    <col min="782" max="784" width="5.7109375" style="144" bestFit="1" customWidth="1"/>
    <col min="785" max="785" width="1.42578125" style="144" customWidth="1"/>
    <col min="786" max="788" width="5.7109375" style="144" bestFit="1" customWidth="1"/>
    <col min="789" max="789" width="1.42578125" style="144" customWidth="1"/>
    <col min="790" max="792" width="5.7109375" style="144" bestFit="1" customWidth="1"/>
    <col min="793" max="793" width="1.42578125" style="144" customWidth="1"/>
    <col min="794" max="796" width="4.85546875" style="144" bestFit="1" customWidth="1"/>
    <col min="797" max="797" width="11.42578125" style="144"/>
    <col min="798" max="798" width="13.28515625" style="144" customWidth="1"/>
    <col min="799" max="801" width="6.140625" style="144" customWidth="1"/>
    <col min="802" max="802" width="1.42578125" style="144" customWidth="1"/>
    <col min="803" max="805" width="5.140625" style="144" customWidth="1"/>
    <col min="806" max="806" width="1.42578125" style="144" customWidth="1"/>
    <col min="807" max="809" width="5.140625" style="144" customWidth="1"/>
    <col min="810" max="810" width="1.42578125" style="144" customWidth="1"/>
    <col min="811" max="813" width="5.140625" style="144" customWidth="1"/>
    <col min="814" max="814" width="1.42578125" style="144" customWidth="1"/>
    <col min="815" max="817" width="5.140625" style="144" customWidth="1"/>
    <col min="818" max="818" width="1.42578125" style="144" customWidth="1"/>
    <col min="819" max="821" width="5.140625" style="144" customWidth="1"/>
    <col min="822" max="822" width="1.42578125" style="144" customWidth="1"/>
    <col min="823" max="825" width="5.140625" style="144" customWidth="1"/>
    <col min="826" max="1024" width="11.42578125" style="144"/>
    <col min="1025" max="1025" width="15.42578125" style="144" customWidth="1"/>
    <col min="1026" max="1026" width="7.5703125" style="144" customWidth="1"/>
    <col min="1027" max="1027" width="7.7109375" style="144" customWidth="1"/>
    <col min="1028" max="1028" width="7.140625" style="144" customWidth="1"/>
    <col min="1029" max="1029" width="1.42578125" style="144" customWidth="1"/>
    <col min="1030" max="1032" width="5.7109375" style="144" bestFit="1" customWidth="1"/>
    <col min="1033" max="1033" width="1.42578125" style="144" customWidth="1"/>
    <col min="1034" max="1036" width="5.7109375" style="144" bestFit="1" customWidth="1"/>
    <col min="1037" max="1037" width="1.42578125" style="144" customWidth="1"/>
    <col min="1038" max="1040" width="5.7109375" style="144" bestFit="1" customWidth="1"/>
    <col min="1041" max="1041" width="1.42578125" style="144" customWidth="1"/>
    <col min="1042" max="1044" width="5.7109375" style="144" bestFit="1" customWidth="1"/>
    <col min="1045" max="1045" width="1.42578125" style="144" customWidth="1"/>
    <col min="1046" max="1048" width="5.7109375" style="144" bestFit="1" customWidth="1"/>
    <col min="1049" max="1049" width="1.42578125" style="144" customWidth="1"/>
    <col min="1050" max="1052" width="4.85546875" style="144" bestFit="1" customWidth="1"/>
    <col min="1053" max="1053" width="11.42578125" style="144"/>
    <col min="1054" max="1054" width="13.28515625" style="144" customWidth="1"/>
    <col min="1055" max="1057" width="6.140625" style="144" customWidth="1"/>
    <col min="1058" max="1058" width="1.42578125" style="144" customWidth="1"/>
    <col min="1059" max="1061" width="5.140625" style="144" customWidth="1"/>
    <col min="1062" max="1062" width="1.42578125" style="144" customWidth="1"/>
    <col min="1063" max="1065" width="5.140625" style="144" customWidth="1"/>
    <col min="1066" max="1066" width="1.42578125" style="144" customWidth="1"/>
    <col min="1067" max="1069" width="5.140625" style="144" customWidth="1"/>
    <col min="1070" max="1070" width="1.42578125" style="144" customWidth="1"/>
    <col min="1071" max="1073" width="5.140625" style="144" customWidth="1"/>
    <col min="1074" max="1074" width="1.42578125" style="144" customWidth="1"/>
    <col min="1075" max="1077" width="5.140625" style="144" customWidth="1"/>
    <col min="1078" max="1078" width="1.42578125" style="144" customWidth="1"/>
    <col min="1079" max="1081" width="5.140625" style="144" customWidth="1"/>
    <col min="1082" max="1280" width="11.42578125" style="144"/>
    <col min="1281" max="1281" width="15.42578125" style="144" customWidth="1"/>
    <col min="1282" max="1282" width="7.5703125" style="144" customWidth="1"/>
    <col min="1283" max="1283" width="7.7109375" style="144" customWidth="1"/>
    <col min="1284" max="1284" width="7.140625" style="144" customWidth="1"/>
    <col min="1285" max="1285" width="1.42578125" style="144" customWidth="1"/>
    <col min="1286" max="1288" width="5.7109375" style="144" bestFit="1" customWidth="1"/>
    <col min="1289" max="1289" width="1.42578125" style="144" customWidth="1"/>
    <col min="1290" max="1292" width="5.7109375" style="144" bestFit="1" customWidth="1"/>
    <col min="1293" max="1293" width="1.42578125" style="144" customWidth="1"/>
    <col min="1294" max="1296" width="5.7109375" style="144" bestFit="1" customWidth="1"/>
    <col min="1297" max="1297" width="1.42578125" style="144" customWidth="1"/>
    <col min="1298" max="1300" width="5.7109375" style="144" bestFit="1" customWidth="1"/>
    <col min="1301" max="1301" width="1.42578125" style="144" customWidth="1"/>
    <col min="1302" max="1304" width="5.7109375" style="144" bestFit="1" customWidth="1"/>
    <col min="1305" max="1305" width="1.42578125" style="144" customWidth="1"/>
    <col min="1306" max="1308" width="4.85546875" style="144" bestFit="1" customWidth="1"/>
    <col min="1309" max="1309" width="11.42578125" style="144"/>
    <col min="1310" max="1310" width="13.28515625" style="144" customWidth="1"/>
    <col min="1311" max="1313" width="6.140625" style="144" customWidth="1"/>
    <col min="1314" max="1314" width="1.42578125" style="144" customWidth="1"/>
    <col min="1315" max="1317" width="5.140625" style="144" customWidth="1"/>
    <col min="1318" max="1318" width="1.42578125" style="144" customWidth="1"/>
    <col min="1319" max="1321" width="5.140625" style="144" customWidth="1"/>
    <col min="1322" max="1322" width="1.42578125" style="144" customWidth="1"/>
    <col min="1323" max="1325" width="5.140625" style="144" customWidth="1"/>
    <col min="1326" max="1326" width="1.42578125" style="144" customWidth="1"/>
    <col min="1327" max="1329" width="5.140625" style="144" customWidth="1"/>
    <col min="1330" max="1330" width="1.42578125" style="144" customWidth="1"/>
    <col min="1331" max="1333" width="5.140625" style="144" customWidth="1"/>
    <col min="1334" max="1334" width="1.42578125" style="144" customWidth="1"/>
    <col min="1335" max="1337" width="5.140625" style="144" customWidth="1"/>
    <col min="1338" max="1536" width="11.42578125" style="144"/>
    <col min="1537" max="1537" width="15.42578125" style="144" customWidth="1"/>
    <col min="1538" max="1538" width="7.5703125" style="144" customWidth="1"/>
    <col min="1539" max="1539" width="7.7109375" style="144" customWidth="1"/>
    <col min="1540" max="1540" width="7.140625" style="144" customWidth="1"/>
    <col min="1541" max="1541" width="1.42578125" style="144" customWidth="1"/>
    <col min="1542" max="1544" width="5.7109375" style="144" bestFit="1" customWidth="1"/>
    <col min="1545" max="1545" width="1.42578125" style="144" customWidth="1"/>
    <col min="1546" max="1548" width="5.7109375" style="144" bestFit="1" customWidth="1"/>
    <col min="1549" max="1549" width="1.42578125" style="144" customWidth="1"/>
    <col min="1550" max="1552" width="5.7109375" style="144" bestFit="1" customWidth="1"/>
    <col min="1553" max="1553" width="1.42578125" style="144" customWidth="1"/>
    <col min="1554" max="1556" width="5.7109375" style="144" bestFit="1" customWidth="1"/>
    <col min="1557" max="1557" width="1.42578125" style="144" customWidth="1"/>
    <col min="1558" max="1560" width="5.7109375" style="144" bestFit="1" customWidth="1"/>
    <col min="1561" max="1561" width="1.42578125" style="144" customWidth="1"/>
    <col min="1562" max="1564" width="4.85546875" style="144" bestFit="1" customWidth="1"/>
    <col min="1565" max="1565" width="11.42578125" style="144"/>
    <col min="1566" max="1566" width="13.28515625" style="144" customWidth="1"/>
    <col min="1567" max="1569" width="6.140625" style="144" customWidth="1"/>
    <col min="1570" max="1570" width="1.42578125" style="144" customWidth="1"/>
    <col min="1571" max="1573" width="5.140625" style="144" customWidth="1"/>
    <col min="1574" max="1574" width="1.42578125" style="144" customWidth="1"/>
    <col min="1575" max="1577" width="5.140625" style="144" customWidth="1"/>
    <col min="1578" max="1578" width="1.42578125" style="144" customWidth="1"/>
    <col min="1579" max="1581" width="5.140625" style="144" customWidth="1"/>
    <col min="1582" max="1582" width="1.42578125" style="144" customWidth="1"/>
    <col min="1583" max="1585" width="5.140625" style="144" customWidth="1"/>
    <col min="1586" max="1586" width="1.42578125" style="144" customWidth="1"/>
    <col min="1587" max="1589" width="5.140625" style="144" customWidth="1"/>
    <col min="1590" max="1590" width="1.42578125" style="144" customWidth="1"/>
    <col min="1591" max="1593" width="5.140625" style="144" customWidth="1"/>
    <col min="1594" max="1792" width="11.42578125" style="144"/>
    <col min="1793" max="1793" width="15.42578125" style="144" customWidth="1"/>
    <col min="1794" max="1794" width="7.5703125" style="144" customWidth="1"/>
    <col min="1795" max="1795" width="7.7109375" style="144" customWidth="1"/>
    <col min="1796" max="1796" width="7.140625" style="144" customWidth="1"/>
    <col min="1797" max="1797" width="1.42578125" style="144" customWidth="1"/>
    <col min="1798" max="1800" width="5.7109375" style="144" bestFit="1" customWidth="1"/>
    <col min="1801" max="1801" width="1.42578125" style="144" customWidth="1"/>
    <col min="1802" max="1804" width="5.7109375" style="144" bestFit="1" customWidth="1"/>
    <col min="1805" max="1805" width="1.42578125" style="144" customWidth="1"/>
    <col min="1806" max="1808" width="5.7109375" style="144" bestFit="1" customWidth="1"/>
    <col min="1809" max="1809" width="1.42578125" style="144" customWidth="1"/>
    <col min="1810" max="1812" width="5.7109375" style="144" bestFit="1" customWidth="1"/>
    <col min="1813" max="1813" width="1.42578125" style="144" customWidth="1"/>
    <col min="1814" max="1816" width="5.7109375" style="144" bestFit="1" customWidth="1"/>
    <col min="1817" max="1817" width="1.42578125" style="144" customWidth="1"/>
    <col min="1818" max="1820" width="4.85546875" style="144" bestFit="1" customWidth="1"/>
    <col min="1821" max="1821" width="11.42578125" style="144"/>
    <col min="1822" max="1822" width="13.28515625" style="144" customWidth="1"/>
    <col min="1823" max="1825" width="6.140625" style="144" customWidth="1"/>
    <col min="1826" max="1826" width="1.42578125" style="144" customWidth="1"/>
    <col min="1827" max="1829" width="5.140625" style="144" customWidth="1"/>
    <col min="1830" max="1830" width="1.42578125" style="144" customWidth="1"/>
    <col min="1831" max="1833" width="5.140625" style="144" customWidth="1"/>
    <col min="1834" max="1834" width="1.42578125" style="144" customWidth="1"/>
    <col min="1835" max="1837" width="5.140625" style="144" customWidth="1"/>
    <col min="1838" max="1838" width="1.42578125" style="144" customWidth="1"/>
    <col min="1839" max="1841" width="5.140625" style="144" customWidth="1"/>
    <col min="1842" max="1842" width="1.42578125" style="144" customWidth="1"/>
    <col min="1843" max="1845" width="5.140625" style="144" customWidth="1"/>
    <col min="1846" max="1846" width="1.42578125" style="144" customWidth="1"/>
    <col min="1847" max="1849" width="5.140625" style="144" customWidth="1"/>
    <col min="1850" max="2048" width="11.42578125" style="144"/>
    <col min="2049" max="2049" width="15.42578125" style="144" customWidth="1"/>
    <col min="2050" max="2050" width="7.5703125" style="144" customWidth="1"/>
    <col min="2051" max="2051" width="7.7109375" style="144" customWidth="1"/>
    <col min="2052" max="2052" width="7.140625" style="144" customWidth="1"/>
    <col min="2053" max="2053" width="1.42578125" style="144" customWidth="1"/>
    <col min="2054" max="2056" width="5.7109375" style="144" bestFit="1" customWidth="1"/>
    <col min="2057" max="2057" width="1.42578125" style="144" customWidth="1"/>
    <col min="2058" max="2060" width="5.7109375" style="144" bestFit="1" customWidth="1"/>
    <col min="2061" max="2061" width="1.42578125" style="144" customWidth="1"/>
    <col min="2062" max="2064" width="5.7109375" style="144" bestFit="1" customWidth="1"/>
    <col min="2065" max="2065" width="1.42578125" style="144" customWidth="1"/>
    <col min="2066" max="2068" width="5.7109375" style="144" bestFit="1" customWidth="1"/>
    <col min="2069" max="2069" width="1.42578125" style="144" customWidth="1"/>
    <col min="2070" max="2072" width="5.7109375" style="144" bestFit="1" customWidth="1"/>
    <col min="2073" max="2073" width="1.42578125" style="144" customWidth="1"/>
    <col min="2074" max="2076" width="4.85546875" style="144" bestFit="1" customWidth="1"/>
    <col min="2077" max="2077" width="11.42578125" style="144"/>
    <col min="2078" max="2078" width="13.28515625" style="144" customWidth="1"/>
    <col min="2079" max="2081" width="6.140625" style="144" customWidth="1"/>
    <col min="2082" max="2082" width="1.42578125" style="144" customWidth="1"/>
    <col min="2083" max="2085" width="5.140625" style="144" customWidth="1"/>
    <col min="2086" max="2086" width="1.42578125" style="144" customWidth="1"/>
    <col min="2087" max="2089" width="5.140625" style="144" customWidth="1"/>
    <col min="2090" max="2090" width="1.42578125" style="144" customWidth="1"/>
    <col min="2091" max="2093" width="5.140625" style="144" customWidth="1"/>
    <col min="2094" max="2094" width="1.42578125" style="144" customWidth="1"/>
    <col min="2095" max="2097" width="5.140625" style="144" customWidth="1"/>
    <col min="2098" max="2098" width="1.42578125" style="144" customWidth="1"/>
    <col min="2099" max="2101" width="5.140625" style="144" customWidth="1"/>
    <col min="2102" max="2102" width="1.42578125" style="144" customWidth="1"/>
    <col min="2103" max="2105" width="5.140625" style="144" customWidth="1"/>
    <col min="2106" max="2304" width="11.42578125" style="144"/>
    <col min="2305" max="2305" width="15.42578125" style="144" customWidth="1"/>
    <col min="2306" max="2306" width="7.5703125" style="144" customWidth="1"/>
    <col min="2307" max="2307" width="7.7109375" style="144" customWidth="1"/>
    <col min="2308" max="2308" width="7.140625" style="144" customWidth="1"/>
    <col min="2309" max="2309" width="1.42578125" style="144" customWidth="1"/>
    <col min="2310" max="2312" width="5.7109375" style="144" bestFit="1" customWidth="1"/>
    <col min="2313" max="2313" width="1.42578125" style="144" customWidth="1"/>
    <col min="2314" max="2316" width="5.7109375" style="144" bestFit="1" customWidth="1"/>
    <col min="2317" max="2317" width="1.42578125" style="144" customWidth="1"/>
    <col min="2318" max="2320" width="5.7109375" style="144" bestFit="1" customWidth="1"/>
    <col min="2321" max="2321" width="1.42578125" style="144" customWidth="1"/>
    <col min="2322" max="2324" width="5.7109375" style="144" bestFit="1" customWidth="1"/>
    <col min="2325" max="2325" width="1.42578125" style="144" customWidth="1"/>
    <col min="2326" max="2328" width="5.7109375" style="144" bestFit="1" customWidth="1"/>
    <col min="2329" max="2329" width="1.42578125" style="144" customWidth="1"/>
    <col min="2330" max="2332" width="4.85546875" style="144" bestFit="1" customWidth="1"/>
    <col min="2333" max="2333" width="11.42578125" style="144"/>
    <col min="2334" max="2334" width="13.28515625" style="144" customWidth="1"/>
    <col min="2335" max="2337" width="6.140625" style="144" customWidth="1"/>
    <col min="2338" max="2338" width="1.42578125" style="144" customWidth="1"/>
    <col min="2339" max="2341" width="5.140625" style="144" customWidth="1"/>
    <col min="2342" max="2342" width="1.42578125" style="144" customWidth="1"/>
    <col min="2343" max="2345" width="5.140625" style="144" customWidth="1"/>
    <col min="2346" max="2346" width="1.42578125" style="144" customWidth="1"/>
    <col min="2347" max="2349" width="5.140625" style="144" customWidth="1"/>
    <col min="2350" max="2350" width="1.42578125" style="144" customWidth="1"/>
    <col min="2351" max="2353" width="5.140625" style="144" customWidth="1"/>
    <col min="2354" max="2354" width="1.42578125" style="144" customWidth="1"/>
    <col min="2355" max="2357" width="5.140625" style="144" customWidth="1"/>
    <col min="2358" max="2358" width="1.42578125" style="144" customWidth="1"/>
    <col min="2359" max="2361" width="5.140625" style="144" customWidth="1"/>
    <col min="2362" max="2560" width="11.42578125" style="144"/>
    <col min="2561" max="2561" width="15.42578125" style="144" customWidth="1"/>
    <col min="2562" max="2562" width="7.5703125" style="144" customWidth="1"/>
    <col min="2563" max="2563" width="7.7109375" style="144" customWidth="1"/>
    <col min="2564" max="2564" width="7.140625" style="144" customWidth="1"/>
    <col min="2565" max="2565" width="1.42578125" style="144" customWidth="1"/>
    <col min="2566" max="2568" width="5.7109375" style="144" bestFit="1" customWidth="1"/>
    <col min="2569" max="2569" width="1.42578125" style="144" customWidth="1"/>
    <col min="2570" max="2572" width="5.7109375" style="144" bestFit="1" customWidth="1"/>
    <col min="2573" max="2573" width="1.42578125" style="144" customWidth="1"/>
    <col min="2574" max="2576" width="5.7109375" style="144" bestFit="1" customWidth="1"/>
    <col min="2577" max="2577" width="1.42578125" style="144" customWidth="1"/>
    <col min="2578" max="2580" width="5.7109375" style="144" bestFit="1" customWidth="1"/>
    <col min="2581" max="2581" width="1.42578125" style="144" customWidth="1"/>
    <col min="2582" max="2584" width="5.7109375" style="144" bestFit="1" customWidth="1"/>
    <col min="2585" max="2585" width="1.42578125" style="144" customWidth="1"/>
    <col min="2586" max="2588" width="4.85546875" style="144" bestFit="1" customWidth="1"/>
    <col min="2589" max="2589" width="11.42578125" style="144"/>
    <col min="2590" max="2590" width="13.28515625" style="144" customWidth="1"/>
    <col min="2591" max="2593" width="6.140625" style="144" customWidth="1"/>
    <col min="2594" max="2594" width="1.42578125" style="144" customWidth="1"/>
    <col min="2595" max="2597" width="5.140625" style="144" customWidth="1"/>
    <col min="2598" max="2598" width="1.42578125" style="144" customWidth="1"/>
    <col min="2599" max="2601" width="5.140625" style="144" customWidth="1"/>
    <col min="2602" max="2602" width="1.42578125" style="144" customWidth="1"/>
    <col min="2603" max="2605" width="5.140625" style="144" customWidth="1"/>
    <col min="2606" max="2606" width="1.42578125" style="144" customWidth="1"/>
    <col min="2607" max="2609" width="5.140625" style="144" customWidth="1"/>
    <col min="2610" max="2610" width="1.42578125" style="144" customWidth="1"/>
    <col min="2611" max="2613" width="5.140625" style="144" customWidth="1"/>
    <col min="2614" max="2614" width="1.42578125" style="144" customWidth="1"/>
    <col min="2615" max="2617" width="5.140625" style="144" customWidth="1"/>
    <col min="2618" max="2816" width="11.42578125" style="144"/>
    <col min="2817" max="2817" width="15.42578125" style="144" customWidth="1"/>
    <col min="2818" max="2818" width="7.5703125" style="144" customWidth="1"/>
    <col min="2819" max="2819" width="7.7109375" style="144" customWidth="1"/>
    <col min="2820" max="2820" width="7.140625" style="144" customWidth="1"/>
    <col min="2821" max="2821" width="1.42578125" style="144" customWidth="1"/>
    <col min="2822" max="2824" width="5.7109375" style="144" bestFit="1" customWidth="1"/>
    <col min="2825" max="2825" width="1.42578125" style="144" customWidth="1"/>
    <col min="2826" max="2828" width="5.7109375" style="144" bestFit="1" customWidth="1"/>
    <col min="2829" max="2829" width="1.42578125" style="144" customWidth="1"/>
    <col min="2830" max="2832" width="5.7109375" style="144" bestFit="1" customWidth="1"/>
    <col min="2833" max="2833" width="1.42578125" style="144" customWidth="1"/>
    <col min="2834" max="2836" width="5.7109375" style="144" bestFit="1" customWidth="1"/>
    <col min="2837" max="2837" width="1.42578125" style="144" customWidth="1"/>
    <col min="2838" max="2840" width="5.7109375" style="144" bestFit="1" customWidth="1"/>
    <col min="2841" max="2841" width="1.42578125" style="144" customWidth="1"/>
    <col min="2842" max="2844" width="4.85546875" style="144" bestFit="1" customWidth="1"/>
    <col min="2845" max="2845" width="11.42578125" style="144"/>
    <col min="2846" max="2846" width="13.28515625" style="144" customWidth="1"/>
    <col min="2847" max="2849" width="6.140625" style="144" customWidth="1"/>
    <col min="2850" max="2850" width="1.42578125" style="144" customWidth="1"/>
    <col min="2851" max="2853" width="5.140625" style="144" customWidth="1"/>
    <col min="2854" max="2854" width="1.42578125" style="144" customWidth="1"/>
    <col min="2855" max="2857" width="5.140625" style="144" customWidth="1"/>
    <col min="2858" max="2858" width="1.42578125" style="144" customWidth="1"/>
    <col min="2859" max="2861" width="5.140625" style="144" customWidth="1"/>
    <col min="2862" max="2862" width="1.42578125" style="144" customWidth="1"/>
    <col min="2863" max="2865" width="5.140625" style="144" customWidth="1"/>
    <col min="2866" max="2866" width="1.42578125" style="144" customWidth="1"/>
    <col min="2867" max="2869" width="5.140625" style="144" customWidth="1"/>
    <col min="2870" max="2870" width="1.42578125" style="144" customWidth="1"/>
    <col min="2871" max="2873" width="5.140625" style="144" customWidth="1"/>
    <col min="2874" max="3072" width="11.42578125" style="144"/>
    <col min="3073" max="3073" width="15.42578125" style="144" customWidth="1"/>
    <col min="3074" max="3074" width="7.5703125" style="144" customWidth="1"/>
    <col min="3075" max="3075" width="7.7109375" style="144" customWidth="1"/>
    <col min="3076" max="3076" width="7.140625" style="144" customWidth="1"/>
    <col min="3077" max="3077" width="1.42578125" style="144" customWidth="1"/>
    <col min="3078" max="3080" width="5.7109375" style="144" bestFit="1" customWidth="1"/>
    <col min="3081" max="3081" width="1.42578125" style="144" customWidth="1"/>
    <col min="3082" max="3084" width="5.7109375" style="144" bestFit="1" customWidth="1"/>
    <col min="3085" max="3085" width="1.42578125" style="144" customWidth="1"/>
    <col min="3086" max="3088" width="5.7109375" style="144" bestFit="1" customWidth="1"/>
    <col min="3089" max="3089" width="1.42578125" style="144" customWidth="1"/>
    <col min="3090" max="3092" width="5.7109375" style="144" bestFit="1" customWidth="1"/>
    <col min="3093" max="3093" width="1.42578125" style="144" customWidth="1"/>
    <col min="3094" max="3096" width="5.7109375" style="144" bestFit="1" customWidth="1"/>
    <col min="3097" max="3097" width="1.42578125" style="144" customWidth="1"/>
    <col min="3098" max="3100" width="4.85546875" style="144" bestFit="1" customWidth="1"/>
    <col min="3101" max="3101" width="11.42578125" style="144"/>
    <col min="3102" max="3102" width="13.28515625" style="144" customWidth="1"/>
    <col min="3103" max="3105" width="6.140625" style="144" customWidth="1"/>
    <col min="3106" max="3106" width="1.42578125" style="144" customWidth="1"/>
    <col min="3107" max="3109" width="5.140625" style="144" customWidth="1"/>
    <col min="3110" max="3110" width="1.42578125" style="144" customWidth="1"/>
    <col min="3111" max="3113" width="5.140625" style="144" customWidth="1"/>
    <col min="3114" max="3114" width="1.42578125" style="144" customWidth="1"/>
    <col min="3115" max="3117" width="5.140625" style="144" customWidth="1"/>
    <col min="3118" max="3118" width="1.42578125" style="144" customWidth="1"/>
    <col min="3119" max="3121" width="5.140625" style="144" customWidth="1"/>
    <col min="3122" max="3122" width="1.42578125" style="144" customWidth="1"/>
    <col min="3123" max="3125" width="5.140625" style="144" customWidth="1"/>
    <col min="3126" max="3126" width="1.42578125" style="144" customWidth="1"/>
    <col min="3127" max="3129" width="5.140625" style="144" customWidth="1"/>
    <col min="3130" max="3328" width="11.42578125" style="144"/>
    <col min="3329" max="3329" width="15.42578125" style="144" customWidth="1"/>
    <col min="3330" max="3330" width="7.5703125" style="144" customWidth="1"/>
    <col min="3331" max="3331" width="7.7109375" style="144" customWidth="1"/>
    <col min="3332" max="3332" width="7.140625" style="144" customWidth="1"/>
    <col min="3333" max="3333" width="1.42578125" style="144" customWidth="1"/>
    <col min="3334" max="3336" width="5.7109375" style="144" bestFit="1" customWidth="1"/>
    <col min="3337" max="3337" width="1.42578125" style="144" customWidth="1"/>
    <col min="3338" max="3340" width="5.7109375" style="144" bestFit="1" customWidth="1"/>
    <col min="3341" max="3341" width="1.42578125" style="144" customWidth="1"/>
    <col min="3342" max="3344" width="5.7109375" style="144" bestFit="1" customWidth="1"/>
    <col min="3345" max="3345" width="1.42578125" style="144" customWidth="1"/>
    <col min="3346" max="3348" width="5.7109375" style="144" bestFit="1" customWidth="1"/>
    <col min="3349" max="3349" width="1.42578125" style="144" customWidth="1"/>
    <col min="3350" max="3352" width="5.7109375" style="144" bestFit="1" customWidth="1"/>
    <col min="3353" max="3353" width="1.42578125" style="144" customWidth="1"/>
    <col min="3354" max="3356" width="4.85546875" style="144" bestFit="1" customWidth="1"/>
    <col min="3357" max="3357" width="11.42578125" style="144"/>
    <col min="3358" max="3358" width="13.28515625" style="144" customWidth="1"/>
    <col min="3359" max="3361" width="6.140625" style="144" customWidth="1"/>
    <col min="3362" max="3362" width="1.42578125" style="144" customWidth="1"/>
    <col min="3363" max="3365" width="5.140625" style="144" customWidth="1"/>
    <col min="3366" max="3366" width="1.42578125" style="144" customWidth="1"/>
    <col min="3367" max="3369" width="5.140625" style="144" customWidth="1"/>
    <col min="3370" max="3370" width="1.42578125" style="144" customWidth="1"/>
    <col min="3371" max="3373" width="5.140625" style="144" customWidth="1"/>
    <col min="3374" max="3374" width="1.42578125" style="144" customWidth="1"/>
    <col min="3375" max="3377" width="5.140625" style="144" customWidth="1"/>
    <col min="3378" max="3378" width="1.42578125" style="144" customWidth="1"/>
    <col min="3379" max="3381" width="5.140625" style="144" customWidth="1"/>
    <col min="3382" max="3382" width="1.42578125" style="144" customWidth="1"/>
    <col min="3383" max="3385" width="5.140625" style="144" customWidth="1"/>
    <col min="3386" max="3584" width="11.42578125" style="144"/>
    <col min="3585" max="3585" width="15.42578125" style="144" customWidth="1"/>
    <col min="3586" max="3586" width="7.5703125" style="144" customWidth="1"/>
    <col min="3587" max="3587" width="7.7109375" style="144" customWidth="1"/>
    <col min="3588" max="3588" width="7.140625" style="144" customWidth="1"/>
    <col min="3589" max="3589" width="1.42578125" style="144" customWidth="1"/>
    <col min="3590" max="3592" width="5.7109375" style="144" bestFit="1" customWidth="1"/>
    <col min="3593" max="3593" width="1.42578125" style="144" customWidth="1"/>
    <col min="3594" max="3596" width="5.7109375" style="144" bestFit="1" customWidth="1"/>
    <col min="3597" max="3597" width="1.42578125" style="144" customWidth="1"/>
    <col min="3598" max="3600" width="5.7109375" style="144" bestFit="1" customWidth="1"/>
    <col min="3601" max="3601" width="1.42578125" style="144" customWidth="1"/>
    <col min="3602" max="3604" width="5.7109375" style="144" bestFit="1" customWidth="1"/>
    <col min="3605" max="3605" width="1.42578125" style="144" customWidth="1"/>
    <col min="3606" max="3608" width="5.7109375" style="144" bestFit="1" customWidth="1"/>
    <col min="3609" max="3609" width="1.42578125" style="144" customWidth="1"/>
    <col min="3610" max="3612" width="4.85546875" style="144" bestFit="1" customWidth="1"/>
    <col min="3613" max="3613" width="11.42578125" style="144"/>
    <col min="3614" max="3614" width="13.28515625" style="144" customWidth="1"/>
    <col min="3615" max="3617" width="6.140625" style="144" customWidth="1"/>
    <col min="3618" max="3618" width="1.42578125" style="144" customWidth="1"/>
    <col min="3619" max="3621" width="5.140625" style="144" customWidth="1"/>
    <col min="3622" max="3622" width="1.42578125" style="144" customWidth="1"/>
    <col min="3623" max="3625" width="5.140625" style="144" customWidth="1"/>
    <col min="3626" max="3626" width="1.42578125" style="144" customWidth="1"/>
    <col min="3627" max="3629" width="5.140625" style="144" customWidth="1"/>
    <col min="3630" max="3630" width="1.42578125" style="144" customWidth="1"/>
    <col min="3631" max="3633" width="5.140625" style="144" customWidth="1"/>
    <col min="3634" max="3634" width="1.42578125" style="144" customWidth="1"/>
    <col min="3635" max="3637" width="5.140625" style="144" customWidth="1"/>
    <col min="3638" max="3638" width="1.42578125" style="144" customWidth="1"/>
    <col min="3639" max="3641" width="5.140625" style="144" customWidth="1"/>
    <col min="3642" max="3840" width="11.42578125" style="144"/>
    <col min="3841" max="3841" width="15.42578125" style="144" customWidth="1"/>
    <col min="3842" max="3842" width="7.5703125" style="144" customWidth="1"/>
    <col min="3843" max="3843" width="7.7109375" style="144" customWidth="1"/>
    <col min="3844" max="3844" width="7.140625" style="144" customWidth="1"/>
    <col min="3845" max="3845" width="1.42578125" style="144" customWidth="1"/>
    <col min="3846" max="3848" width="5.7109375" style="144" bestFit="1" customWidth="1"/>
    <col min="3849" max="3849" width="1.42578125" style="144" customWidth="1"/>
    <col min="3850" max="3852" width="5.7109375" style="144" bestFit="1" customWidth="1"/>
    <col min="3853" max="3853" width="1.42578125" style="144" customWidth="1"/>
    <col min="3854" max="3856" width="5.7109375" style="144" bestFit="1" customWidth="1"/>
    <col min="3857" max="3857" width="1.42578125" style="144" customWidth="1"/>
    <col min="3858" max="3860" width="5.7109375" style="144" bestFit="1" customWidth="1"/>
    <col min="3861" max="3861" width="1.42578125" style="144" customWidth="1"/>
    <col min="3862" max="3864" width="5.7109375" style="144" bestFit="1" customWidth="1"/>
    <col min="3865" max="3865" width="1.42578125" style="144" customWidth="1"/>
    <col min="3866" max="3868" width="4.85546875" style="144" bestFit="1" customWidth="1"/>
    <col min="3869" max="3869" width="11.42578125" style="144"/>
    <col min="3870" max="3870" width="13.28515625" style="144" customWidth="1"/>
    <col min="3871" max="3873" width="6.140625" style="144" customWidth="1"/>
    <col min="3874" max="3874" width="1.42578125" style="144" customWidth="1"/>
    <col min="3875" max="3877" width="5.140625" style="144" customWidth="1"/>
    <col min="3878" max="3878" width="1.42578125" style="144" customWidth="1"/>
    <col min="3879" max="3881" width="5.140625" style="144" customWidth="1"/>
    <col min="3882" max="3882" width="1.42578125" style="144" customWidth="1"/>
    <col min="3883" max="3885" width="5.140625" style="144" customWidth="1"/>
    <col min="3886" max="3886" width="1.42578125" style="144" customWidth="1"/>
    <col min="3887" max="3889" width="5.140625" style="144" customWidth="1"/>
    <col min="3890" max="3890" width="1.42578125" style="144" customWidth="1"/>
    <col min="3891" max="3893" width="5.140625" style="144" customWidth="1"/>
    <col min="3894" max="3894" width="1.42578125" style="144" customWidth="1"/>
    <col min="3895" max="3897" width="5.140625" style="144" customWidth="1"/>
    <col min="3898" max="4096" width="11.42578125" style="144"/>
    <col min="4097" max="4097" width="15.42578125" style="144" customWidth="1"/>
    <col min="4098" max="4098" width="7.5703125" style="144" customWidth="1"/>
    <col min="4099" max="4099" width="7.7109375" style="144" customWidth="1"/>
    <col min="4100" max="4100" width="7.140625" style="144" customWidth="1"/>
    <col min="4101" max="4101" width="1.42578125" style="144" customWidth="1"/>
    <col min="4102" max="4104" width="5.7109375" style="144" bestFit="1" customWidth="1"/>
    <col min="4105" max="4105" width="1.42578125" style="144" customWidth="1"/>
    <col min="4106" max="4108" width="5.7109375" style="144" bestFit="1" customWidth="1"/>
    <col min="4109" max="4109" width="1.42578125" style="144" customWidth="1"/>
    <col min="4110" max="4112" width="5.7109375" style="144" bestFit="1" customWidth="1"/>
    <col min="4113" max="4113" width="1.42578125" style="144" customWidth="1"/>
    <col min="4114" max="4116" width="5.7109375" style="144" bestFit="1" customWidth="1"/>
    <col min="4117" max="4117" width="1.42578125" style="144" customWidth="1"/>
    <col min="4118" max="4120" width="5.7109375" style="144" bestFit="1" customWidth="1"/>
    <col min="4121" max="4121" width="1.42578125" style="144" customWidth="1"/>
    <col min="4122" max="4124" width="4.85546875" style="144" bestFit="1" customWidth="1"/>
    <col min="4125" max="4125" width="11.42578125" style="144"/>
    <col min="4126" max="4126" width="13.28515625" style="144" customWidth="1"/>
    <col min="4127" max="4129" width="6.140625" style="144" customWidth="1"/>
    <col min="4130" max="4130" width="1.42578125" style="144" customWidth="1"/>
    <col min="4131" max="4133" width="5.140625" style="144" customWidth="1"/>
    <col min="4134" max="4134" width="1.42578125" style="144" customWidth="1"/>
    <col min="4135" max="4137" width="5.140625" style="144" customWidth="1"/>
    <col min="4138" max="4138" width="1.42578125" style="144" customWidth="1"/>
    <col min="4139" max="4141" width="5.140625" style="144" customWidth="1"/>
    <col min="4142" max="4142" width="1.42578125" style="144" customWidth="1"/>
    <col min="4143" max="4145" width="5.140625" style="144" customWidth="1"/>
    <col min="4146" max="4146" width="1.42578125" style="144" customWidth="1"/>
    <col min="4147" max="4149" width="5.140625" style="144" customWidth="1"/>
    <col min="4150" max="4150" width="1.42578125" style="144" customWidth="1"/>
    <col min="4151" max="4153" width="5.140625" style="144" customWidth="1"/>
    <col min="4154" max="4352" width="11.42578125" style="144"/>
    <col min="4353" max="4353" width="15.42578125" style="144" customWidth="1"/>
    <col min="4354" max="4354" width="7.5703125" style="144" customWidth="1"/>
    <col min="4355" max="4355" width="7.7109375" style="144" customWidth="1"/>
    <col min="4356" max="4356" width="7.140625" style="144" customWidth="1"/>
    <col min="4357" max="4357" width="1.42578125" style="144" customWidth="1"/>
    <col min="4358" max="4360" width="5.7109375" style="144" bestFit="1" customWidth="1"/>
    <col min="4361" max="4361" width="1.42578125" style="144" customWidth="1"/>
    <col min="4362" max="4364" width="5.7109375" style="144" bestFit="1" customWidth="1"/>
    <col min="4365" max="4365" width="1.42578125" style="144" customWidth="1"/>
    <col min="4366" max="4368" width="5.7109375" style="144" bestFit="1" customWidth="1"/>
    <col min="4369" max="4369" width="1.42578125" style="144" customWidth="1"/>
    <col min="4370" max="4372" width="5.7109375" style="144" bestFit="1" customWidth="1"/>
    <col min="4373" max="4373" width="1.42578125" style="144" customWidth="1"/>
    <col min="4374" max="4376" width="5.7109375" style="144" bestFit="1" customWidth="1"/>
    <col min="4377" max="4377" width="1.42578125" style="144" customWidth="1"/>
    <col min="4378" max="4380" width="4.85546875" style="144" bestFit="1" customWidth="1"/>
    <col min="4381" max="4381" width="11.42578125" style="144"/>
    <col min="4382" max="4382" width="13.28515625" style="144" customWidth="1"/>
    <col min="4383" max="4385" width="6.140625" style="144" customWidth="1"/>
    <col min="4386" max="4386" width="1.42578125" style="144" customWidth="1"/>
    <col min="4387" max="4389" width="5.140625" style="144" customWidth="1"/>
    <col min="4390" max="4390" width="1.42578125" style="144" customWidth="1"/>
    <col min="4391" max="4393" width="5.140625" style="144" customWidth="1"/>
    <col min="4394" max="4394" width="1.42578125" style="144" customWidth="1"/>
    <col min="4395" max="4397" width="5.140625" style="144" customWidth="1"/>
    <col min="4398" max="4398" width="1.42578125" style="144" customWidth="1"/>
    <col min="4399" max="4401" width="5.140625" style="144" customWidth="1"/>
    <col min="4402" max="4402" width="1.42578125" style="144" customWidth="1"/>
    <col min="4403" max="4405" width="5.140625" style="144" customWidth="1"/>
    <col min="4406" max="4406" width="1.42578125" style="144" customWidth="1"/>
    <col min="4407" max="4409" width="5.140625" style="144" customWidth="1"/>
    <col min="4410" max="4608" width="11.42578125" style="144"/>
    <col min="4609" max="4609" width="15.42578125" style="144" customWidth="1"/>
    <col min="4610" max="4610" width="7.5703125" style="144" customWidth="1"/>
    <col min="4611" max="4611" width="7.7109375" style="144" customWidth="1"/>
    <col min="4612" max="4612" width="7.140625" style="144" customWidth="1"/>
    <col min="4613" max="4613" width="1.42578125" style="144" customWidth="1"/>
    <col min="4614" max="4616" width="5.7109375" style="144" bestFit="1" customWidth="1"/>
    <col min="4617" max="4617" width="1.42578125" style="144" customWidth="1"/>
    <col min="4618" max="4620" width="5.7109375" style="144" bestFit="1" customWidth="1"/>
    <col min="4621" max="4621" width="1.42578125" style="144" customWidth="1"/>
    <col min="4622" max="4624" width="5.7109375" style="144" bestFit="1" customWidth="1"/>
    <col min="4625" max="4625" width="1.42578125" style="144" customWidth="1"/>
    <col min="4626" max="4628" width="5.7109375" style="144" bestFit="1" customWidth="1"/>
    <col min="4629" max="4629" width="1.42578125" style="144" customWidth="1"/>
    <col min="4630" max="4632" width="5.7109375" style="144" bestFit="1" customWidth="1"/>
    <col min="4633" max="4633" width="1.42578125" style="144" customWidth="1"/>
    <col min="4634" max="4636" width="4.85546875" style="144" bestFit="1" customWidth="1"/>
    <col min="4637" max="4637" width="11.42578125" style="144"/>
    <col min="4638" max="4638" width="13.28515625" style="144" customWidth="1"/>
    <col min="4639" max="4641" width="6.140625" style="144" customWidth="1"/>
    <col min="4642" max="4642" width="1.42578125" style="144" customWidth="1"/>
    <col min="4643" max="4645" width="5.140625" style="144" customWidth="1"/>
    <col min="4646" max="4646" width="1.42578125" style="144" customWidth="1"/>
    <col min="4647" max="4649" width="5.140625" style="144" customWidth="1"/>
    <col min="4650" max="4650" width="1.42578125" style="144" customWidth="1"/>
    <col min="4651" max="4653" width="5.140625" style="144" customWidth="1"/>
    <col min="4654" max="4654" width="1.42578125" style="144" customWidth="1"/>
    <col min="4655" max="4657" width="5.140625" style="144" customWidth="1"/>
    <col min="4658" max="4658" width="1.42578125" style="144" customWidth="1"/>
    <col min="4659" max="4661" width="5.140625" style="144" customWidth="1"/>
    <col min="4662" max="4662" width="1.42578125" style="144" customWidth="1"/>
    <col min="4663" max="4665" width="5.140625" style="144" customWidth="1"/>
    <col min="4666" max="4864" width="11.42578125" style="144"/>
    <col min="4865" max="4865" width="15.42578125" style="144" customWidth="1"/>
    <col min="4866" max="4866" width="7.5703125" style="144" customWidth="1"/>
    <col min="4867" max="4867" width="7.7109375" style="144" customWidth="1"/>
    <col min="4868" max="4868" width="7.140625" style="144" customWidth="1"/>
    <col min="4869" max="4869" width="1.42578125" style="144" customWidth="1"/>
    <col min="4870" max="4872" width="5.7109375" style="144" bestFit="1" customWidth="1"/>
    <col min="4873" max="4873" width="1.42578125" style="144" customWidth="1"/>
    <col min="4874" max="4876" width="5.7109375" style="144" bestFit="1" customWidth="1"/>
    <col min="4877" max="4877" width="1.42578125" style="144" customWidth="1"/>
    <col min="4878" max="4880" width="5.7109375" style="144" bestFit="1" customWidth="1"/>
    <col min="4881" max="4881" width="1.42578125" style="144" customWidth="1"/>
    <col min="4882" max="4884" width="5.7109375" style="144" bestFit="1" customWidth="1"/>
    <col min="4885" max="4885" width="1.42578125" style="144" customWidth="1"/>
    <col min="4886" max="4888" width="5.7109375" style="144" bestFit="1" customWidth="1"/>
    <col min="4889" max="4889" width="1.42578125" style="144" customWidth="1"/>
    <col min="4890" max="4892" width="4.85546875" style="144" bestFit="1" customWidth="1"/>
    <col min="4893" max="4893" width="11.42578125" style="144"/>
    <col min="4894" max="4894" width="13.28515625" style="144" customWidth="1"/>
    <col min="4895" max="4897" width="6.140625" style="144" customWidth="1"/>
    <col min="4898" max="4898" width="1.42578125" style="144" customWidth="1"/>
    <col min="4899" max="4901" width="5.140625" style="144" customWidth="1"/>
    <col min="4902" max="4902" width="1.42578125" style="144" customWidth="1"/>
    <col min="4903" max="4905" width="5.140625" style="144" customWidth="1"/>
    <col min="4906" max="4906" width="1.42578125" style="144" customWidth="1"/>
    <col min="4907" max="4909" width="5.140625" style="144" customWidth="1"/>
    <col min="4910" max="4910" width="1.42578125" style="144" customWidth="1"/>
    <col min="4911" max="4913" width="5.140625" style="144" customWidth="1"/>
    <col min="4914" max="4914" width="1.42578125" style="144" customWidth="1"/>
    <col min="4915" max="4917" width="5.140625" style="144" customWidth="1"/>
    <col min="4918" max="4918" width="1.42578125" style="144" customWidth="1"/>
    <col min="4919" max="4921" width="5.140625" style="144" customWidth="1"/>
    <col min="4922" max="5120" width="11.42578125" style="144"/>
    <col min="5121" max="5121" width="15.42578125" style="144" customWidth="1"/>
    <col min="5122" max="5122" width="7.5703125" style="144" customWidth="1"/>
    <col min="5123" max="5123" width="7.7109375" style="144" customWidth="1"/>
    <col min="5124" max="5124" width="7.140625" style="144" customWidth="1"/>
    <col min="5125" max="5125" width="1.42578125" style="144" customWidth="1"/>
    <col min="5126" max="5128" width="5.7109375" style="144" bestFit="1" customWidth="1"/>
    <col min="5129" max="5129" width="1.42578125" style="144" customWidth="1"/>
    <col min="5130" max="5132" width="5.7109375" style="144" bestFit="1" customWidth="1"/>
    <col min="5133" max="5133" width="1.42578125" style="144" customWidth="1"/>
    <col min="5134" max="5136" width="5.7109375" style="144" bestFit="1" customWidth="1"/>
    <col min="5137" max="5137" width="1.42578125" style="144" customWidth="1"/>
    <col min="5138" max="5140" width="5.7109375" style="144" bestFit="1" customWidth="1"/>
    <col min="5141" max="5141" width="1.42578125" style="144" customWidth="1"/>
    <col min="5142" max="5144" width="5.7109375" style="144" bestFit="1" customWidth="1"/>
    <col min="5145" max="5145" width="1.42578125" style="144" customWidth="1"/>
    <col min="5146" max="5148" width="4.85546875" style="144" bestFit="1" customWidth="1"/>
    <col min="5149" max="5149" width="11.42578125" style="144"/>
    <col min="5150" max="5150" width="13.28515625" style="144" customWidth="1"/>
    <col min="5151" max="5153" width="6.140625" style="144" customWidth="1"/>
    <col min="5154" max="5154" width="1.42578125" style="144" customWidth="1"/>
    <col min="5155" max="5157" width="5.140625" style="144" customWidth="1"/>
    <col min="5158" max="5158" width="1.42578125" style="144" customWidth="1"/>
    <col min="5159" max="5161" width="5.140625" style="144" customWidth="1"/>
    <col min="5162" max="5162" width="1.42578125" style="144" customWidth="1"/>
    <col min="5163" max="5165" width="5.140625" style="144" customWidth="1"/>
    <col min="5166" max="5166" width="1.42578125" style="144" customWidth="1"/>
    <col min="5167" max="5169" width="5.140625" style="144" customWidth="1"/>
    <col min="5170" max="5170" width="1.42578125" style="144" customWidth="1"/>
    <col min="5171" max="5173" width="5.140625" style="144" customWidth="1"/>
    <col min="5174" max="5174" width="1.42578125" style="144" customWidth="1"/>
    <col min="5175" max="5177" width="5.140625" style="144" customWidth="1"/>
    <col min="5178" max="5376" width="11.42578125" style="144"/>
    <col min="5377" max="5377" width="15.42578125" style="144" customWidth="1"/>
    <col min="5378" max="5378" width="7.5703125" style="144" customWidth="1"/>
    <col min="5379" max="5379" width="7.7109375" style="144" customWidth="1"/>
    <col min="5380" max="5380" width="7.140625" style="144" customWidth="1"/>
    <col min="5381" max="5381" width="1.42578125" style="144" customWidth="1"/>
    <col min="5382" max="5384" width="5.7109375" style="144" bestFit="1" customWidth="1"/>
    <col min="5385" max="5385" width="1.42578125" style="144" customWidth="1"/>
    <col min="5386" max="5388" width="5.7109375" style="144" bestFit="1" customWidth="1"/>
    <col min="5389" max="5389" width="1.42578125" style="144" customWidth="1"/>
    <col min="5390" max="5392" width="5.7109375" style="144" bestFit="1" customWidth="1"/>
    <col min="5393" max="5393" width="1.42578125" style="144" customWidth="1"/>
    <col min="5394" max="5396" width="5.7109375" style="144" bestFit="1" customWidth="1"/>
    <col min="5397" max="5397" width="1.42578125" style="144" customWidth="1"/>
    <col min="5398" max="5400" width="5.7109375" style="144" bestFit="1" customWidth="1"/>
    <col min="5401" max="5401" width="1.42578125" style="144" customWidth="1"/>
    <col min="5402" max="5404" width="4.85546875" style="144" bestFit="1" customWidth="1"/>
    <col min="5405" max="5405" width="11.42578125" style="144"/>
    <col min="5406" max="5406" width="13.28515625" style="144" customWidth="1"/>
    <col min="5407" max="5409" width="6.140625" style="144" customWidth="1"/>
    <col min="5410" max="5410" width="1.42578125" style="144" customWidth="1"/>
    <col min="5411" max="5413" width="5.140625" style="144" customWidth="1"/>
    <col min="5414" max="5414" width="1.42578125" style="144" customWidth="1"/>
    <col min="5415" max="5417" width="5.140625" style="144" customWidth="1"/>
    <col min="5418" max="5418" width="1.42578125" style="144" customWidth="1"/>
    <col min="5419" max="5421" width="5.140625" style="144" customWidth="1"/>
    <col min="5422" max="5422" width="1.42578125" style="144" customWidth="1"/>
    <col min="5423" max="5425" width="5.140625" style="144" customWidth="1"/>
    <col min="5426" max="5426" width="1.42578125" style="144" customWidth="1"/>
    <col min="5427" max="5429" width="5.140625" style="144" customWidth="1"/>
    <col min="5430" max="5430" width="1.42578125" style="144" customWidth="1"/>
    <col min="5431" max="5433" width="5.140625" style="144" customWidth="1"/>
    <col min="5434" max="5632" width="11.42578125" style="144"/>
    <col min="5633" max="5633" width="15.42578125" style="144" customWidth="1"/>
    <col min="5634" max="5634" width="7.5703125" style="144" customWidth="1"/>
    <col min="5635" max="5635" width="7.7109375" style="144" customWidth="1"/>
    <col min="5636" max="5636" width="7.140625" style="144" customWidth="1"/>
    <col min="5637" max="5637" width="1.42578125" style="144" customWidth="1"/>
    <col min="5638" max="5640" width="5.7109375" style="144" bestFit="1" customWidth="1"/>
    <col min="5641" max="5641" width="1.42578125" style="144" customWidth="1"/>
    <col min="5642" max="5644" width="5.7109375" style="144" bestFit="1" customWidth="1"/>
    <col min="5645" max="5645" width="1.42578125" style="144" customWidth="1"/>
    <col min="5646" max="5648" width="5.7109375" style="144" bestFit="1" customWidth="1"/>
    <col min="5649" max="5649" width="1.42578125" style="144" customWidth="1"/>
    <col min="5650" max="5652" width="5.7109375" style="144" bestFit="1" customWidth="1"/>
    <col min="5653" max="5653" width="1.42578125" style="144" customWidth="1"/>
    <col min="5654" max="5656" width="5.7109375" style="144" bestFit="1" customWidth="1"/>
    <col min="5657" max="5657" width="1.42578125" style="144" customWidth="1"/>
    <col min="5658" max="5660" width="4.85546875" style="144" bestFit="1" customWidth="1"/>
    <col min="5661" max="5661" width="11.42578125" style="144"/>
    <col min="5662" max="5662" width="13.28515625" style="144" customWidth="1"/>
    <col min="5663" max="5665" width="6.140625" style="144" customWidth="1"/>
    <col min="5666" max="5666" width="1.42578125" style="144" customWidth="1"/>
    <col min="5667" max="5669" width="5.140625" style="144" customWidth="1"/>
    <col min="5670" max="5670" width="1.42578125" style="144" customWidth="1"/>
    <col min="5671" max="5673" width="5.140625" style="144" customWidth="1"/>
    <col min="5674" max="5674" width="1.42578125" style="144" customWidth="1"/>
    <col min="5675" max="5677" width="5.140625" style="144" customWidth="1"/>
    <col min="5678" max="5678" width="1.42578125" style="144" customWidth="1"/>
    <col min="5679" max="5681" width="5.140625" style="144" customWidth="1"/>
    <col min="5682" max="5682" width="1.42578125" style="144" customWidth="1"/>
    <col min="5683" max="5685" width="5.140625" style="144" customWidth="1"/>
    <col min="5686" max="5686" width="1.42578125" style="144" customWidth="1"/>
    <col min="5687" max="5689" width="5.140625" style="144" customWidth="1"/>
    <col min="5690" max="5888" width="11.42578125" style="144"/>
    <col min="5889" max="5889" width="15.42578125" style="144" customWidth="1"/>
    <col min="5890" max="5890" width="7.5703125" style="144" customWidth="1"/>
    <col min="5891" max="5891" width="7.7109375" style="144" customWidth="1"/>
    <col min="5892" max="5892" width="7.140625" style="144" customWidth="1"/>
    <col min="5893" max="5893" width="1.42578125" style="144" customWidth="1"/>
    <col min="5894" max="5896" width="5.7109375" style="144" bestFit="1" customWidth="1"/>
    <col min="5897" max="5897" width="1.42578125" style="144" customWidth="1"/>
    <col min="5898" max="5900" width="5.7109375" style="144" bestFit="1" customWidth="1"/>
    <col min="5901" max="5901" width="1.42578125" style="144" customWidth="1"/>
    <col min="5902" max="5904" width="5.7109375" style="144" bestFit="1" customWidth="1"/>
    <col min="5905" max="5905" width="1.42578125" style="144" customWidth="1"/>
    <col min="5906" max="5908" width="5.7109375" style="144" bestFit="1" customWidth="1"/>
    <col min="5909" max="5909" width="1.42578125" style="144" customWidth="1"/>
    <col min="5910" max="5912" width="5.7109375" style="144" bestFit="1" customWidth="1"/>
    <col min="5913" max="5913" width="1.42578125" style="144" customWidth="1"/>
    <col min="5914" max="5916" width="4.85546875" style="144" bestFit="1" customWidth="1"/>
    <col min="5917" max="5917" width="11.42578125" style="144"/>
    <col min="5918" max="5918" width="13.28515625" style="144" customWidth="1"/>
    <col min="5919" max="5921" width="6.140625" style="144" customWidth="1"/>
    <col min="5922" max="5922" width="1.42578125" style="144" customWidth="1"/>
    <col min="5923" max="5925" width="5.140625" style="144" customWidth="1"/>
    <col min="5926" max="5926" width="1.42578125" style="144" customWidth="1"/>
    <col min="5927" max="5929" width="5.140625" style="144" customWidth="1"/>
    <col min="5930" max="5930" width="1.42578125" style="144" customWidth="1"/>
    <col min="5931" max="5933" width="5.140625" style="144" customWidth="1"/>
    <col min="5934" max="5934" width="1.42578125" style="144" customWidth="1"/>
    <col min="5935" max="5937" width="5.140625" style="144" customWidth="1"/>
    <col min="5938" max="5938" width="1.42578125" style="144" customWidth="1"/>
    <col min="5939" max="5941" width="5.140625" style="144" customWidth="1"/>
    <col min="5942" max="5942" width="1.42578125" style="144" customWidth="1"/>
    <col min="5943" max="5945" width="5.140625" style="144" customWidth="1"/>
    <col min="5946" max="6144" width="11.42578125" style="144"/>
    <col min="6145" max="6145" width="15.42578125" style="144" customWidth="1"/>
    <col min="6146" max="6146" width="7.5703125" style="144" customWidth="1"/>
    <col min="6147" max="6147" width="7.7109375" style="144" customWidth="1"/>
    <col min="6148" max="6148" width="7.140625" style="144" customWidth="1"/>
    <col min="6149" max="6149" width="1.42578125" style="144" customWidth="1"/>
    <col min="6150" max="6152" width="5.7109375" style="144" bestFit="1" customWidth="1"/>
    <col min="6153" max="6153" width="1.42578125" style="144" customWidth="1"/>
    <col min="6154" max="6156" width="5.7109375" style="144" bestFit="1" customWidth="1"/>
    <col min="6157" max="6157" width="1.42578125" style="144" customWidth="1"/>
    <col min="6158" max="6160" width="5.7109375" style="144" bestFit="1" customWidth="1"/>
    <col min="6161" max="6161" width="1.42578125" style="144" customWidth="1"/>
    <col min="6162" max="6164" width="5.7109375" style="144" bestFit="1" customWidth="1"/>
    <col min="6165" max="6165" width="1.42578125" style="144" customWidth="1"/>
    <col min="6166" max="6168" width="5.7109375" style="144" bestFit="1" customWidth="1"/>
    <col min="6169" max="6169" width="1.42578125" style="144" customWidth="1"/>
    <col min="6170" max="6172" width="4.85546875" style="144" bestFit="1" customWidth="1"/>
    <col min="6173" max="6173" width="11.42578125" style="144"/>
    <col min="6174" max="6174" width="13.28515625" style="144" customWidth="1"/>
    <col min="6175" max="6177" width="6.140625" style="144" customWidth="1"/>
    <col min="6178" max="6178" width="1.42578125" style="144" customWidth="1"/>
    <col min="6179" max="6181" width="5.140625" style="144" customWidth="1"/>
    <col min="6182" max="6182" width="1.42578125" style="144" customWidth="1"/>
    <col min="6183" max="6185" width="5.140625" style="144" customWidth="1"/>
    <col min="6186" max="6186" width="1.42578125" style="144" customWidth="1"/>
    <col min="6187" max="6189" width="5.140625" style="144" customWidth="1"/>
    <col min="6190" max="6190" width="1.42578125" style="144" customWidth="1"/>
    <col min="6191" max="6193" width="5.140625" style="144" customWidth="1"/>
    <col min="6194" max="6194" width="1.42578125" style="144" customWidth="1"/>
    <col min="6195" max="6197" width="5.140625" style="144" customWidth="1"/>
    <col min="6198" max="6198" width="1.42578125" style="144" customWidth="1"/>
    <col min="6199" max="6201" width="5.140625" style="144" customWidth="1"/>
    <col min="6202" max="6400" width="11.42578125" style="144"/>
    <col min="6401" max="6401" width="15.42578125" style="144" customWidth="1"/>
    <col min="6402" max="6402" width="7.5703125" style="144" customWidth="1"/>
    <col min="6403" max="6403" width="7.7109375" style="144" customWidth="1"/>
    <col min="6404" max="6404" width="7.140625" style="144" customWidth="1"/>
    <col min="6405" max="6405" width="1.42578125" style="144" customWidth="1"/>
    <col min="6406" max="6408" width="5.7109375" style="144" bestFit="1" customWidth="1"/>
    <col min="6409" max="6409" width="1.42578125" style="144" customWidth="1"/>
    <col min="6410" max="6412" width="5.7109375" style="144" bestFit="1" customWidth="1"/>
    <col min="6413" max="6413" width="1.42578125" style="144" customWidth="1"/>
    <col min="6414" max="6416" width="5.7109375" style="144" bestFit="1" customWidth="1"/>
    <col min="6417" max="6417" width="1.42578125" style="144" customWidth="1"/>
    <col min="6418" max="6420" width="5.7109375" style="144" bestFit="1" customWidth="1"/>
    <col min="6421" max="6421" width="1.42578125" style="144" customWidth="1"/>
    <col min="6422" max="6424" width="5.7109375" style="144" bestFit="1" customWidth="1"/>
    <col min="6425" max="6425" width="1.42578125" style="144" customWidth="1"/>
    <col min="6426" max="6428" width="4.85546875" style="144" bestFit="1" customWidth="1"/>
    <col min="6429" max="6429" width="11.42578125" style="144"/>
    <col min="6430" max="6430" width="13.28515625" style="144" customWidth="1"/>
    <col min="6431" max="6433" width="6.140625" style="144" customWidth="1"/>
    <col min="6434" max="6434" width="1.42578125" style="144" customWidth="1"/>
    <col min="6435" max="6437" width="5.140625" style="144" customWidth="1"/>
    <col min="6438" max="6438" width="1.42578125" style="144" customWidth="1"/>
    <col min="6439" max="6441" width="5.140625" style="144" customWidth="1"/>
    <col min="6442" max="6442" width="1.42578125" style="144" customWidth="1"/>
    <col min="6443" max="6445" width="5.140625" style="144" customWidth="1"/>
    <col min="6446" max="6446" width="1.42578125" style="144" customWidth="1"/>
    <col min="6447" max="6449" width="5.140625" style="144" customWidth="1"/>
    <col min="6450" max="6450" width="1.42578125" style="144" customWidth="1"/>
    <col min="6451" max="6453" width="5.140625" style="144" customWidth="1"/>
    <col min="6454" max="6454" width="1.42578125" style="144" customWidth="1"/>
    <col min="6455" max="6457" width="5.140625" style="144" customWidth="1"/>
    <col min="6458" max="6656" width="11.42578125" style="144"/>
    <col min="6657" max="6657" width="15.42578125" style="144" customWidth="1"/>
    <col min="6658" max="6658" width="7.5703125" style="144" customWidth="1"/>
    <col min="6659" max="6659" width="7.7109375" style="144" customWidth="1"/>
    <col min="6660" max="6660" width="7.140625" style="144" customWidth="1"/>
    <col min="6661" max="6661" width="1.42578125" style="144" customWidth="1"/>
    <col min="6662" max="6664" width="5.7109375" style="144" bestFit="1" customWidth="1"/>
    <col min="6665" max="6665" width="1.42578125" style="144" customWidth="1"/>
    <col min="6666" max="6668" width="5.7109375" style="144" bestFit="1" customWidth="1"/>
    <col min="6669" max="6669" width="1.42578125" style="144" customWidth="1"/>
    <col min="6670" max="6672" width="5.7109375" style="144" bestFit="1" customWidth="1"/>
    <col min="6673" max="6673" width="1.42578125" style="144" customWidth="1"/>
    <col min="6674" max="6676" width="5.7109375" style="144" bestFit="1" customWidth="1"/>
    <col min="6677" max="6677" width="1.42578125" style="144" customWidth="1"/>
    <col min="6678" max="6680" width="5.7109375" style="144" bestFit="1" customWidth="1"/>
    <col min="6681" max="6681" width="1.42578125" style="144" customWidth="1"/>
    <col min="6682" max="6684" width="4.85546875" style="144" bestFit="1" customWidth="1"/>
    <col min="6685" max="6685" width="11.42578125" style="144"/>
    <col min="6686" max="6686" width="13.28515625" style="144" customWidth="1"/>
    <col min="6687" max="6689" width="6.140625" style="144" customWidth="1"/>
    <col min="6690" max="6690" width="1.42578125" style="144" customWidth="1"/>
    <col min="6691" max="6693" width="5.140625" style="144" customWidth="1"/>
    <col min="6694" max="6694" width="1.42578125" style="144" customWidth="1"/>
    <col min="6695" max="6697" width="5.140625" style="144" customWidth="1"/>
    <col min="6698" max="6698" width="1.42578125" style="144" customWidth="1"/>
    <col min="6699" max="6701" width="5.140625" style="144" customWidth="1"/>
    <col min="6702" max="6702" width="1.42578125" style="144" customWidth="1"/>
    <col min="6703" max="6705" width="5.140625" style="144" customWidth="1"/>
    <col min="6706" max="6706" width="1.42578125" style="144" customWidth="1"/>
    <col min="6707" max="6709" width="5.140625" style="144" customWidth="1"/>
    <col min="6710" max="6710" width="1.42578125" style="144" customWidth="1"/>
    <col min="6711" max="6713" width="5.140625" style="144" customWidth="1"/>
    <col min="6714" max="6912" width="11.42578125" style="144"/>
    <col min="6913" max="6913" width="15.42578125" style="144" customWidth="1"/>
    <col min="6914" max="6914" width="7.5703125" style="144" customWidth="1"/>
    <col min="6915" max="6915" width="7.7109375" style="144" customWidth="1"/>
    <col min="6916" max="6916" width="7.140625" style="144" customWidth="1"/>
    <col min="6917" max="6917" width="1.42578125" style="144" customWidth="1"/>
    <col min="6918" max="6920" width="5.7109375" style="144" bestFit="1" customWidth="1"/>
    <col min="6921" max="6921" width="1.42578125" style="144" customWidth="1"/>
    <col min="6922" max="6924" width="5.7109375" style="144" bestFit="1" customWidth="1"/>
    <col min="6925" max="6925" width="1.42578125" style="144" customWidth="1"/>
    <col min="6926" max="6928" width="5.7109375" style="144" bestFit="1" customWidth="1"/>
    <col min="6929" max="6929" width="1.42578125" style="144" customWidth="1"/>
    <col min="6930" max="6932" width="5.7109375" style="144" bestFit="1" customWidth="1"/>
    <col min="6933" max="6933" width="1.42578125" style="144" customWidth="1"/>
    <col min="6934" max="6936" width="5.7109375" style="144" bestFit="1" customWidth="1"/>
    <col min="6937" max="6937" width="1.42578125" style="144" customWidth="1"/>
    <col min="6938" max="6940" width="4.85546875" style="144" bestFit="1" customWidth="1"/>
    <col min="6941" max="6941" width="11.42578125" style="144"/>
    <col min="6942" max="6942" width="13.28515625" style="144" customWidth="1"/>
    <col min="6943" max="6945" width="6.140625" style="144" customWidth="1"/>
    <col min="6946" max="6946" width="1.42578125" style="144" customWidth="1"/>
    <col min="6947" max="6949" width="5.140625" style="144" customWidth="1"/>
    <col min="6950" max="6950" width="1.42578125" style="144" customWidth="1"/>
    <col min="6951" max="6953" width="5.140625" style="144" customWidth="1"/>
    <col min="6954" max="6954" width="1.42578125" style="144" customWidth="1"/>
    <col min="6955" max="6957" width="5.140625" style="144" customWidth="1"/>
    <col min="6958" max="6958" width="1.42578125" style="144" customWidth="1"/>
    <col min="6959" max="6961" width="5.140625" style="144" customWidth="1"/>
    <col min="6962" max="6962" width="1.42578125" style="144" customWidth="1"/>
    <col min="6963" max="6965" width="5.140625" style="144" customWidth="1"/>
    <col min="6966" max="6966" width="1.42578125" style="144" customWidth="1"/>
    <col min="6967" max="6969" width="5.140625" style="144" customWidth="1"/>
    <col min="6970" max="7168" width="11.42578125" style="144"/>
    <col min="7169" max="7169" width="15.42578125" style="144" customWidth="1"/>
    <col min="7170" max="7170" width="7.5703125" style="144" customWidth="1"/>
    <col min="7171" max="7171" width="7.7109375" style="144" customWidth="1"/>
    <col min="7172" max="7172" width="7.140625" style="144" customWidth="1"/>
    <col min="7173" max="7173" width="1.42578125" style="144" customWidth="1"/>
    <col min="7174" max="7176" width="5.7109375" style="144" bestFit="1" customWidth="1"/>
    <col min="7177" max="7177" width="1.42578125" style="144" customWidth="1"/>
    <col min="7178" max="7180" width="5.7109375" style="144" bestFit="1" customWidth="1"/>
    <col min="7181" max="7181" width="1.42578125" style="144" customWidth="1"/>
    <col min="7182" max="7184" width="5.7109375" style="144" bestFit="1" customWidth="1"/>
    <col min="7185" max="7185" width="1.42578125" style="144" customWidth="1"/>
    <col min="7186" max="7188" width="5.7109375" style="144" bestFit="1" customWidth="1"/>
    <col min="7189" max="7189" width="1.42578125" style="144" customWidth="1"/>
    <col min="7190" max="7192" width="5.7109375" style="144" bestFit="1" customWidth="1"/>
    <col min="7193" max="7193" width="1.42578125" style="144" customWidth="1"/>
    <col min="7194" max="7196" width="4.85546875" style="144" bestFit="1" customWidth="1"/>
    <col min="7197" max="7197" width="11.42578125" style="144"/>
    <col min="7198" max="7198" width="13.28515625" style="144" customWidth="1"/>
    <col min="7199" max="7201" width="6.140625" style="144" customWidth="1"/>
    <col min="7202" max="7202" width="1.42578125" style="144" customWidth="1"/>
    <col min="7203" max="7205" width="5.140625" style="144" customWidth="1"/>
    <col min="7206" max="7206" width="1.42578125" style="144" customWidth="1"/>
    <col min="7207" max="7209" width="5.140625" style="144" customWidth="1"/>
    <col min="7210" max="7210" width="1.42578125" style="144" customWidth="1"/>
    <col min="7211" max="7213" width="5.140625" style="144" customWidth="1"/>
    <col min="7214" max="7214" width="1.42578125" style="144" customWidth="1"/>
    <col min="7215" max="7217" width="5.140625" style="144" customWidth="1"/>
    <col min="7218" max="7218" width="1.42578125" style="144" customWidth="1"/>
    <col min="7219" max="7221" width="5.140625" style="144" customWidth="1"/>
    <col min="7222" max="7222" width="1.42578125" style="144" customWidth="1"/>
    <col min="7223" max="7225" width="5.140625" style="144" customWidth="1"/>
    <col min="7226" max="7424" width="11.42578125" style="144"/>
    <col min="7425" max="7425" width="15.42578125" style="144" customWidth="1"/>
    <col min="7426" max="7426" width="7.5703125" style="144" customWidth="1"/>
    <col min="7427" max="7427" width="7.7109375" style="144" customWidth="1"/>
    <col min="7428" max="7428" width="7.140625" style="144" customWidth="1"/>
    <col min="7429" max="7429" width="1.42578125" style="144" customWidth="1"/>
    <col min="7430" max="7432" width="5.7109375" style="144" bestFit="1" customWidth="1"/>
    <col min="7433" max="7433" width="1.42578125" style="144" customWidth="1"/>
    <col min="7434" max="7436" width="5.7109375" style="144" bestFit="1" customWidth="1"/>
    <col min="7437" max="7437" width="1.42578125" style="144" customWidth="1"/>
    <col min="7438" max="7440" width="5.7109375" style="144" bestFit="1" customWidth="1"/>
    <col min="7441" max="7441" width="1.42578125" style="144" customWidth="1"/>
    <col min="7442" max="7444" width="5.7109375" style="144" bestFit="1" customWidth="1"/>
    <col min="7445" max="7445" width="1.42578125" style="144" customWidth="1"/>
    <col min="7446" max="7448" width="5.7109375" style="144" bestFit="1" customWidth="1"/>
    <col min="7449" max="7449" width="1.42578125" style="144" customWidth="1"/>
    <col min="7450" max="7452" width="4.85546875" style="144" bestFit="1" customWidth="1"/>
    <col min="7453" max="7453" width="11.42578125" style="144"/>
    <col min="7454" max="7454" width="13.28515625" style="144" customWidth="1"/>
    <col min="7455" max="7457" width="6.140625" style="144" customWidth="1"/>
    <col min="7458" max="7458" width="1.42578125" style="144" customWidth="1"/>
    <col min="7459" max="7461" width="5.140625" style="144" customWidth="1"/>
    <col min="7462" max="7462" width="1.42578125" style="144" customWidth="1"/>
    <col min="7463" max="7465" width="5.140625" style="144" customWidth="1"/>
    <col min="7466" max="7466" width="1.42578125" style="144" customWidth="1"/>
    <col min="7467" max="7469" width="5.140625" style="144" customWidth="1"/>
    <col min="7470" max="7470" width="1.42578125" style="144" customWidth="1"/>
    <col min="7471" max="7473" width="5.140625" style="144" customWidth="1"/>
    <col min="7474" max="7474" width="1.42578125" style="144" customWidth="1"/>
    <col min="7475" max="7477" width="5.140625" style="144" customWidth="1"/>
    <col min="7478" max="7478" width="1.42578125" style="144" customWidth="1"/>
    <col min="7479" max="7481" width="5.140625" style="144" customWidth="1"/>
    <col min="7482" max="7680" width="11.42578125" style="144"/>
    <col min="7681" max="7681" width="15.42578125" style="144" customWidth="1"/>
    <col min="7682" max="7682" width="7.5703125" style="144" customWidth="1"/>
    <col min="7683" max="7683" width="7.7109375" style="144" customWidth="1"/>
    <col min="7684" max="7684" width="7.140625" style="144" customWidth="1"/>
    <col min="7685" max="7685" width="1.42578125" style="144" customWidth="1"/>
    <col min="7686" max="7688" width="5.7109375" style="144" bestFit="1" customWidth="1"/>
    <col min="7689" max="7689" width="1.42578125" style="144" customWidth="1"/>
    <col min="7690" max="7692" width="5.7109375" style="144" bestFit="1" customWidth="1"/>
    <col min="7693" max="7693" width="1.42578125" style="144" customWidth="1"/>
    <col min="7694" max="7696" width="5.7109375" style="144" bestFit="1" customWidth="1"/>
    <col min="7697" max="7697" width="1.42578125" style="144" customWidth="1"/>
    <col min="7698" max="7700" width="5.7109375" style="144" bestFit="1" customWidth="1"/>
    <col min="7701" max="7701" width="1.42578125" style="144" customWidth="1"/>
    <col min="7702" max="7704" width="5.7109375" style="144" bestFit="1" customWidth="1"/>
    <col min="7705" max="7705" width="1.42578125" style="144" customWidth="1"/>
    <col min="7706" max="7708" width="4.85546875" style="144" bestFit="1" customWidth="1"/>
    <col min="7709" max="7709" width="11.42578125" style="144"/>
    <col min="7710" max="7710" width="13.28515625" style="144" customWidth="1"/>
    <col min="7711" max="7713" width="6.140625" style="144" customWidth="1"/>
    <col min="7714" max="7714" width="1.42578125" style="144" customWidth="1"/>
    <col min="7715" max="7717" width="5.140625" style="144" customWidth="1"/>
    <col min="7718" max="7718" width="1.42578125" style="144" customWidth="1"/>
    <col min="7719" max="7721" width="5.140625" style="144" customWidth="1"/>
    <col min="7722" max="7722" width="1.42578125" style="144" customWidth="1"/>
    <col min="7723" max="7725" width="5.140625" style="144" customWidth="1"/>
    <col min="7726" max="7726" width="1.42578125" style="144" customWidth="1"/>
    <col min="7727" max="7729" width="5.140625" style="144" customWidth="1"/>
    <col min="7730" max="7730" width="1.42578125" style="144" customWidth="1"/>
    <col min="7731" max="7733" width="5.140625" style="144" customWidth="1"/>
    <col min="7734" max="7734" width="1.42578125" style="144" customWidth="1"/>
    <col min="7735" max="7737" width="5.140625" style="144" customWidth="1"/>
    <col min="7738" max="7936" width="11.42578125" style="144"/>
    <col min="7937" max="7937" width="15.42578125" style="144" customWidth="1"/>
    <col min="7938" max="7938" width="7.5703125" style="144" customWidth="1"/>
    <col min="7939" max="7939" width="7.7109375" style="144" customWidth="1"/>
    <col min="7940" max="7940" width="7.140625" style="144" customWidth="1"/>
    <col min="7941" max="7941" width="1.42578125" style="144" customWidth="1"/>
    <col min="7942" max="7944" width="5.7109375" style="144" bestFit="1" customWidth="1"/>
    <col min="7945" max="7945" width="1.42578125" style="144" customWidth="1"/>
    <col min="7946" max="7948" width="5.7109375" style="144" bestFit="1" customWidth="1"/>
    <col min="7949" max="7949" width="1.42578125" style="144" customWidth="1"/>
    <col min="7950" max="7952" width="5.7109375" style="144" bestFit="1" customWidth="1"/>
    <col min="7953" max="7953" width="1.42578125" style="144" customWidth="1"/>
    <col min="7954" max="7956" width="5.7109375" style="144" bestFit="1" customWidth="1"/>
    <col min="7957" max="7957" width="1.42578125" style="144" customWidth="1"/>
    <col min="7958" max="7960" width="5.7109375" style="144" bestFit="1" customWidth="1"/>
    <col min="7961" max="7961" width="1.42578125" style="144" customWidth="1"/>
    <col min="7962" max="7964" width="4.85546875" style="144" bestFit="1" customWidth="1"/>
    <col min="7965" max="7965" width="11.42578125" style="144"/>
    <col min="7966" max="7966" width="13.28515625" style="144" customWidth="1"/>
    <col min="7967" max="7969" width="6.140625" style="144" customWidth="1"/>
    <col min="7970" max="7970" width="1.42578125" style="144" customWidth="1"/>
    <col min="7971" max="7973" width="5.140625" style="144" customWidth="1"/>
    <col min="7974" max="7974" width="1.42578125" style="144" customWidth="1"/>
    <col min="7975" max="7977" width="5.140625" style="144" customWidth="1"/>
    <col min="7978" max="7978" width="1.42578125" style="144" customWidth="1"/>
    <col min="7979" max="7981" width="5.140625" style="144" customWidth="1"/>
    <col min="7982" max="7982" width="1.42578125" style="144" customWidth="1"/>
    <col min="7983" max="7985" width="5.140625" style="144" customWidth="1"/>
    <col min="7986" max="7986" width="1.42578125" style="144" customWidth="1"/>
    <col min="7987" max="7989" width="5.140625" style="144" customWidth="1"/>
    <col min="7990" max="7990" width="1.42578125" style="144" customWidth="1"/>
    <col min="7991" max="7993" width="5.140625" style="144" customWidth="1"/>
    <col min="7994" max="8192" width="11.42578125" style="144"/>
    <col min="8193" max="8193" width="15.42578125" style="144" customWidth="1"/>
    <col min="8194" max="8194" width="7.5703125" style="144" customWidth="1"/>
    <col min="8195" max="8195" width="7.7109375" style="144" customWidth="1"/>
    <col min="8196" max="8196" width="7.140625" style="144" customWidth="1"/>
    <col min="8197" max="8197" width="1.42578125" style="144" customWidth="1"/>
    <col min="8198" max="8200" width="5.7109375" style="144" bestFit="1" customWidth="1"/>
    <col min="8201" max="8201" width="1.42578125" style="144" customWidth="1"/>
    <col min="8202" max="8204" width="5.7109375" style="144" bestFit="1" customWidth="1"/>
    <col min="8205" max="8205" width="1.42578125" style="144" customWidth="1"/>
    <col min="8206" max="8208" width="5.7109375" style="144" bestFit="1" customWidth="1"/>
    <col min="8209" max="8209" width="1.42578125" style="144" customWidth="1"/>
    <col min="8210" max="8212" width="5.7109375" style="144" bestFit="1" customWidth="1"/>
    <col min="8213" max="8213" width="1.42578125" style="144" customWidth="1"/>
    <col min="8214" max="8216" width="5.7109375" style="144" bestFit="1" customWidth="1"/>
    <col min="8217" max="8217" width="1.42578125" style="144" customWidth="1"/>
    <col min="8218" max="8220" width="4.85546875" style="144" bestFit="1" customWidth="1"/>
    <col min="8221" max="8221" width="11.42578125" style="144"/>
    <col min="8222" max="8222" width="13.28515625" style="144" customWidth="1"/>
    <col min="8223" max="8225" width="6.140625" style="144" customWidth="1"/>
    <col min="8226" max="8226" width="1.42578125" style="144" customWidth="1"/>
    <col min="8227" max="8229" width="5.140625" style="144" customWidth="1"/>
    <col min="8230" max="8230" width="1.42578125" style="144" customWidth="1"/>
    <col min="8231" max="8233" width="5.140625" style="144" customWidth="1"/>
    <col min="8234" max="8234" width="1.42578125" style="144" customWidth="1"/>
    <col min="8235" max="8237" width="5.140625" style="144" customWidth="1"/>
    <col min="8238" max="8238" width="1.42578125" style="144" customWidth="1"/>
    <col min="8239" max="8241" width="5.140625" style="144" customWidth="1"/>
    <col min="8242" max="8242" width="1.42578125" style="144" customWidth="1"/>
    <col min="8243" max="8245" width="5.140625" style="144" customWidth="1"/>
    <col min="8246" max="8246" width="1.42578125" style="144" customWidth="1"/>
    <col min="8247" max="8249" width="5.140625" style="144" customWidth="1"/>
    <col min="8250" max="8448" width="11.42578125" style="144"/>
    <col min="8449" max="8449" width="15.42578125" style="144" customWidth="1"/>
    <col min="8450" max="8450" width="7.5703125" style="144" customWidth="1"/>
    <col min="8451" max="8451" width="7.7109375" style="144" customWidth="1"/>
    <col min="8452" max="8452" width="7.140625" style="144" customWidth="1"/>
    <col min="8453" max="8453" width="1.42578125" style="144" customWidth="1"/>
    <col min="8454" max="8456" width="5.7109375" style="144" bestFit="1" customWidth="1"/>
    <col min="8457" max="8457" width="1.42578125" style="144" customWidth="1"/>
    <col min="8458" max="8460" width="5.7109375" style="144" bestFit="1" customWidth="1"/>
    <col min="8461" max="8461" width="1.42578125" style="144" customWidth="1"/>
    <col min="8462" max="8464" width="5.7109375" style="144" bestFit="1" customWidth="1"/>
    <col min="8465" max="8465" width="1.42578125" style="144" customWidth="1"/>
    <col min="8466" max="8468" width="5.7109375" style="144" bestFit="1" customWidth="1"/>
    <col min="8469" max="8469" width="1.42578125" style="144" customWidth="1"/>
    <col min="8470" max="8472" width="5.7109375" style="144" bestFit="1" customWidth="1"/>
    <col min="8473" max="8473" width="1.42578125" style="144" customWidth="1"/>
    <col min="8474" max="8476" width="4.85546875" style="144" bestFit="1" customWidth="1"/>
    <col min="8477" max="8477" width="11.42578125" style="144"/>
    <col min="8478" max="8478" width="13.28515625" style="144" customWidth="1"/>
    <col min="8479" max="8481" width="6.140625" style="144" customWidth="1"/>
    <col min="8482" max="8482" width="1.42578125" style="144" customWidth="1"/>
    <col min="8483" max="8485" width="5.140625" style="144" customWidth="1"/>
    <col min="8486" max="8486" width="1.42578125" style="144" customWidth="1"/>
    <col min="8487" max="8489" width="5.140625" style="144" customWidth="1"/>
    <col min="8490" max="8490" width="1.42578125" style="144" customWidth="1"/>
    <col min="8491" max="8493" width="5.140625" style="144" customWidth="1"/>
    <col min="8494" max="8494" width="1.42578125" style="144" customWidth="1"/>
    <col min="8495" max="8497" width="5.140625" style="144" customWidth="1"/>
    <col min="8498" max="8498" width="1.42578125" style="144" customWidth="1"/>
    <col min="8499" max="8501" width="5.140625" style="144" customWidth="1"/>
    <col min="8502" max="8502" width="1.42578125" style="144" customWidth="1"/>
    <col min="8503" max="8505" width="5.140625" style="144" customWidth="1"/>
    <col min="8506" max="8704" width="11.42578125" style="144"/>
    <col min="8705" max="8705" width="15.42578125" style="144" customWidth="1"/>
    <col min="8706" max="8706" width="7.5703125" style="144" customWidth="1"/>
    <col min="8707" max="8707" width="7.7109375" style="144" customWidth="1"/>
    <col min="8708" max="8708" width="7.140625" style="144" customWidth="1"/>
    <col min="8709" max="8709" width="1.42578125" style="144" customWidth="1"/>
    <col min="8710" max="8712" width="5.7109375" style="144" bestFit="1" customWidth="1"/>
    <col min="8713" max="8713" width="1.42578125" style="144" customWidth="1"/>
    <col min="8714" max="8716" width="5.7109375" style="144" bestFit="1" customWidth="1"/>
    <col min="8717" max="8717" width="1.42578125" style="144" customWidth="1"/>
    <col min="8718" max="8720" width="5.7109375" style="144" bestFit="1" customWidth="1"/>
    <col min="8721" max="8721" width="1.42578125" style="144" customWidth="1"/>
    <col min="8722" max="8724" width="5.7109375" style="144" bestFit="1" customWidth="1"/>
    <col min="8725" max="8725" width="1.42578125" style="144" customWidth="1"/>
    <col min="8726" max="8728" width="5.7109375" style="144" bestFit="1" customWidth="1"/>
    <col min="8729" max="8729" width="1.42578125" style="144" customWidth="1"/>
    <col min="8730" max="8732" width="4.85546875" style="144" bestFit="1" customWidth="1"/>
    <col min="8733" max="8733" width="11.42578125" style="144"/>
    <col min="8734" max="8734" width="13.28515625" style="144" customWidth="1"/>
    <col min="8735" max="8737" width="6.140625" style="144" customWidth="1"/>
    <col min="8738" max="8738" width="1.42578125" style="144" customWidth="1"/>
    <col min="8739" max="8741" width="5.140625" style="144" customWidth="1"/>
    <col min="8742" max="8742" width="1.42578125" style="144" customWidth="1"/>
    <col min="8743" max="8745" width="5.140625" style="144" customWidth="1"/>
    <col min="8746" max="8746" width="1.42578125" style="144" customWidth="1"/>
    <col min="8747" max="8749" width="5.140625" style="144" customWidth="1"/>
    <col min="8750" max="8750" width="1.42578125" style="144" customWidth="1"/>
    <col min="8751" max="8753" width="5.140625" style="144" customWidth="1"/>
    <col min="8754" max="8754" width="1.42578125" style="144" customWidth="1"/>
    <col min="8755" max="8757" width="5.140625" style="144" customWidth="1"/>
    <col min="8758" max="8758" width="1.42578125" style="144" customWidth="1"/>
    <col min="8759" max="8761" width="5.140625" style="144" customWidth="1"/>
    <col min="8762" max="8960" width="11.42578125" style="144"/>
    <col min="8961" max="8961" width="15.42578125" style="144" customWidth="1"/>
    <col min="8962" max="8962" width="7.5703125" style="144" customWidth="1"/>
    <col min="8963" max="8963" width="7.7109375" style="144" customWidth="1"/>
    <col min="8964" max="8964" width="7.140625" style="144" customWidth="1"/>
    <col min="8965" max="8965" width="1.42578125" style="144" customWidth="1"/>
    <col min="8966" max="8968" width="5.7109375" style="144" bestFit="1" customWidth="1"/>
    <col min="8969" max="8969" width="1.42578125" style="144" customWidth="1"/>
    <col min="8970" max="8972" width="5.7109375" style="144" bestFit="1" customWidth="1"/>
    <col min="8973" max="8973" width="1.42578125" style="144" customWidth="1"/>
    <col min="8974" max="8976" width="5.7109375" style="144" bestFit="1" customWidth="1"/>
    <col min="8977" max="8977" width="1.42578125" style="144" customWidth="1"/>
    <col min="8978" max="8980" width="5.7109375" style="144" bestFit="1" customWidth="1"/>
    <col min="8981" max="8981" width="1.42578125" style="144" customWidth="1"/>
    <col min="8982" max="8984" width="5.7109375" style="144" bestFit="1" customWidth="1"/>
    <col min="8985" max="8985" width="1.42578125" style="144" customWidth="1"/>
    <col min="8986" max="8988" width="4.85546875" style="144" bestFit="1" customWidth="1"/>
    <col min="8989" max="8989" width="11.42578125" style="144"/>
    <col min="8990" max="8990" width="13.28515625" style="144" customWidth="1"/>
    <col min="8991" max="8993" width="6.140625" style="144" customWidth="1"/>
    <col min="8994" max="8994" width="1.42578125" style="144" customWidth="1"/>
    <col min="8995" max="8997" width="5.140625" style="144" customWidth="1"/>
    <col min="8998" max="8998" width="1.42578125" style="144" customWidth="1"/>
    <col min="8999" max="9001" width="5.140625" style="144" customWidth="1"/>
    <col min="9002" max="9002" width="1.42578125" style="144" customWidth="1"/>
    <col min="9003" max="9005" width="5.140625" style="144" customWidth="1"/>
    <col min="9006" max="9006" width="1.42578125" style="144" customWidth="1"/>
    <col min="9007" max="9009" width="5.140625" style="144" customWidth="1"/>
    <col min="9010" max="9010" width="1.42578125" style="144" customWidth="1"/>
    <col min="9011" max="9013" width="5.140625" style="144" customWidth="1"/>
    <col min="9014" max="9014" width="1.42578125" style="144" customWidth="1"/>
    <col min="9015" max="9017" width="5.140625" style="144" customWidth="1"/>
    <col min="9018" max="9216" width="11.42578125" style="144"/>
    <col min="9217" max="9217" width="15.42578125" style="144" customWidth="1"/>
    <col min="9218" max="9218" width="7.5703125" style="144" customWidth="1"/>
    <col min="9219" max="9219" width="7.7109375" style="144" customWidth="1"/>
    <col min="9220" max="9220" width="7.140625" style="144" customWidth="1"/>
    <col min="9221" max="9221" width="1.42578125" style="144" customWidth="1"/>
    <col min="9222" max="9224" width="5.7109375" style="144" bestFit="1" customWidth="1"/>
    <col min="9225" max="9225" width="1.42578125" style="144" customWidth="1"/>
    <col min="9226" max="9228" width="5.7109375" style="144" bestFit="1" customWidth="1"/>
    <col min="9229" max="9229" width="1.42578125" style="144" customWidth="1"/>
    <col min="9230" max="9232" width="5.7109375" style="144" bestFit="1" customWidth="1"/>
    <col min="9233" max="9233" width="1.42578125" style="144" customWidth="1"/>
    <col min="9234" max="9236" width="5.7109375" style="144" bestFit="1" customWidth="1"/>
    <col min="9237" max="9237" width="1.42578125" style="144" customWidth="1"/>
    <col min="9238" max="9240" width="5.7109375" style="144" bestFit="1" customWidth="1"/>
    <col min="9241" max="9241" width="1.42578125" style="144" customWidth="1"/>
    <col min="9242" max="9244" width="4.85546875" style="144" bestFit="1" customWidth="1"/>
    <col min="9245" max="9245" width="11.42578125" style="144"/>
    <col min="9246" max="9246" width="13.28515625" style="144" customWidth="1"/>
    <col min="9247" max="9249" width="6.140625" style="144" customWidth="1"/>
    <col min="9250" max="9250" width="1.42578125" style="144" customWidth="1"/>
    <col min="9251" max="9253" width="5.140625" style="144" customWidth="1"/>
    <col min="9254" max="9254" width="1.42578125" style="144" customWidth="1"/>
    <col min="9255" max="9257" width="5.140625" style="144" customWidth="1"/>
    <col min="9258" max="9258" width="1.42578125" style="144" customWidth="1"/>
    <col min="9259" max="9261" width="5.140625" style="144" customWidth="1"/>
    <col min="9262" max="9262" width="1.42578125" style="144" customWidth="1"/>
    <col min="9263" max="9265" width="5.140625" style="144" customWidth="1"/>
    <col min="9266" max="9266" width="1.42578125" style="144" customWidth="1"/>
    <col min="9267" max="9269" width="5.140625" style="144" customWidth="1"/>
    <col min="9270" max="9270" width="1.42578125" style="144" customWidth="1"/>
    <col min="9271" max="9273" width="5.140625" style="144" customWidth="1"/>
    <col min="9274" max="9472" width="11.42578125" style="144"/>
    <col min="9473" max="9473" width="15.42578125" style="144" customWidth="1"/>
    <col min="9474" max="9474" width="7.5703125" style="144" customWidth="1"/>
    <col min="9475" max="9475" width="7.7109375" style="144" customWidth="1"/>
    <col min="9476" max="9476" width="7.140625" style="144" customWidth="1"/>
    <col min="9477" max="9477" width="1.42578125" style="144" customWidth="1"/>
    <col min="9478" max="9480" width="5.7109375" style="144" bestFit="1" customWidth="1"/>
    <col min="9481" max="9481" width="1.42578125" style="144" customWidth="1"/>
    <col min="9482" max="9484" width="5.7109375" style="144" bestFit="1" customWidth="1"/>
    <col min="9485" max="9485" width="1.42578125" style="144" customWidth="1"/>
    <col min="9486" max="9488" width="5.7109375" style="144" bestFit="1" customWidth="1"/>
    <col min="9489" max="9489" width="1.42578125" style="144" customWidth="1"/>
    <col min="9490" max="9492" width="5.7109375" style="144" bestFit="1" customWidth="1"/>
    <col min="9493" max="9493" width="1.42578125" style="144" customWidth="1"/>
    <col min="9494" max="9496" width="5.7109375" style="144" bestFit="1" customWidth="1"/>
    <col min="9497" max="9497" width="1.42578125" style="144" customWidth="1"/>
    <col min="9498" max="9500" width="4.85546875" style="144" bestFit="1" customWidth="1"/>
    <col min="9501" max="9501" width="11.42578125" style="144"/>
    <col min="9502" max="9502" width="13.28515625" style="144" customWidth="1"/>
    <col min="9503" max="9505" width="6.140625" style="144" customWidth="1"/>
    <col min="9506" max="9506" width="1.42578125" style="144" customWidth="1"/>
    <col min="9507" max="9509" width="5.140625" style="144" customWidth="1"/>
    <col min="9510" max="9510" width="1.42578125" style="144" customWidth="1"/>
    <col min="9511" max="9513" width="5.140625" style="144" customWidth="1"/>
    <col min="9514" max="9514" width="1.42578125" style="144" customWidth="1"/>
    <col min="9515" max="9517" width="5.140625" style="144" customWidth="1"/>
    <col min="9518" max="9518" width="1.42578125" style="144" customWidth="1"/>
    <col min="9519" max="9521" width="5.140625" style="144" customWidth="1"/>
    <col min="9522" max="9522" width="1.42578125" style="144" customWidth="1"/>
    <col min="9523" max="9525" width="5.140625" style="144" customWidth="1"/>
    <col min="9526" max="9526" width="1.42578125" style="144" customWidth="1"/>
    <col min="9527" max="9529" width="5.140625" style="144" customWidth="1"/>
    <col min="9530" max="9728" width="11.42578125" style="144"/>
    <col min="9729" max="9729" width="15.42578125" style="144" customWidth="1"/>
    <col min="9730" max="9730" width="7.5703125" style="144" customWidth="1"/>
    <col min="9731" max="9731" width="7.7109375" style="144" customWidth="1"/>
    <col min="9732" max="9732" width="7.140625" style="144" customWidth="1"/>
    <col min="9733" max="9733" width="1.42578125" style="144" customWidth="1"/>
    <col min="9734" max="9736" width="5.7109375" style="144" bestFit="1" customWidth="1"/>
    <col min="9737" max="9737" width="1.42578125" style="144" customWidth="1"/>
    <col min="9738" max="9740" width="5.7109375" style="144" bestFit="1" customWidth="1"/>
    <col min="9741" max="9741" width="1.42578125" style="144" customWidth="1"/>
    <col min="9742" max="9744" width="5.7109375" style="144" bestFit="1" customWidth="1"/>
    <col min="9745" max="9745" width="1.42578125" style="144" customWidth="1"/>
    <col min="9746" max="9748" width="5.7109375" style="144" bestFit="1" customWidth="1"/>
    <col min="9749" max="9749" width="1.42578125" style="144" customWidth="1"/>
    <col min="9750" max="9752" width="5.7109375" style="144" bestFit="1" customWidth="1"/>
    <col min="9753" max="9753" width="1.42578125" style="144" customWidth="1"/>
    <col min="9754" max="9756" width="4.85546875" style="144" bestFit="1" customWidth="1"/>
    <col min="9757" max="9757" width="11.42578125" style="144"/>
    <col min="9758" max="9758" width="13.28515625" style="144" customWidth="1"/>
    <col min="9759" max="9761" width="6.140625" style="144" customWidth="1"/>
    <col min="9762" max="9762" width="1.42578125" style="144" customWidth="1"/>
    <col min="9763" max="9765" width="5.140625" style="144" customWidth="1"/>
    <col min="9766" max="9766" width="1.42578125" style="144" customWidth="1"/>
    <col min="9767" max="9769" width="5.140625" style="144" customWidth="1"/>
    <col min="9770" max="9770" width="1.42578125" style="144" customWidth="1"/>
    <col min="9771" max="9773" width="5.140625" style="144" customWidth="1"/>
    <col min="9774" max="9774" width="1.42578125" style="144" customWidth="1"/>
    <col min="9775" max="9777" width="5.140625" style="144" customWidth="1"/>
    <col min="9778" max="9778" width="1.42578125" style="144" customWidth="1"/>
    <col min="9779" max="9781" width="5.140625" style="144" customWidth="1"/>
    <col min="9782" max="9782" width="1.42578125" style="144" customWidth="1"/>
    <col min="9783" max="9785" width="5.140625" style="144" customWidth="1"/>
    <col min="9786" max="9984" width="11.42578125" style="144"/>
    <col min="9985" max="9985" width="15.42578125" style="144" customWidth="1"/>
    <col min="9986" max="9986" width="7.5703125" style="144" customWidth="1"/>
    <col min="9987" max="9987" width="7.7109375" style="144" customWidth="1"/>
    <col min="9988" max="9988" width="7.140625" style="144" customWidth="1"/>
    <col min="9989" max="9989" width="1.42578125" style="144" customWidth="1"/>
    <col min="9990" max="9992" width="5.7109375" style="144" bestFit="1" customWidth="1"/>
    <col min="9993" max="9993" width="1.42578125" style="144" customWidth="1"/>
    <col min="9994" max="9996" width="5.7109375" style="144" bestFit="1" customWidth="1"/>
    <col min="9997" max="9997" width="1.42578125" style="144" customWidth="1"/>
    <col min="9998" max="10000" width="5.7109375" style="144" bestFit="1" customWidth="1"/>
    <col min="10001" max="10001" width="1.42578125" style="144" customWidth="1"/>
    <col min="10002" max="10004" width="5.7109375" style="144" bestFit="1" customWidth="1"/>
    <col min="10005" max="10005" width="1.42578125" style="144" customWidth="1"/>
    <col min="10006" max="10008" width="5.7109375" style="144" bestFit="1" customWidth="1"/>
    <col min="10009" max="10009" width="1.42578125" style="144" customWidth="1"/>
    <col min="10010" max="10012" width="4.85546875" style="144" bestFit="1" customWidth="1"/>
    <col min="10013" max="10013" width="11.42578125" style="144"/>
    <col min="10014" max="10014" width="13.28515625" style="144" customWidth="1"/>
    <col min="10015" max="10017" width="6.140625" style="144" customWidth="1"/>
    <col min="10018" max="10018" width="1.42578125" style="144" customWidth="1"/>
    <col min="10019" max="10021" width="5.140625" style="144" customWidth="1"/>
    <col min="10022" max="10022" width="1.42578125" style="144" customWidth="1"/>
    <col min="10023" max="10025" width="5.140625" style="144" customWidth="1"/>
    <col min="10026" max="10026" width="1.42578125" style="144" customWidth="1"/>
    <col min="10027" max="10029" width="5.140625" style="144" customWidth="1"/>
    <col min="10030" max="10030" width="1.42578125" style="144" customWidth="1"/>
    <col min="10031" max="10033" width="5.140625" style="144" customWidth="1"/>
    <col min="10034" max="10034" width="1.42578125" style="144" customWidth="1"/>
    <col min="10035" max="10037" width="5.140625" style="144" customWidth="1"/>
    <col min="10038" max="10038" width="1.42578125" style="144" customWidth="1"/>
    <col min="10039" max="10041" width="5.140625" style="144" customWidth="1"/>
    <col min="10042" max="10240" width="11.42578125" style="144"/>
    <col min="10241" max="10241" width="15.42578125" style="144" customWidth="1"/>
    <col min="10242" max="10242" width="7.5703125" style="144" customWidth="1"/>
    <col min="10243" max="10243" width="7.7109375" style="144" customWidth="1"/>
    <col min="10244" max="10244" width="7.140625" style="144" customWidth="1"/>
    <col min="10245" max="10245" width="1.42578125" style="144" customWidth="1"/>
    <col min="10246" max="10248" width="5.7109375" style="144" bestFit="1" customWidth="1"/>
    <col min="10249" max="10249" width="1.42578125" style="144" customWidth="1"/>
    <col min="10250" max="10252" width="5.7109375" style="144" bestFit="1" customWidth="1"/>
    <col min="10253" max="10253" width="1.42578125" style="144" customWidth="1"/>
    <col min="10254" max="10256" width="5.7109375" style="144" bestFit="1" customWidth="1"/>
    <col min="10257" max="10257" width="1.42578125" style="144" customWidth="1"/>
    <col min="10258" max="10260" width="5.7109375" style="144" bestFit="1" customWidth="1"/>
    <col min="10261" max="10261" width="1.42578125" style="144" customWidth="1"/>
    <col min="10262" max="10264" width="5.7109375" style="144" bestFit="1" customWidth="1"/>
    <col min="10265" max="10265" width="1.42578125" style="144" customWidth="1"/>
    <col min="10266" max="10268" width="4.85546875" style="144" bestFit="1" customWidth="1"/>
    <col min="10269" max="10269" width="11.42578125" style="144"/>
    <col min="10270" max="10270" width="13.28515625" style="144" customWidth="1"/>
    <col min="10271" max="10273" width="6.140625" style="144" customWidth="1"/>
    <col min="10274" max="10274" width="1.42578125" style="144" customWidth="1"/>
    <col min="10275" max="10277" width="5.140625" style="144" customWidth="1"/>
    <col min="10278" max="10278" width="1.42578125" style="144" customWidth="1"/>
    <col min="10279" max="10281" width="5.140625" style="144" customWidth="1"/>
    <col min="10282" max="10282" width="1.42578125" style="144" customWidth="1"/>
    <col min="10283" max="10285" width="5.140625" style="144" customWidth="1"/>
    <col min="10286" max="10286" width="1.42578125" style="144" customWidth="1"/>
    <col min="10287" max="10289" width="5.140625" style="144" customWidth="1"/>
    <col min="10290" max="10290" width="1.42578125" style="144" customWidth="1"/>
    <col min="10291" max="10293" width="5.140625" style="144" customWidth="1"/>
    <col min="10294" max="10294" width="1.42578125" style="144" customWidth="1"/>
    <col min="10295" max="10297" width="5.140625" style="144" customWidth="1"/>
    <col min="10298" max="10496" width="11.42578125" style="144"/>
    <col min="10497" max="10497" width="15.42578125" style="144" customWidth="1"/>
    <col min="10498" max="10498" width="7.5703125" style="144" customWidth="1"/>
    <col min="10499" max="10499" width="7.7109375" style="144" customWidth="1"/>
    <col min="10500" max="10500" width="7.140625" style="144" customWidth="1"/>
    <col min="10501" max="10501" width="1.42578125" style="144" customWidth="1"/>
    <col min="10502" max="10504" width="5.7109375" style="144" bestFit="1" customWidth="1"/>
    <col min="10505" max="10505" width="1.42578125" style="144" customWidth="1"/>
    <col min="10506" max="10508" width="5.7109375" style="144" bestFit="1" customWidth="1"/>
    <col min="10509" max="10509" width="1.42578125" style="144" customWidth="1"/>
    <col min="10510" max="10512" width="5.7109375" style="144" bestFit="1" customWidth="1"/>
    <col min="10513" max="10513" width="1.42578125" style="144" customWidth="1"/>
    <col min="10514" max="10516" width="5.7109375" style="144" bestFit="1" customWidth="1"/>
    <col min="10517" max="10517" width="1.42578125" style="144" customWidth="1"/>
    <col min="10518" max="10520" width="5.7109375" style="144" bestFit="1" customWidth="1"/>
    <col min="10521" max="10521" width="1.42578125" style="144" customWidth="1"/>
    <col min="10522" max="10524" width="4.85546875" style="144" bestFit="1" customWidth="1"/>
    <col min="10525" max="10525" width="11.42578125" style="144"/>
    <col min="10526" max="10526" width="13.28515625" style="144" customWidth="1"/>
    <col min="10527" max="10529" width="6.140625" style="144" customWidth="1"/>
    <col min="10530" max="10530" width="1.42578125" style="144" customWidth="1"/>
    <col min="10531" max="10533" width="5.140625" style="144" customWidth="1"/>
    <col min="10534" max="10534" width="1.42578125" style="144" customWidth="1"/>
    <col min="10535" max="10537" width="5.140625" style="144" customWidth="1"/>
    <col min="10538" max="10538" width="1.42578125" style="144" customWidth="1"/>
    <col min="10539" max="10541" width="5.140625" style="144" customWidth="1"/>
    <col min="10542" max="10542" width="1.42578125" style="144" customWidth="1"/>
    <col min="10543" max="10545" width="5.140625" style="144" customWidth="1"/>
    <col min="10546" max="10546" width="1.42578125" style="144" customWidth="1"/>
    <col min="10547" max="10549" width="5.140625" style="144" customWidth="1"/>
    <col min="10550" max="10550" width="1.42578125" style="144" customWidth="1"/>
    <col min="10551" max="10553" width="5.140625" style="144" customWidth="1"/>
    <col min="10554" max="10752" width="11.42578125" style="144"/>
    <col min="10753" max="10753" width="15.42578125" style="144" customWidth="1"/>
    <col min="10754" max="10754" width="7.5703125" style="144" customWidth="1"/>
    <col min="10755" max="10755" width="7.7109375" style="144" customWidth="1"/>
    <col min="10756" max="10756" width="7.140625" style="144" customWidth="1"/>
    <col min="10757" max="10757" width="1.42578125" style="144" customWidth="1"/>
    <col min="10758" max="10760" width="5.7109375" style="144" bestFit="1" customWidth="1"/>
    <col min="10761" max="10761" width="1.42578125" style="144" customWidth="1"/>
    <col min="10762" max="10764" width="5.7109375" style="144" bestFit="1" customWidth="1"/>
    <col min="10765" max="10765" width="1.42578125" style="144" customWidth="1"/>
    <col min="10766" max="10768" width="5.7109375" style="144" bestFit="1" customWidth="1"/>
    <col min="10769" max="10769" width="1.42578125" style="144" customWidth="1"/>
    <col min="10770" max="10772" width="5.7109375" style="144" bestFit="1" customWidth="1"/>
    <col min="10773" max="10773" width="1.42578125" style="144" customWidth="1"/>
    <col min="10774" max="10776" width="5.7109375" style="144" bestFit="1" customWidth="1"/>
    <col min="10777" max="10777" width="1.42578125" style="144" customWidth="1"/>
    <col min="10778" max="10780" width="4.85546875" style="144" bestFit="1" customWidth="1"/>
    <col min="10781" max="10781" width="11.42578125" style="144"/>
    <col min="10782" max="10782" width="13.28515625" style="144" customWidth="1"/>
    <col min="10783" max="10785" width="6.140625" style="144" customWidth="1"/>
    <col min="10786" max="10786" width="1.42578125" style="144" customWidth="1"/>
    <col min="10787" max="10789" width="5.140625" style="144" customWidth="1"/>
    <col min="10790" max="10790" width="1.42578125" style="144" customWidth="1"/>
    <col min="10791" max="10793" width="5.140625" style="144" customWidth="1"/>
    <col min="10794" max="10794" width="1.42578125" style="144" customWidth="1"/>
    <col min="10795" max="10797" width="5.140625" style="144" customWidth="1"/>
    <col min="10798" max="10798" width="1.42578125" style="144" customWidth="1"/>
    <col min="10799" max="10801" width="5.140625" style="144" customWidth="1"/>
    <col min="10802" max="10802" width="1.42578125" style="144" customWidth="1"/>
    <col min="10803" max="10805" width="5.140625" style="144" customWidth="1"/>
    <col min="10806" max="10806" width="1.42578125" style="144" customWidth="1"/>
    <col min="10807" max="10809" width="5.140625" style="144" customWidth="1"/>
    <col min="10810" max="11008" width="11.42578125" style="144"/>
    <col min="11009" max="11009" width="15.42578125" style="144" customWidth="1"/>
    <col min="11010" max="11010" width="7.5703125" style="144" customWidth="1"/>
    <col min="11011" max="11011" width="7.7109375" style="144" customWidth="1"/>
    <col min="11012" max="11012" width="7.140625" style="144" customWidth="1"/>
    <col min="11013" max="11013" width="1.42578125" style="144" customWidth="1"/>
    <col min="11014" max="11016" width="5.7109375" style="144" bestFit="1" customWidth="1"/>
    <col min="11017" max="11017" width="1.42578125" style="144" customWidth="1"/>
    <col min="11018" max="11020" width="5.7109375" style="144" bestFit="1" customWidth="1"/>
    <col min="11021" max="11021" width="1.42578125" style="144" customWidth="1"/>
    <col min="11022" max="11024" width="5.7109375" style="144" bestFit="1" customWidth="1"/>
    <col min="11025" max="11025" width="1.42578125" style="144" customWidth="1"/>
    <col min="11026" max="11028" width="5.7109375" style="144" bestFit="1" customWidth="1"/>
    <col min="11029" max="11029" width="1.42578125" style="144" customWidth="1"/>
    <col min="11030" max="11032" width="5.7109375" style="144" bestFit="1" customWidth="1"/>
    <col min="11033" max="11033" width="1.42578125" style="144" customWidth="1"/>
    <col min="11034" max="11036" width="4.85546875" style="144" bestFit="1" customWidth="1"/>
    <col min="11037" max="11037" width="11.42578125" style="144"/>
    <col min="11038" max="11038" width="13.28515625" style="144" customWidth="1"/>
    <col min="11039" max="11041" width="6.140625" style="144" customWidth="1"/>
    <col min="11042" max="11042" width="1.42578125" style="144" customWidth="1"/>
    <col min="11043" max="11045" width="5.140625" style="144" customWidth="1"/>
    <col min="11046" max="11046" width="1.42578125" style="144" customWidth="1"/>
    <col min="11047" max="11049" width="5.140625" style="144" customWidth="1"/>
    <col min="11050" max="11050" width="1.42578125" style="144" customWidth="1"/>
    <col min="11051" max="11053" width="5.140625" style="144" customWidth="1"/>
    <col min="11054" max="11054" width="1.42578125" style="144" customWidth="1"/>
    <col min="11055" max="11057" width="5.140625" style="144" customWidth="1"/>
    <col min="11058" max="11058" width="1.42578125" style="144" customWidth="1"/>
    <col min="11059" max="11061" width="5.140625" style="144" customWidth="1"/>
    <col min="11062" max="11062" width="1.42578125" style="144" customWidth="1"/>
    <col min="11063" max="11065" width="5.140625" style="144" customWidth="1"/>
    <col min="11066" max="11264" width="11.42578125" style="144"/>
    <col min="11265" max="11265" width="15.42578125" style="144" customWidth="1"/>
    <col min="11266" max="11266" width="7.5703125" style="144" customWidth="1"/>
    <col min="11267" max="11267" width="7.7109375" style="144" customWidth="1"/>
    <col min="11268" max="11268" width="7.140625" style="144" customWidth="1"/>
    <col min="11269" max="11269" width="1.42578125" style="144" customWidth="1"/>
    <col min="11270" max="11272" width="5.7109375" style="144" bestFit="1" customWidth="1"/>
    <col min="11273" max="11273" width="1.42578125" style="144" customWidth="1"/>
    <col min="11274" max="11276" width="5.7109375" style="144" bestFit="1" customWidth="1"/>
    <col min="11277" max="11277" width="1.42578125" style="144" customWidth="1"/>
    <col min="11278" max="11280" width="5.7109375" style="144" bestFit="1" customWidth="1"/>
    <col min="11281" max="11281" width="1.42578125" style="144" customWidth="1"/>
    <col min="11282" max="11284" width="5.7109375" style="144" bestFit="1" customWidth="1"/>
    <col min="11285" max="11285" width="1.42578125" style="144" customWidth="1"/>
    <col min="11286" max="11288" width="5.7109375" style="144" bestFit="1" customWidth="1"/>
    <col min="11289" max="11289" width="1.42578125" style="144" customWidth="1"/>
    <col min="11290" max="11292" width="4.85546875" style="144" bestFit="1" customWidth="1"/>
    <col min="11293" max="11293" width="11.42578125" style="144"/>
    <col min="11294" max="11294" width="13.28515625" style="144" customWidth="1"/>
    <col min="11295" max="11297" width="6.140625" style="144" customWidth="1"/>
    <col min="11298" max="11298" width="1.42578125" style="144" customWidth="1"/>
    <col min="11299" max="11301" width="5.140625" style="144" customWidth="1"/>
    <col min="11302" max="11302" width="1.42578125" style="144" customWidth="1"/>
    <col min="11303" max="11305" width="5.140625" style="144" customWidth="1"/>
    <col min="11306" max="11306" width="1.42578125" style="144" customWidth="1"/>
    <col min="11307" max="11309" width="5.140625" style="144" customWidth="1"/>
    <col min="11310" max="11310" width="1.42578125" style="144" customWidth="1"/>
    <col min="11311" max="11313" width="5.140625" style="144" customWidth="1"/>
    <col min="11314" max="11314" width="1.42578125" style="144" customWidth="1"/>
    <col min="11315" max="11317" width="5.140625" style="144" customWidth="1"/>
    <col min="11318" max="11318" width="1.42578125" style="144" customWidth="1"/>
    <col min="11319" max="11321" width="5.140625" style="144" customWidth="1"/>
    <col min="11322" max="11520" width="11.42578125" style="144"/>
    <col min="11521" max="11521" width="15.42578125" style="144" customWidth="1"/>
    <col min="11522" max="11522" width="7.5703125" style="144" customWidth="1"/>
    <col min="11523" max="11523" width="7.7109375" style="144" customWidth="1"/>
    <col min="11524" max="11524" width="7.140625" style="144" customWidth="1"/>
    <col min="11525" max="11525" width="1.42578125" style="144" customWidth="1"/>
    <col min="11526" max="11528" width="5.7109375" style="144" bestFit="1" customWidth="1"/>
    <col min="11529" max="11529" width="1.42578125" style="144" customWidth="1"/>
    <col min="11530" max="11532" width="5.7109375" style="144" bestFit="1" customWidth="1"/>
    <col min="11533" max="11533" width="1.42578125" style="144" customWidth="1"/>
    <col min="11534" max="11536" width="5.7109375" style="144" bestFit="1" customWidth="1"/>
    <col min="11537" max="11537" width="1.42578125" style="144" customWidth="1"/>
    <col min="11538" max="11540" width="5.7109375" style="144" bestFit="1" customWidth="1"/>
    <col min="11541" max="11541" width="1.42578125" style="144" customWidth="1"/>
    <col min="11542" max="11544" width="5.7109375" style="144" bestFit="1" customWidth="1"/>
    <col min="11545" max="11545" width="1.42578125" style="144" customWidth="1"/>
    <col min="11546" max="11548" width="4.85546875" style="144" bestFit="1" customWidth="1"/>
    <col min="11549" max="11549" width="11.42578125" style="144"/>
    <col min="11550" max="11550" width="13.28515625" style="144" customWidth="1"/>
    <col min="11551" max="11553" width="6.140625" style="144" customWidth="1"/>
    <col min="11554" max="11554" width="1.42578125" style="144" customWidth="1"/>
    <col min="11555" max="11557" width="5.140625" style="144" customWidth="1"/>
    <col min="11558" max="11558" width="1.42578125" style="144" customWidth="1"/>
    <col min="11559" max="11561" width="5.140625" style="144" customWidth="1"/>
    <col min="11562" max="11562" width="1.42578125" style="144" customWidth="1"/>
    <col min="11563" max="11565" width="5.140625" style="144" customWidth="1"/>
    <col min="11566" max="11566" width="1.42578125" style="144" customWidth="1"/>
    <col min="11567" max="11569" width="5.140625" style="144" customWidth="1"/>
    <col min="11570" max="11570" width="1.42578125" style="144" customWidth="1"/>
    <col min="11571" max="11573" width="5.140625" style="144" customWidth="1"/>
    <col min="11574" max="11574" width="1.42578125" style="144" customWidth="1"/>
    <col min="11575" max="11577" width="5.140625" style="144" customWidth="1"/>
    <col min="11578" max="11776" width="11.42578125" style="144"/>
    <col min="11777" max="11777" width="15.42578125" style="144" customWidth="1"/>
    <col min="11778" max="11778" width="7.5703125" style="144" customWidth="1"/>
    <col min="11779" max="11779" width="7.7109375" style="144" customWidth="1"/>
    <col min="11780" max="11780" width="7.140625" style="144" customWidth="1"/>
    <col min="11781" max="11781" width="1.42578125" style="144" customWidth="1"/>
    <col min="11782" max="11784" width="5.7109375" style="144" bestFit="1" customWidth="1"/>
    <col min="11785" max="11785" width="1.42578125" style="144" customWidth="1"/>
    <col min="11786" max="11788" width="5.7109375" style="144" bestFit="1" customWidth="1"/>
    <col min="11789" max="11789" width="1.42578125" style="144" customWidth="1"/>
    <col min="11790" max="11792" width="5.7109375" style="144" bestFit="1" customWidth="1"/>
    <col min="11793" max="11793" width="1.42578125" style="144" customWidth="1"/>
    <col min="11794" max="11796" width="5.7109375" style="144" bestFit="1" customWidth="1"/>
    <col min="11797" max="11797" width="1.42578125" style="144" customWidth="1"/>
    <col min="11798" max="11800" width="5.7109375" style="144" bestFit="1" customWidth="1"/>
    <col min="11801" max="11801" width="1.42578125" style="144" customWidth="1"/>
    <col min="11802" max="11804" width="4.85546875" style="144" bestFit="1" customWidth="1"/>
    <col min="11805" max="11805" width="11.42578125" style="144"/>
    <col min="11806" max="11806" width="13.28515625" style="144" customWidth="1"/>
    <col min="11807" max="11809" width="6.140625" style="144" customWidth="1"/>
    <col min="11810" max="11810" width="1.42578125" style="144" customWidth="1"/>
    <col min="11811" max="11813" width="5.140625" style="144" customWidth="1"/>
    <col min="11814" max="11814" width="1.42578125" style="144" customWidth="1"/>
    <col min="11815" max="11817" width="5.140625" style="144" customWidth="1"/>
    <col min="11818" max="11818" width="1.42578125" style="144" customWidth="1"/>
    <col min="11819" max="11821" width="5.140625" style="144" customWidth="1"/>
    <col min="11822" max="11822" width="1.42578125" style="144" customWidth="1"/>
    <col min="11823" max="11825" width="5.140625" style="144" customWidth="1"/>
    <col min="11826" max="11826" width="1.42578125" style="144" customWidth="1"/>
    <col min="11827" max="11829" width="5.140625" style="144" customWidth="1"/>
    <col min="11830" max="11830" width="1.42578125" style="144" customWidth="1"/>
    <col min="11831" max="11833" width="5.140625" style="144" customWidth="1"/>
    <col min="11834" max="12032" width="11.42578125" style="144"/>
    <col min="12033" max="12033" width="15.42578125" style="144" customWidth="1"/>
    <col min="12034" max="12034" width="7.5703125" style="144" customWidth="1"/>
    <col min="12035" max="12035" width="7.7109375" style="144" customWidth="1"/>
    <col min="12036" max="12036" width="7.140625" style="144" customWidth="1"/>
    <col min="12037" max="12037" width="1.42578125" style="144" customWidth="1"/>
    <col min="12038" max="12040" width="5.7109375" style="144" bestFit="1" customWidth="1"/>
    <col min="12041" max="12041" width="1.42578125" style="144" customWidth="1"/>
    <col min="12042" max="12044" width="5.7109375" style="144" bestFit="1" customWidth="1"/>
    <col min="12045" max="12045" width="1.42578125" style="144" customWidth="1"/>
    <col min="12046" max="12048" width="5.7109375" style="144" bestFit="1" customWidth="1"/>
    <col min="12049" max="12049" width="1.42578125" style="144" customWidth="1"/>
    <col min="12050" max="12052" width="5.7109375" style="144" bestFit="1" customWidth="1"/>
    <col min="12053" max="12053" width="1.42578125" style="144" customWidth="1"/>
    <col min="12054" max="12056" width="5.7109375" style="144" bestFit="1" customWidth="1"/>
    <col min="12057" max="12057" width="1.42578125" style="144" customWidth="1"/>
    <col min="12058" max="12060" width="4.85546875" style="144" bestFit="1" customWidth="1"/>
    <col min="12061" max="12061" width="11.42578125" style="144"/>
    <col min="12062" max="12062" width="13.28515625" style="144" customWidth="1"/>
    <col min="12063" max="12065" width="6.140625" style="144" customWidth="1"/>
    <col min="12066" max="12066" width="1.42578125" style="144" customWidth="1"/>
    <col min="12067" max="12069" width="5.140625" style="144" customWidth="1"/>
    <col min="12070" max="12070" width="1.42578125" style="144" customWidth="1"/>
    <col min="12071" max="12073" width="5.140625" style="144" customWidth="1"/>
    <col min="12074" max="12074" width="1.42578125" style="144" customWidth="1"/>
    <col min="12075" max="12077" width="5.140625" style="144" customWidth="1"/>
    <col min="12078" max="12078" width="1.42578125" style="144" customWidth="1"/>
    <col min="12079" max="12081" width="5.140625" style="144" customWidth="1"/>
    <col min="12082" max="12082" width="1.42578125" style="144" customWidth="1"/>
    <col min="12083" max="12085" width="5.140625" style="144" customWidth="1"/>
    <col min="12086" max="12086" width="1.42578125" style="144" customWidth="1"/>
    <col min="12087" max="12089" width="5.140625" style="144" customWidth="1"/>
    <col min="12090" max="12288" width="11.42578125" style="144"/>
    <col min="12289" max="12289" width="15.42578125" style="144" customWidth="1"/>
    <col min="12290" max="12290" width="7.5703125" style="144" customWidth="1"/>
    <col min="12291" max="12291" width="7.7109375" style="144" customWidth="1"/>
    <col min="12292" max="12292" width="7.140625" style="144" customWidth="1"/>
    <col min="12293" max="12293" width="1.42578125" style="144" customWidth="1"/>
    <col min="12294" max="12296" width="5.7109375" style="144" bestFit="1" customWidth="1"/>
    <col min="12297" max="12297" width="1.42578125" style="144" customWidth="1"/>
    <col min="12298" max="12300" width="5.7109375" style="144" bestFit="1" customWidth="1"/>
    <col min="12301" max="12301" width="1.42578125" style="144" customWidth="1"/>
    <col min="12302" max="12304" width="5.7109375" style="144" bestFit="1" customWidth="1"/>
    <col min="12305" max="12305" width="1.42578125" style="144" customWidth="1"/>
    <col min="12306" max="12308" width="5.7109375" style="144" bestFit="1" customWidth="1"/>
    <col min="12309" max="12309" width="1.42578125" style="144" customWidth="1"/>
    <col min="12310" max="12312" width="5.7109375" style="144" bestFit="1" customWidth="1"/>
    <col min="12313" max="12313" width="1.42578125" style="144" customWidth="1"/>
    <col min="12314" max="12316" width="4.85546875" style="144" bestFit="1" customWidth="1"/>
    <col min="12317" max="12317" width="11.42578125" style="144"/>
    <col min="12318" max="12318" width="13.28515625" style="144" customWidth="1"/>
    <col min="12319" max="12321" width="6.140625" style="144" customWidth="1"/>
    <col min="12322" max="12322" width="1.42578125" style="144" customWidth="1"/>
    <col min="12323" max="12325" width="5.140625" style="144" customWidth="1"/>
    <col min="12326" max="12326" width="1.42578125" style="144" customWidth="1"/>
    <col min="12327" max="12329" width="5.140625" style="144" customWidth="1"/>
    <col min="12330" max="12330" width="1.42578125" style="144" customWidth="1"/>
    <col min="12331" max="12333" width="5.140625" style="144" customWidth="1"/>
    <col min="12334" max="12334" width="1.42578125" style="144" customWidth="1"/>
    <col min="12335" max="12337" width="5.140625" style="144" customWidth="1"/>
    <col min="12338" max="12338" width="1.42578125" style="144" customWidth="1"/>
    <col min="12339" max="12341" width="5.140625" style="144" customWidth="1"/>
    <col min="12342" max="12342" width="1.42578125" style="144" customWidth="1"/>
    <col min="12343" max="12345" width="5.140625" style="144" customWidth="1"/>
    <col min="12346" max="12544" width="11.42578125" style="144"/>
    <col min="12545" max="12545" width="15.42578125" style="144" customWidth="1"/>
    <col min="12546" max="12546" width="7.5703125" style="144" customWidth="1"/>
    <col min="12547" max="12547" width="7.7109375" style="144" customWidth="1"/>
    <col min="12548" max="12548" width="7.140625" style="144" customWidth="1"/>
    <col min="12549" max="12549" width="1.42578125" style="144" customWidth="1"/>
    <col min="12550" max="12552" width="5.7109375" style="144" bestFit="1" customWidth="1"/>
    <col min="12553" max="12553" width="1.42578125" style="144" customWidth="1"/>
    <col min="12554" max="12556" width="5.7109375" style="144" bestFit="1" customWidth="1"/>
    <col min="12557" max="12557" width="1.42578125" style="144" customWidth="1"/>
    <col min="12558" max="12560" width="5.7109375" style="144" bestFit="1" customWidth="1"/>
    <col min="12561" max="12561" width="1.42578125" style="144" customWidth="1"/>
    <col min="12562" max="12564" width="5.7109375" style="144" bestFit="1" customWidth="1"/>
    <col min="12565" max="12565" width="1.42578125" style="144" customWidth="1"/>
    <col min="12566" max="12568" width="5.7109375" style="144" bestFit="1" customWidth="1"/>
    <col min="12569" max="12569" width="1.42578125" style="144" customWidth="1"/>
    <col min="12570" max="12572" width="4.85546875" style="144" bestFit="1" customWidth="1"/>
    <col min="12573" max="12573" width="11.42578125" style="144"/>
    <col min="12574" max="12574" width="13.28515625" style="144" customWidth="1"/>
    <col min="12575" max="12577" width="6.140625" style="144" customWidth="1"/>
    <col min="12578" max="12578" width="1.42578125" style="144" customWidth="1"/>
    <col min="12579" max="12581" width="5.140625" style="144" customWidth="1"/>
    <col min="12582" max="12582" width="1.42578125" style="144" customWidth="1"/>
    <col min="12583" max="12585" width="5.140625" style="144" customWidth="1"/>
    <col min="12586" max="12586" width="1.42578125" style="144" customWidth="1"/>
    <col min="12587" max="12589" width="5.140625" style="144" customWidth="1"/>
    <col min="12590" max="12590" width="1.42578125" style="144" customWidth="1"/>
    <col min="12591" max="12593" width="5.140625" style="144" customWidth="1"/>
    <col min="12594" max="12594" width="1.42578125" style="144" customWidth="1"/>
    <col min="12595" max="12597" width="5.140625" style="144" customWidth="1"/>
    <col min="12598" max="12598" width="1.42578125" style="144" customWidth="1"/>
    <col min="12599" max="12601" width="5.140625" style="144" customWidth="1"/>
    <col min="12602" max="12800" width="11.42578125" style="144"/>
    <col min="12801" max="12801" width="15.42578125" style="144" customWidth="1"/>
    <col min="12802" max="12802" width="7.5703125" style="144" customWidth="1"/>
    <col min="12803" max="12803" width="7.7109375" style="144" customWidth="1"/>
    <col min="12804" max="12804" width="7.140625" style="144" customWidth="1"/>
    <col min="12805" max="12805" width="1.42578125" style="144" customWidth="1"/>
    <col min="12806" max="12808" width="5.7109375" style="144" bestFit="1" customWidth="1"/>
    <col min="12809" max="12809" width="1.42578125" style="144" customWidth="1"/>
    <col min="12810" max="12812" width="5.7109375" style="144" bestFit="1" customWidth="1"/>
    <col min="12813" max="12813" width="1.42578125" style="144" customWidth="1"/>
    <col min="12814" max="12816" width="5.7109375" style="144" bestFit="1" customWidth="1"/>
    <col min="12817" max="12817" width="1.42578125" style="144" customWidth="1"/>
    <col min="12818" max="12820" width="5.7109375" style="144" bestFit="1" customWidth="1"/>
    <col min="12821" max="12821" width="1.42578125" style="144" customWidth="1"/>
    <col min="12822" max="12824" width="5.7109375" style="144" bestFit="1" customWidth="1"/>
    <col min="12825" max="12825" width="1.42578125" style="144" customWidth="1"/>
    <col min="12826" max="12828" width="4.85546875" style="144" bestFit="1" customWidth="1"/>
    <col min="12829" max="12829" width="11.42578125" style="144"/>
    <col min="12830" max="12830" width="13.28515625" style="144" customWidth="1"/>
    <col min="12831" max="12833" width="6.140625" style="144" customWidth="1"/>
    <col min="12834" max="12834" width="1.42578125" style="144" customWidth="1"/>
    <col min="12835" max="12837" width="5.140625" style="144" customWidth="1"/>
    <col min="12838" max="12838" width="1.42578125" style="144" customWidth="1"/>
    <col min="12839" max="12841" width="5.140625" style="144" customWidth="1"/>
    <col min="12842" max="12842" width="1.42578125" style="144" customWidth="1"/>
    <col min="12843" max="12845" width="5.140625" style="144" customWidth="1"/>
    <col min="12846" max="12846" width="1.42578125" style="144" customWidth="1"/>
    <col min="12847" max="12849" width="5.140625" style="144" customWidth="1"/>
    <col min="12850" max="12850" width="1.42578125" style="144" customWidth="1"/>
    <col min="12851" max="12853" width="5.140625" style="144" customWidth="1"/>
    <col min="12854" max="12854" width="1.42578125" style="144" customWidth="1"/>
    <col min="12855" max="12857" width="5.140625" style="144" customWidth="1"/>
    <col min="12858" max="13056" width="11.42578125" style="144"/>
    <col min="13057" max="13057" width="15.42578125" style="144" customWidth="1"/>
    <col min="13058" max="13058" width="7.5703125" style="144" customWidth="1"/>
    <col min="13059" max="13059" width="7.7109375" style="144" customWidth="1"/>
    <col min="13060" max="13060" width="7.140625" style="144" customWidth="1"/>
    <col min="13061" max="13061" width="1.42578125" style="144" customWidth="1"/>
    <col min="13062" max="13064" width="5.7109375" style="144" bestFit="1" customWidth="1"/>
    <col min="13065" max="13065" width="1.42578125" style="144" customWidth="1"/>
    <col min="13066" max="13068" width="5.7109375" style="144" bestFit="1" customWidth="1"/>
    <col min="13069" max="13069" width="1.42578125" style="144" customWidth="1"/>
    <col min="13070" max="13072" width="5.7109375" style="144" bestFit="1" customWidth="1"/>
    <col min="13073" max="13073" width="1.42578125" style="144" customWidth="1"/>
    <col min="13074" max="13076" width="5.7109375" style="144" bestFit="1" customWidth="1"/>
    <col min="13077" max="13077" width="1.42578125" style="144" customWidth="1"/>
    <col min="13078" max="13080" width="5.7109375" style="144" bestFit="1" customWidth="1"/>
    <col min="13081" max="13081" width="1.42578125" style="144" customWidth="1"/>
    <col min="13082" max="13084" width="4.85546875" style="144" bestFit="1" customWidth="1"/>
    <col min="13085" max="13085" width="11.42578125" style="144"/>
    <col min="13086" max="13086" width="13.28515625" style="144" customWidth="1"/>
    <col min="13087" max="13089" width="6.140625" style="144" customWidth="1"/>
    <col min="13090" max="13090" width="1.42578125" style="144" customWidth="1"/>
    <col min="13091" max="13093" width="5.140625" style="144" customWidth="1"/>
    <col min="13094" max="13094" width="1.42578125" style="144" customWidth="1"/>
    <col min="13095" max="13097" width="5.140625" style="144" customWidth="1"/>
    <col min="13098" max="13098" width="1.42578125" style="144" customWidth="1"/>
    <col min="13099" max="13101" width="5.140625" style="144" customWidth="1"/>
    <col min="13102" max="13102" width="1.42578125" style="144" customWidth="1"/>
    <col min="13103" max="13105" width="5.140625" style="144" customWidth="1"/>
    <col min="13106" max="13106" width="1.42578125" style="144" customWidth="1"/>
    <col min="13107" max="13109" width="5.140625" style="144" customWidth="1"/>
    <col min="13110" max="13110" width="1.42578125" style="144" customWidth="1"/>
    <col min="13111" max="13113" width="5.140625" style="144" customWidth="1"/>
    <col min="13114" max="13312" width="11.42578125" style="144"/>
    <col min="13313" max="13313" width="15.42578125" style="144" customWidth="1"/>
    <col min="13314" max="13314" width="7.5703125" style="144" customWidth="1"/>
    <col min="13315" max="13315" width="7.7109375" style="144" customWidth="1"/>
    <col min="13316" max="13316" width="7.140625" style="144" customWidth="1"/>
    <col min="13317" max="13317" width="1.42578125" style="144" customWidth="1"/>
    <col min="13318" max="13320" width="5.7109375" style="144" bestFit="1" customWidth="1"/>
    <col min="13321" max="13321" width="1.42578125" style="144" customWidth="1"/>
    <col min="13322" max="13324" width="5.7109375" style="144" bestFit="1" customWidth="1"/>
    <col min="13325" max="13325" width="1.42578125" style="144" customWidth="1"/>
    <col min="13326" max="13328" width="5.7109375" style="144" bestFit="1" customWidth="1"/>
    <col min="13329" max="13329" width="1.42578125" style="144" customWidth="1"/>
    <col min="13330" max="13332" width="5.7109375" style="144" bestFit="1" customWidth="1"/>
    <col min="13333" max="13333" width="1.42578125" style="144" customWidth="1"/>
    <col min="13334" max="13336" width="5.7109375" style="144" bestFit="1" customWidth="1"/>
    <col min="13337" max="13337" width="1.42578125" style="144" customWidth="1"/>
    <col min="13338" max="13340" width="4.85546875" style="144" bestFit="1" customWidth="1"/>
    <col min="13341" max="13341" width="11.42578125" style="144"/>
    <col min="13342" max="13342" width="13.28515625" style="144" customWidth="1"/>
    <col min="13343" max="13345" width="6.140625" style="144" customWidth="1"/>
    <col min="13346" max="13346" width="1.42578125" style="144" customWidth="1"/>
    <col min="13347" max="13349" width="5.140625" style="144" customWidth="1"/>
    <col min="13350" max="13350" width="1.42578125" style="144" customWidth="1"/>
    <col min="13351" max="13353" width="5.140625" style="144" customWidth="1"/>
    <col min="13354" max="13354" width="1.42578125" style="144" customWidth="1"/>
    <col min="13355" max="13357" width="5.140625" style="144" customWidth="1"/>
    <col min="13358" max="13358" width="1.42578125" style="144" customWidth="1"/>
    <col min="13359" max="13361" width="5.140625" style="144" customWidth="1"/>
    <col min="13362" max="13362" width="1.42578125" style="144" customWidth="1"/>
    <col min="13363" max="13365" width="5.140625" style="144" customWidth="1"/>
    <col min="13366" max="13366" width="1.42578125" style="144" customWidth="1"/>
    <col min="13367" max="13369" width="5.140625" style="144" customWidth="1"/>
    <col min="13370" max="13568" width="11.42578125" style="144"/>
    <col min="13569" max="13569" width="15.42578125" style="144" customWidth="1"/>
    <col min="13570" max="13570" width="7.5703125" style="144" customWidth="1"/>
    <col min="13571" max="13571" width="7.7109375" style="144" customWidth="1"/>
    <col min="13572" max="13572" width="7.140625" style="144" customWidth="1"/>
    <col min="13573" max="13573" width="1.42578125" style="144" customWidth="1"/>
    <col min="13574" max="13576" width="5.7109375" style="144" bestFit="1" customWidth="1"/>
    <col min="13577" max="13577" width="1.42578125" style="144" customWidth="1"/>
    <col min="13578" max="13580" width="5.7109375" style="144" bestFit="1" customWidth="1"/>
    <col min="13581" max="13581" width="1.42578125" style="144" customWidth="1"/>
    <col min="13582" max="13584" width="5.7109375" style="144" bestFit="1" customWidth="1"/>
    <col min="13585" max="13585" width="1.42578125" style="144" customWidth="1"/>
    <col min="13586" max="13588" width="5.7109375" style="144" bestFit="1" customWidth="1"/>
    <col min="13589" max="13589" width="1.42578125" style="144" customWidth="1"/>
    <col min="13590" max="13592" width="5.7109375" style="144" bestFit="1" customWidth="1"/>
    <col min="13593" max="13593" width="1.42578125" style="144" customWidth="1"/>
    <col min="13594" max="13596" width="4.85546875" style="144" bestFit="1" customWidth="1"/>
    <col min="13597" max="13597" width="11.42578125" style="144"/>
    <col min="13598" max="13598" width="13.28515625" style="144" customWidth="1"/>
    <col min="13599" max="13601" width="6.140625" style="144" customWidth="1"/>
    <col min="13602" max="13602" width="1.42578125" style="144" customWidth="1"/>
    <col min="13603" max="13605" width="5.140625" style="144" customWidth="1"/>
    <col min="13606" max="13606" width="1.42578125" style="144" customWidth="1"/>
    <col min="13607" max="13609" width="5.140625" style="144" customWidth="1"/>
    <col min="13610" max="13610" width="1.42578125" style="144" customWidth="1"/>
    <col min="13611" max="13613" width="5.140625" style="144" customWidth="1"/>
    <col min="13614" max="13614" width="1.42578125" style="144" customWidth="1"/>
    <col min="13615" max="13617" width="5.140625" style="144" customWidth="1"/>
    <col min="13618" max="13618" width="1.42578125" style="144" customWidth="1"/>
    <col min="13619" max="13621" width="5.140625" style="144" customWidth="1"/>
    <col min="13622" max="13622" width="1.42578125" style="144" customWidth="1"/>
    <col min="13623" max="13625" width="5.140625" style="144" customWidth="1"/>
    <col min="13626" max="13824" width="11.42578125" style="144"/>
    <col min="13825" max="13825" width="15.42578125" style="144" customWidth="1"/>
    <col min="13826" max="13826" width="7.5703125" style="144" customWidth="1"/>
    <col min="13827" max="13827" width="7.7109375" style="144" customWidth="1"/>
    <col min="13828" max="13828" width="7.140625" style="144" customWidth="1"/>
    <col min="13829" max="13829" width="1.42578125" style="144" customWidth="1"/>
    <col min="13830" max="13832" width="5.7109375" style="144" bestFit="1" customWidth="1"/>
    <col min="13833" max="13833" width="1.42578125" style="144" customWidth="1"/>
    <col min="13834" max="13836" width="5.7109375" style="144" bestFit="1" customWidth="1"/>
    <col min="13837" max="13837" width="1.42578125" style="144" customWidth="1"/>
    <col min="13838" max="13840" width="5.7109375" style="144" bestFit="1" customWidth="1"/>
    <col min="13841" max="13841" width="1.42578125" style="144" customWidth="1"/>
    <col min="13842" max="13844" width="5.7109375" style="144" bestFit="1" customWidth="1"/>
    <col min="13845" max="13845" width="1.42578125" style="144" customWidth="1"/>
    <col min="13846" max="13848" width="5.7109375" style="144" bestFit="1" customWidth="1"/>
    <col min="13849" max="13849" width="1.42578125" style="144" customWidth="1"/>
    <col min="13850" max="13852" width="4.85546875" style="144" bestFit="1" customWidth="1"/>
    <col min="13853" max="13853" width="11.42578125" style="144"/>
    <col min="13854" max="13854" width="13.28515625" style="144" customWidth="1"/>
    <col min="13855" max="13857" width="6.140625" style="144" customWidth="1"/>
    <col min="13858" max="13858" width="1.42578125" style="144" customWidth="1"/>
    <col min="13859" max="13861" width="5.140625" style="144" customWidth="1"/>
    <col min="13862" max="13862" width="1.42578125" style="144" customWidth="1"/>
    <col min="13863" max="13865" width="5.140625" style="144" customWidth="1"/>
    <col min="13866" max="13866" width="1.42578125" style="144" customWidth="1"/>
    <col min="13867" max="13869" width="5.140625" style="144" customWidth="1"/>
    <col min="13870" max="13870" width="1.42578125" style="144" customWidth="1"/>
    <col min="13871" max="13873" width="5.140625" style="144" customWidth="1"/>
    <col min="13874" max="13874" width="1.42578125" style="144" customWidth="1"/>
    <col min="13875" max="13877" width="5.140625" style="144" customWidth="1"/>
    <col min="13878" max="13878" width="1.42578125" style="144" customWidth="1"/>
    <col min="13879" max="13881" width="5.140625" style="144" customWidth="1"/>
    <col min="13882" max="14080" width="11.42578125" style="144"/>
    <col min="14081" max="14081" width="15.42578125" style="144" customWidth="1"/>
    <col min="14082" max="14082" width="7.5703125" style="144" customWidth="1"/>
    <col min="14083" max="14083" width="7.7109375" style="144" customWidth="1"/>
    <col min="14084" max="14084" width="7.140625" style="144" customWidth="1"/>
    <col min="14085" max="14085" width="1.42578125" style="144" customWidth="1"/>
    <col min="14086" max="14088" width="5.7109375" style="144" bestFit="1" customWidth="1"/>
    <col min="14089" max="14089" width="1.42578125" style="144" customWidth="1"/>
    <col min="14090" max="14092" width="5.7109375" style="144" bestFit="1" customWidth="1"/>
    <col min="14093" max="14093" width="1.42578125" style="144" customWidth="1"/>
    <col min="14094" max="14096" width="5.7109375" style="144" bestFit="1" customWidth="1"/>
    <col min="14097" max="14097" width="1.42578125" style="144" customWidth="1"/>
    <col min="14098" max="14100" width="5.7109375" style="144" bestFit="1" customWidth="1"/>
    <col min="14101" max="14101" width="1.42578125" style="144" customWidth="1"/>
    <col min="14102" max="14104" width="5.7109375" style="144" bestFit="1" customWidth="1"/>
    <col min="14105" max="14105" width="1.42578125" style="144" customWidth="1"/>
    <col min="14106" max="14108" width="4.85546875" style="144" bestFit="1" customWidth="1"/>
    <col min="14109" max="14109" width="11.42578125" style="144"/>
    <col min="14110" max="14110" width="13.28515625" style="144" customWidth="1"/>
    <col min="14111" max="14113" width="6.140625" style="144" customWidth="1"/>
    <col min="14114" max="14114" width="1.42578125" style="144" customWidth="1"/>
    <col min="14115" max="14117" width="5.140625" style="144" customWidth="1"/>
    <col min="14118" max="14118" width="1.42578125" style="144" customWidth="1"/>
    <col min="14119" max="14121" width="5.140625" style="144" customWidth="1"/>
    <col min="14122" max="14122" width="1.42578125" style="144" customWidth="1"/>
    <col min="14123" max="14125" width="5.140625" style="144" customWidth="1"/>
    <col min="14126" max="14126" width="1.42578125" style="144" customWidth="1"/>
    <col min="14127" max="14129" width="5.140625" style="144" customWidth="1"/>
    <col min="14130" max="14130" width="1.42578125" style="144" customWidth="1"/>
    <col min="14131" max="14133" width="5.140625" style="144" customWidth="1"/>
    <col min="14134" max="14134" width="1.42578125" style="144" customWidth="1"/>
    <col min="14135" max="14137" width="5.140625" style="144" customWidth="1"/>
    <col min="14138" max="14336" width="11.42578125" style="144"/>
    <col min="14337" max="14337" width="15.42578125" style="144" customWidth="1"/>
    <col min="14338" max="14338" width="7.5703125" style="144" customWidth="1"/>
    <col min="14339" max="14339" width="7.7109375" style="144" customWidth="1"/>
    <col min="14340" max="14340" width="7.140625" style="144" customWidth="1"/>
    <col min="14341" max="14341" width="1.42578125" style="144" customWidth="1"/>
    <col min="14342" max="14344" width="5.7109375" style="144" bestFit="1" customWidth="1"/>
    <col min="14345" max="14345" width="1.42578125" style="144" customWidth="1"/>
    <col min="14346" max="14348" width="5.7109375" style="144" bestFit="1" customWidth="1"/>
    <col min="14349" max="14349" width="1.42578125" style="144" customWidth="1"/>
    <col min="14350" max="14352" width="5.7109375" style="144" bestFit="1" customWidth="1"/>
    <col min="14353" max="14353" width="1.42578125" style="144" customWidth="1"/>
    <col min="14354" max="14356" width="5.7109375" style="144" bestFit="1" customWidth="1"/>
    <col min="14357" max="14357" width="1.42578125" style="144" customWidth="1"/>
    <col min="14358" max="14360" width="5.7109375" style="144" bestFit="1" customWidth="1"/>
    <col min="14361" max="14361" width="1.42578125" style="144" customWidth="1"/>
    <col min="14362" max="14364" width="4.85546875" style="144" bestFit="1" customWidth="1"/>
    <col min="14365" max="14365" width="11.42578125" style="144"/>
    <col min="14366" max="14366" width="13.28515625" style="144" customWidth="1"/>
    <col min="14367" max="14369" width="6.140625" style="144" customWidth="1"/>
    <col min="14370" max="14370" width="1.42578125" style="144" customWidth="1"/>
    <col min="14371" max="14373" width="5.140625" style="144" customWidth="1"/>
    <col min="14374" max="14374" width="1.42578125" style="144" customWidth="1"/>
    <col min="14375" max="14377" width="5.140625" style="144" customWidth="1"/>
    <col min="14378" max="14378" width="1.42578125" style="144" customWidth="1"/>
    <col min="14379" max="14381" width="5.140625" style="144" customWidth="1"/>
    <col min="14382" max="14382" width="1.42578125" style="144" customWidth="1"/>
    <col min="14383" max="14385" width="5.140625" style="144" customWidth="1"/>
    <col min="14386" max="14386" width="1.42578125" style="144" customWidth="1"/>
    <col min="14387" max="14389" width="5.140625" style="144" customWidth="1"/>
    <col min="14390" max="14390" width="1.42578125" style="144" customWidth="1"/>
    <col min="14391" max="14393" width="5.140625" style="144" customWidth="1"/>
    <col min="14394" max="14592" width="11.42578125" style="144"/>
    <col min="14593" max="14593" width="15.42578125" style="144" customWidth="1"/>
    <col min="14594" max="14594" width="7.5703125" style="144" customWidth="1"/>
    <col min="14595" max="14595" width="7.7109375" style="144" customWidth="1"/>
    <col min="14596" max="14596" width="7.140625" style="144" customWidth="1"/>
    <col min="14597" max="14597" width="1.42578125" style="144" customWidth="1"/>
    <col min="14598" max="14600" width="5.7109375" style="144" bestFit="1" customWidth="1"/>
    <col min="14601" max="14601" width="1.42578125" style="144" customWidth="1"/>
    <col min="14602" max="14604" width="5.7109375" style="144" bestFit="1" customWidth="1"/>
    <col min="14605" max="14605" width="1.42578125" style="144" customWidth="1"/>
    <col min="14606" max="14608" width="5.7109375" style="144" bestFit="1" customWidth="1"/>
    <col min="14609" max="14609" width="1.42578125" style="144" customWidth="1"/>
    <col min="14610" max="14612" width="5.7109375" style="144" bestFit="1" customWidth="1"/>
    <col min="14613" max="14613" width="1.42578125" style="144" customWidth="1"/>
    <col min="14614" max="14616" width="5.7109375" style="144" bestFit="1" customWidth="1"/>
    <col min="14617" max="14617" width="1.42578125" style="144" customWidth="1"/>
    <col min="14618" max="14620" width="4.85546875" style="144" bestFit="1" customWidth="1"/>
    <col min="14621" max="14621" width="11.42578125" style="144"/>
    <col min="14622" max="14622" width="13.28515625" style="144" customWidth="1"/>
    <col min="14623" max="14625" width="6.140625" style="144" customWidth="1"/>
    <col min="14626" max="14626" width="1.42578125" style="144" customWidth="1"/>
    <col min="14627" max="14629" width="5.140625" style="144" customWidth="1"/>
    <col min="14630" max="14630" width="1.42578125" style="144" customWidth="1"/>
    <col min="14631" max="14633" width="5.140625" style="144" customWidth="1"/>
    <col min="14634" max="14634" width="1.42578125" style="144" customWidth="1"/>
    <col min="14635" max="14637" width="5.140625" style="144" customWidth="1"/>
    <col min="14638" max="14638" width="1.42578125" style="144" customWidth="1"/>
    <col min="14639" max="14641" width="5.140625" style="144" customWidth="1"/>
    <col min="14642" max="14642" width="1.42578125" style="144" customWidth="1"/>
    <col min="14643" max="14645" width="5.140625" style="144" customWidth="1"/>
    <col min="14646" max="14646" width="1.42578125" style="144" customWidth="1"/>
    <col min="14647" max="14649" width="5.140625" style="144" customWidth="1"/>
    <col min="14650" max="14848" width="11.42578125" style="144"/>
    <col min="14849" max="14849" width="15.42578125" style="144" customWidth="1"/>
    <col min="14850" max="14850" width="7.5703125" style="144" customWidth="1"/>
    <col min="14851" max="14851" width="7.7109375" style="144" customWidth="1"/>
    <col min="14852" max="14852" width="7.140625" style="144" customWidth="1"/>
    <col min="14853" max="14853" width="1.42578125" style="144" customWidth="1"/>
    <col min="14854" max="14856" width="5.7109375" style="144" bestFit="1" customWidth="1"/>
    <col min="14857" max="14857" width="1.42578125" style="144" customWidth="1"/>
    <col min="14858" max="14860" width="5.7109375" style="144" bestFit="1" customWidth="1"/>
    <col min="14861" max="14861" width="1.42578125" style="144" customWidth="1"/>
    <col min="14862" max="14864" width="5.7109375" style="144" bestFit="1" customWidth="1"/>
    <col min="14865" max="14865" width="1.42578125" style="144" customWidth="1"/>
    <col min="14866" max="14868" width="5.7109375" style="144" bestFit="1" customWidth="1"/>
    <col min="14869" max="14869" width="1.42578125" style="144" customWidth="1"/>
    <col min="14870" max="14872" width="5.7109375" style="144" bestFit="1" customWidth="1"/>
    <col min="14873" max="14873" width="1.42578125" style="144" customWidth="1"/>
    <col min="14874" max="14876" width="4.85546875" style="144" bestFit="1" customWidth="1"/>
    <col min="14877" max="14877" width="11.42578125" style="144"/>
    <col min="14878" max="14878" width="13.28515625" style="144" customWidth="1"/>
    <col min="14879" max="14881" width="6.140625" style="144" customWidth="1"/>
    <col min="14882" max="14882" width="1.42578125" style="144" customWidth="1"/>
    <col min="14883" max="14885" width="5.140625" style="144" customWidth="1"/>
    <col min="14886" max="14886" width="1.42578125" style="144" customWidth="1"/>
    <col min="14887" max="14889" width="5.140625" style="144" customWidth="1"/>
    <col min="14890" max="14890" width="1.42578125" style="144" customWidth="1"/>
    <col min="14891" max="14893" width="5.140625" style="144" customWidth="1"/>
    <col min="14894" max="14894" width="1.42578125" style="144" customWidth="1"/>
    <col min="14895" max="14897" width="5.140625" style="144" customWidth="1"/>
    <col min="14898" max="14898" width="1.42578125" style="144" customWidth="1"/>
    <col min="14899" max="14901" width="5.140625" style="144" customWidth="1"/>
    <col min="14902" max="14902" width="1.42578125" style="144" customWidth="1"/>
    <col min="14903" max="14905" width="5.140625" style="144" customWidth="1"/>
    <col min="14906" max="15104" width="11.42578125" style="144"/>
    <col min="15105" max="15105" width="15.42578125" style="144" customWidth="1"/>
    <col min="15106" max="15106" width="7.5703125" style="144" customWidth="1"/>
    <col min="15107" max="15107" width="7.7109375" style="144" customWidth="1"/>
    <col min="15108" max="15108" width="7.140625" style="144" customWidth="1"/>
    <col min="15109" max="15109" width="1.42578125" style="144" customWidth="1"/>
    <col min="15110" max="15112" width="5.7109375" style="144" bestFit="1" customWidth="1"/>
    <col min="15113" max="15113" width="1.42578125" style="144" customWidth="1"/>
    <col min="15114" max="15116" width="5.7109375" style="144" bestFit="1" customWidth="1"/>
    <col min="15117" max="15117" width="1.42578125" style="144" customWidth="1"/>
    <col min="15118" max="15120" width="5.7109375" style="144" bestFit="1" customWidth="1"/>
    <col min="15121" max="15121" width="1.42578125" style="144" customWidth="1"/>
    <col min="15122" max="15124" width="5.7109375" style="144" bestFit="1" customWidth="1"/>
    <col min="15125" max="15125" width="1.42578125" style="144" customWidth="1"/>
    <col min="15126" max="15128" width="5.7109375" style="144" bestFit="1" customWidth="1"/>
    <col min="15129" max="15129" width="1.42578125" style="144" customWidth="1"/>
    <col min="15130" max="15132" width="4.85546875" style="144" bestFit="1" customWidth="1"/>
    <col min="15133" max="15133" width="11.42578125" style="144"/>
    <col min="15134" max="15134" width="13.28515625" style="144" customWidth="1"/>
    <col min="15135" max="15137" width="6.140625" style="144" customWidth="1"/>
    <col min="15138" max="15138" width="1.42578125" style="144" customWidth="1"/>
    <col min="15139" max="15141" width="5.140625" style="144" customWidth="1"/>
    <col min="15142" max="15142" width="1.42578125" style="144" customWidth="1"/>
    <col min="15143" max="15145" width="5.140625" style="144" customWidth="1"/>
    <col min="15146" max="15146" width="1.42578125" style="144" customWidth="1"/>
    <col min="15147" max="15149" width="5.140625" style="144" customWidth="1"/>
    <col min="15150" max="15150" width="1.42578125" style="144" customWidth="1"/>
    <col min="15151" max="15153" width="5.140625" style="144" customWidth="1"/>
    <col min="15154" max="15154" width="1.42578125" style="144" customWidth="1"/>
    <col min="15155" max="15157" width="5.140625" style="144" customWidth="1"/>
    <col min="15158" max="15158" width="1.42578125" style="144" customWidth="1"/>
    <col min="15159" max="15161" width="5.140625" style="144" customWidth="1"/>
    <col min="15162" max="15360" width="11.42578125" style="144"/>
    <col min="15361" max="15361" width="15.42578125" style="144" customWidth="1"/>
    <col min="15362" max="15362" width="7.5703125" style="144" customWidth="1"/>
    <col min="15363" max="15363" width="7.7109375" style="144" customWidth="1"/>
    <col min="15364" max="15364" width="7.140625" style="144" customWidth="1"/>
    <col min="15365" max="15365" width="1.42578125" style="144" customWidth="1"/>
    <col min="15366" max="15368" width="5.7109375" style="144" bestFit="1" customWidth="1"/>
    <col min="15369" max="15369" width="1.42578125" style="144" customWidth="1"/>
    <col min="15370" max="15372" width="5.7109375" style="144" bestFit="1" customWidth="1"/>
    <col min="15373" max="15373" width="1.42578125" style="144" customWidth="1"/>
    <col min="15374" max="15376" width="5.7109375" style="144" bestFit="1" customWidth="1"/>
    <col min="15377" max="15377" width="1.42578125" style="144" customWidth="1"/>
    <col min="15378" max="15380" width="5.7109375" style="144" bestFit="1" customWidth="1"/>
    <col min="15381" max="15381" width="1.42578125" style="144" customWidth="1"/>
    <col min="15382" max="15384" width="5.7109375" style="144" bestFit="1" customWidth="1"/>
    <col min="15385" max="15385" width="1.42578125" style="144" customWidth="1"/>
    <col min="15386" max="15388" width="4.85546875" style="144" bestFit="1" customWidth="1"/>
    <col min="15389" max="15389" width="11.42578125" style="144"/>
    <col min="15390" max="15390" width="13.28515625" style="144" customWidth="1"/>
    <col min="15391" max="15393" width="6.140625" style="144" customWidth="1"/>
    <col min="15394" max="15394" width="1.42578125" style="144" customWidth="1"/>
    <col min="15395" max="15397" width="5.140625" style="144" customWidth="1"/>
    <col min="15398" max="15398" width="1.42578125" style="144" customWidth="1"/>
    <col min="15399" max="15401" width="5.140625" style="144" customWidth="1"/>
    <col min="15402" max="15402" width="1.42578125" style="144" customWidth="1"/>
    <col min="15403" max="15405" width="5.140625" style="144" customWidth="1"/>
    <col min="15406" max="15406" width="1.42578125" style="144" customWidth="1"/>
    <col min="15407" max="15409" width="5.140625" style="144" customWidth="1"/>
    <col min="15410" max="15410" width="1.42578125" style="144" customWidth="1"/>
    <col min="15411" max="15413" width="5.140625" style="144" customWidth="1"/>
    <col min="15414" max="15414" width="1.42578125" style="144" customWidth="1"/>
    <col min="15415" max="15417" width="5.140625" style="144" customWidth="1"/>
    <col min="15418" max="15616" width="11.42578125" style="144"/>
    <col min="15617" max="15617" width="15.42578125" style="144" customWidth="1"/>
    <col min="15618" max="15618" width="7.5703125" style="144" customWidth="1"/>
    <col min="15619" max="15619" width="7.7109375" style="144" customWidth="1"/>
    <col min="15620" max="15620" width="7.140625" style="144" customWidth="1"/>
    <col min="15621" max="15621" width="1.42578125" style="144" customWidth="1"/>
    <col min="15622" max="15624" width="5.7109375" style="144" bestFit="1" customWidth="1"/>
    <col min="15625" max="15625" width="1.42578125" style="144" customWidth="1"/>
    <col min="15626" max="15628" width="5.7109375" style="144" bestFit="1" customWidth="1"/>
    <col min="15629" max="15629" width="1.42578125" style="144" customWidth="1"/>
    <col min="15630" max="15632" width="5.7109375" style="144" bestFit="1" customWidth="1"/>
    <col min="15633" max="15633" width="1.42578125" style="144" customWidth="1"/>
    <col min="15634" max="15636" width="5.7109375" style="144" bestFit="1" customWidth="1"/>
    <col min="15637" max="15637" width="1.42578125" style="144" customWidth="1"/>
    <col min="15638" max="15640" width="5.7109375" style="144" bestFit="1" customWidth="1"/>
    <col min="15641" max="15641" width="1.42578125" style="144" customWidth="1"/>
    <col min="15642" max="15644" width="4.85546875" style="144" bestFit="1" customWidth="1"/>
    <col min="15645" max="15645" width="11.42578125" style="144"/>
    <col min="15646" max="15646" width="13.28515625" style="144" customWidth="1"/>
    <col min="15647" max="15649" width="6.140625" style="144" customWidth="1"/>
    <col min="15650" max="15650" width="1.42578125" style="144" customWidth="1"/>
    <col min="15651" max="15653" width="5.140625" style="144" customWidth="1"/>
    <col min="15654" max="15654" width="1.42578125" style="144" customWidth="1"/>
    <col min="15655" max="15657" width="5.140625" style="144" customWidth="1"/>
    <col min="15658" max="15658" width="1.42578125" style="144" customWidth="1"/>
    <col min="15659" max="15661" width="5.140625" style="144" customWidth="1"/>
    <col min="15662" max="15662" width="1.42578125" style="144" customWidth="1"/>
    <col min="15663" max="15665" width="5.140625" style="144" customWidth="1"/>
    <col min="15666" max="15666" width="1.42578125" style="144" customWidth="1"/>
    <col min="15667" max="15669" width="5.140625" style="144" customWidth="1"/>
    <col min="15670" max="15670" width="1.42578125" style="144" customWidth="1"/>
    <col min="15671" max="15673" width="5.140625" style="144" customWidth="1"/>
    <col min="15674" max="15872" width="11.42578125" style="144"/>
    <col min="15873" max="15873" width="15.42578125" style="144" customWidth="1"/>
    <col min="15874" max="15874" width="7.5703125" style="144" customWidth="1"/>
    <col min="15875" max="15875" width="7.7109375" style="144" customWidth="1"/>
    <col min="15876" max="15876" width="7.140625" style="144" customWidth="1"/>
    <col min="15877" max="15877" width="1.42578125" style="144" customWidth="1"/>
    <col min="15878" max="15880" width="5.7109375" style="144" bestFit="1" customWidth="1"/>
    <col min="15881" max="15881" width="1.42578125" style="144" customWidth="1"/>
    <col min="15882" max="15884" width="5.7109375" style="144" bestFit="1" customWidth="1"/>
    <col min="15885" max="15885" width="1.42578125" style="144" customWidth="1"/>
    <col min="15886" max="15888" width="5.7109375" style="144" bestFit="1" customWidth="1"/>
    <col min="15889" max="15889" width="1.42578125" style="144" customWidth="1"/>
    <col min="15890" max="15892" width="5.7109375" style="144" bestFit="1" customWidth="1"/>
    <col min="15893" max="15893" width="1.42578125" style="144" customWidth="1"/>
    <col min="15894" max="15896" width="5.7109375" style="144" bestFit="1" customWidth="1"/>
    <col min="15897" max="15897" width="1.42578125" style="144" customWidth="1"/>
    <col min="15898" max="15900" width="4.85546875" style="144" bestFit="1" customWidth="1"/>
    <col min="15901" max="15901" width="11.42578125" style="144"/>
    <col min="15902" max="15902" width="13.28515625" style="144" customWidth="1"/>
    <col min="15903" max="15905" width="6.140625" style="144" customWidth="1"/>
    <col min="15906" max="15906" width="1.42578125" style="144" customWidth="1"/>
    <col min="15907" max="15909" width="5.140625" style="144" customWidth="1"/>
    <col min="15910" max="15910" width="1.42578125" style="144" customWidth="1"/>
    <col min="15911" max="15913" width="5.140625" style="144" customWidth="1"/>
    <col min="15914" max="15914" width="1.42578125" style="144" customWidth="1"/>
    <col min="15915" max="15917" width="5.140625" style="144" customWidth="1"/>
    <col min="15918" max="15918" width="1.42578125" style="144" customWidth="1"/>
    <col min="15919" max="15921" width="5.140625" style="144" customWidth="1"/>
    <col min="15922" max="15922" width="1.42578125" style="144" customWidth="1"/>
    <col min="15923" max="15925" width="5.140625" style="144" customWidth="1"/>
    <col min="15926" max="15926" width="1.42578125" style="144" customWidth="1"/>
    <col min="15927" max="15929" width="5.140625" style="144" customWidth="1"/>
    <col min="15930" max="16128" width="11.42578125" style="144"/>
    <col min="16129" max="16129" width="15.42578125" style="144" customWidth="1"/>
    <col min="16130" max="16130" width="7.5703125" style="144" customWidth="1"/>
    <col min="16131" max="16131" width="7.7109375" style="144" customWidth="1"/>
    <col min="16132" max="16132" width="7.140625" style="144" customWidth="1"/>
    <col min="16133" max="16133" width="1.42578125" style="144" customWidth="1"/>
    <col min="16134" max="16136" width="5.7109375" style="144" bestFit="1" customWidth="1"/>
    <col min="16137" max="16137" width="1.42578125" style="144" customWidth="1"/>
    <col min="16138" max="16140" width="5.7109375" style="144" bestFit="1" customWidth="1"/>
    <col min="16141" max="16141" width="1.42578125" style="144" customWidth="1"/>
    <col min="16142" max="16144" width="5.7109375" style="144" bestFit="1" customWidth="1"/>
    <col min="16145" max="16145" width="1.42578125" style="144" customWidth="1"/>
    <col min="16146" max="16148" width="5.7109375" style="144" bestFit="1" customWidth="1"/>
    <col min="16149" max="16149" width="1.42578125" style="144" customWidth="1"/>
    <col min="16150" max="16152" width="5.7109375" style="144" bestFit="1" customWidth="1"/>
    <col min="16153" max="16153" width="1.42578125" style="144" customWidth="1"/>
    <col min="16154" max="16156" width="4.85546875" style="144" bestFit="1" customWidth="1"/>
    <col min="16157" max="16157" width="11.42578125" style="144"/>
    <col min="16158" max="16158" width="13.28515625" style="144" customWidth="1"/>
    <col min="16159" max="16161" width="6.140625" style="144" customWidth="1"/>
    <col min="16162" max="16162" width="1.42578125" style="144" customWidth="1"/>
    <col min="16163" max="16165" width="5.140625" style="144" customWidth="1"/>
    <col min="16166" max="16166" width="1.42578125" style="144" customWidth="1"/>
    <col min="16167" max="16169" width="5.140625" style="144" customWidth="1"/>
    <col min="16170" max="16170" width="1.42578125" style="144" customWidth="1"/>
    <col min="16171" max="16173" width="5.140625" style="144" customWidth="1"/>
    <col min="16174" max="16174" width="1.42578125" style="144" customWidth="1"/>
    <col min="16175" max="16177" width="5.140625" style="144" customWidth="1"/>
    <col min="16178" max="16178" width="1.42578125" style="144" customWidth="1"/>
    <col min="16179" max="16181" width="5.140625" style="144" customWidth="1"/>
    <col min="16182" max="16182" width="1.42578125" style="144" customWidth="1"/>
    <col min="16183" max="16185" width="5.140625" style="144" customWidth="1"/>
    <col min="16186" max="16384" width="11.42578125" style="144"/>
  </cols>
  <sheetData>
    <row r="1" spans="1:62" s="133" customFormat="1" ht="15" x14ac:dyDescent="0.25">
      <c r="A1" s="250" t="s">
        <v>141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9"/>
      <c r="AD1" s="219" t="s">
        <v>221</v>
      </c>
      <c r="AE1" s="219"/>
      <c r="AF1" s="9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</row>
    <row r="2" spans="1:62" s="133" customFormat="1" ht="15" x14ac:dyDescent="0.25">
      <c r="A2" s="251" t="s">
        <v>140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9"/>
      <c r="AD2" s="219"/>
      <c r="AE2" s="219"/>
      <c r="AF2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</row>
    <row r="3" spans="1:62" s="133" customFormat="1" ht="15" x14ac:dyDescent="0.25">
      <c r="A3" s="250" t="s">
        <v>64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4"/>
      <c r="BC3" s="134"/>
      <c r="BD3" s="134"/>
      <c r="BE3" s="134"/>
    </row>
    <row r="4" spans="1:62" s="133" customFormat="1" ht="15" x14ac:dyDescent="0.25">
      <c r="A4" s="251" t="s">
        <v>79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</row>
    <row r="5" spans="1:62" s="133" customFormat="1" ht="15" x14ac:dyDescent="0.25">
      <c r="A5" s="250" t="s">
        <v>80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</row>
    <row r="6" spans="1:62" s="133" customFormat="1" ht="15" x14ac:dyDescent="0.25">
      <c r="A6" s="251" t="s">
        <v>320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</row>
    <row r="7" spans="1:62" s="133" customFormat="1" ht="15.75" thickBot="1" x14ac:dyDescent="0.3">
      <c r="A7" s="135"/>
      <c r="B7" s="136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</row>
    <row r="8" spans="1:62" s="133" customFormat="1" ht="15" customHeight="1" x14ac:dyDescent="0.25">
      <c r="A8" s="252" t="s">
        <v>81</v>
      </c>
      <c r="B8" s="53" t="s">
        <v>21</v>
      </c>
      <c r="C8" s="53"/>
      <c r="D8" s="53"/>
      <c r="E8" s="137"/>
      <c r="F8" s="138" t="s">
        <v>48</v>
      </c>
      <c r="G8" s="138"/>
      <c r="H8" s="138"/>
      <c r="I8" s="137"/>
      <c r="J8" s="138" t="s">
        <v>49</v>
      </c>
      <c r="K8" s="138"/>
      <c r="L8" s="138"/>
      <c r="M8" s="137"/>
      <c r="N8" s="138" t="s">
        <v>50</v>
      </c>
      <c r="O8" s="138"/>
      <c r="P8" s="138"/>
      <c r="Q8" s="137"/>
      <c r="R8" s="138" t="s">
        <v>51</v>
      </c>
      <c r="S8" s="138"/>
      <c r="T8" s="138"/>
      <c r="U8" s="137"/>
      <c r="V8" s="138" t="s">
        <v>52</v>
      </c>
      <c r="W8" s="138"/>
      <c r="X8" s="138"/>
      <c r="Y8" s="137"/>
      <c r="Z8" s="138" t="s">
        <v>53</v>
      </c>
      <c r="AA8" s="138"/>
      <c r="AB8" s="138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</row>
    <row r="9" spans="1:62" s="133" customFormat="1" ht="15.75" thickBot="1" x14ac:dyDescent="0.3">
      <c r="A9" s="253"/>
      <c r="B9" s="55" t="s">
        <v>67</v>
      </c>
      <c r="C9" s="55" t="s">
        <v>68</v>
      </c>
      <c r="D9" s="55" t="s">
        <v>69</v>
      </c>
      <c r="E9" s="139"/>
      <c r="F9" s="140" t="s">
        <v>67</v>
      </c>
      <c r="G9" s="140" t="s">
        <v>68</v>
      </c>
      <c r="H9" s="140" t="s">
        <v>69</v>
      </c>
      <c r="I9" s="139"/>
      <c r="J9" s="140" t="s">
        <v>67</v>
      </c>
      <c r="K9" s="140" t="s">
        <v>68</v>
      </c>
      <c r="L9" s="140" t="s">
        <v>69</v>
      </c>
      <c r="M9" s="139"/>
      <c r="N9" s="140" t="s">
        <v>67</v>
      </c>
      <c r="O9" s="140" t="s">
        <v>68</v>
      </c>
      <c r="P9" s="140" t="s">
        <v>69</v>
      </c>
      <c r="Q9" s="139"/>
      <c r="R9" s="140" t="s">
        <v>67</v>
      </c>
      <c r="S9" s="140" t="s">
        <v>68</v>
      </c>
      <c r="T9" s="140" t="s">
        <v>69</v>
      </c>
      <c r="U9" s="139"/>
      <c r="V9" s="140" t="s">
        <v>67</v>
      </c>
      <c r="W9" s="140" t="s">
        <v>68</v>
      </c>
      <c r="X9" s="140" t="s">
        <v>69</v>
      </c>
      <c r="Y9" s="139"/>
      <c r="Z9" s="140" t="s">
        <v>67</v>
      </c>
      <c r="AA9" s="140" t="s">
        <v>68</v>
      </c>
      <c r="AB9" s="140" t="s">
        <v>69</v>
      </c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</row>
    <row r="10" spans="1:62" x14ac:dyDescent="0.2">
      <c r="A10" s="141"/>
      <c r="B10" s="142"/>
      <c r="C10" s="142"/>
      <c r="D10" s="142"/>
      <c r="E10" s="143"/>
      <c r="F10" s="142"/>
      <c r="G10" s="142"/>
      <c r="H10" s="142"/>
      <c r="I10" s="143"/>
      <c r="J10" s="142"/>
      <c r="K10" s="142"/>
      <c r="L10" s="142"/>
      <c r="M10" s="143"/>
      <c r="N10" s="142"/>
      <c r="O10" s="142"/>
      <c r="P10" s="142"/>
      <c r="Q10" s="143"/>
      <c r="R10" s="142"/>
      <c r="S10" s="142"/>
      <c r="T10" s="142"/>
      <c r="U10" s="143"/>
      <c r="V10" s="142"/>
      <c r="W10" s="142"/>
      <c r="X10" s="142"/>
      <c r="Y10" s="143"/>
      <c r="Z10" s="142"/>
      <c r="AA10" s="142"/>
      <c r="AB10" s="142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</row>
    <row r="11" spans="1:62" s="149" customFormat="1" ht="13.5" x14ac:dyDescent="0.25">
      <c r="A11" s="147" t="s">
        <v>82</v>
      </c>
      <c r="B11" s="148">
        <f>SUM(B13:B39)</f>
        <v>340004</v>
      </c>
      <c r="C11" s="148">
        <f>SUM(C13:C39)</f>
        <v>166526</v>
      </c>
      <c r="D11" s="148">
        <f>SUM(D13:D39)</f>
        <v>173478</v>
      </c>
      <c r="E11" s="148"/>
      <c r="F11" s="148">
        <f>SUM(F13:F39)</f>
        <v>78092</v>
      </c>
      <c r="G11" s="148">
        <f>SUM(G13:G39)</f>
        <v>40288</v>
      </c>
      <c r="H11" s="148">
        <f>SUM(H13:H39)</f>
        <v>37804</v>
      </c>
      <c r="I11" s="148"/>
      <c r="J11" s="148">
        <f>SUM(J13:J39)</f>
        <v>69532</v>
      </c>
      <c r="K11" s="148">
        <f>SUM(K13:K39)</f>
        <v>34817</v>
      </c>
      <c r="L11" s="148">
        <f>SUM(L13:L39)</f>
        <v>34715</v>
      </c>
      <c r="M11" s="148"/>
      <c r="N11" s="148">
        <f>SUM(N13:N39)</f>
        <v>61384</v>
      </c>
      <c r="O11" s="148">
        <f>SUM(O13:O39)</f>
        <v>30195</v>
      </c>
      <c r="P11" s="148">
        <f>SUM(P13:P39)</f>
        <v>31189</v>
      </c>
      <c r="Q11" s="148"/>
      <c r="R11" s="148">
        <f>SUM(R13:R39)</f>
        <v>63942</v>
      </c>
      <c r="S11" s="148">
        <f>SUM(S13:S39)</f>
        <v>30562</v>
      </c>
      <c r="T11" s="148">
        <f>SUM(T13:T39)</f>
        <v>33380</v>
      </c>
      <c r="U11" s="148"/>
      <c r="V11" s="148">
        <f>SUM(V13:V39)</f>
        <v>51769</v>
      </c>
      <c r="W11" s="148">
        <f>SUM(W13:W39)</f>
        <v>23894</v>
      </c>
      <c r="X11" s="148">
        <f>SUM(X13:X39)</f>
        <v>27875</v>
      </c>
      <c r="Y11" s="148"/>
      <c r="Z11" s="148">
        <f>SUM(Z13:Z39)</f>
        <v>15285</v>
      </c>
      <c r="AA11" s="148">
        <f>SUM(AA13:AA39)</f>
        <v>6770</v>
      </c>
      <c r="AB11" s="148">
        <f>SUM(AB13:AB39)</f>
        <v>8515</v>
      </c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1"/>
      <c r="BG11" s="151"/>
      <c r="BH11" s="151"/>
      <c r="BI11" s="151"/>
      <c r="BJ11" s="151"/>
    </row>
    <row r="12" spans="1:62" x14ac:dyDescent="0.2"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</row>
    <row r="13" spans="1:62" x14ac:dyDescent="0.2">
      <c r="A13" s="146" t="s">
        <v>83</v>
      </c>
      <c r="B13" s="73">
        <v>20131</v>
      </c>
      <c r="C13" s="73">
        <v>10150</v>
      </c>
      <c r="D13" s="73">
        <v>9981</v>
      </c>
      <c r="E13" s="73"/>
      <c r="F13" s="73">
        <v>4850</v>
      </c>
      <c r="G13" s="73">
        <v>2545</v>
      </c>
      <c r="H13" s="73">
        <v>2305</v>
      </c>
      <c r="I13" s="73"/>
      <c r="J13" s="73">
        <v>4322</v>
      </c>
      <c r="K13" s="73">
        <v>2184</v>
      </c>
      <c r="L13" s="73">
        <v>2138</v>
      </c>
      <c r="M13" s="73"/>
      <c r="N13" s="73">
        <v>3700</v>
      </c>
      <c r="O13" s="73">
        <v>1916</v>
      </c>
      <c r="P13" s="73">
        <v>1784</v>
      </c>
      <c r="Q13" s="73"/>
      <c r="R13" s="73">
        <v>3489</v>
      </c>
      <c r="S13" s="73">
        <v>1723</v>
      </c>
      <c r="T13" s="73">
        <v>1766</v>
      </c>
      <c r="U13" s="73"/>
      <c r="V13" s="73">
        <v>3016</v>
      </c>
      <c r="W13" s="73">
        <v>1423</v>
      </c>
      <c r="X13" s="73">
        <v>1593</v>
      </c>
      <c r="Y13" s="73"/>
      <c r="Z13" s="73">
        <v>754</v>
      </c>
      <c r="AA13" s="73">
        <v>359</v>
      </c>
      <c r="AB13" s="73">
        <v>395</v>
      </c>
      <c r="AC13" s="153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</row>
    <row r="14" spans="1:62" x14ac:dyDescent="0.2">
      <c r="A14" s="146" t="s">
        <v>84</v>
      </c>
      <c r="B14" s="73">
        <v>22368</v>
      </c>
      <c r="C14" s="73">
        <v>11092</v>
      </c>
      <c r="D14" s="73">
        <v>11276</v>
      </c>
      <c r="E14" s="73"/>
      <c r="F14" s="73">
        <v>4835</v>
      </c>
      <c r="G14" s="73">
        <v>2500</v>
      </c>
      <c r="H14" s="73">
        <v>2335</v>
      </c>
      <c r="I14" s="73"/>
      <c r="J14" s="73">
        <v>4558</v>
      </c>
      <c r="K14" s="73">
        <v>2283</v>
      </c>
      <c r="L14" s="73">
        <v>2275</v>
      </c>
      <c r="M14" s="73"/>
      <c r="N14" s="73">
        <v>4346</v>
      </c>
      <c r="O14" s="73">
        <v>2196</v>
      </c>
      <c r="P14" s="73">
        <v>2150</v>
      </c>
      <c r="Q14" s="73"/>
      <c r="R14" s="73">
        <v>4337</v>
      </c>
      <c r="S14" s="73">
        <v>2071</v>
      </c>
      <c r="T14" s="73">
        <v>2266</v>
      </c>
      <c r="U14" s="73"/>
      <c r="V14" s="73">
        <v>3592</v>
      </c>
      <c r="W14" s="73">
        <v>1716</v>
      </c>
      <c r="X14" s="73">
        <v>1876</v>
      </c>
      <c r="Y14" s="73"/>
      <c r="Z14" s="73">
        <v>700</v>
      </c>
      <c r="AA14" s="73">
        <v>326</v>
      </c>
      <c r="AB14" s="73">
        <v>374</v>
      </c>
      <c r="AC14" s="153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</row>
    <row r="15" spans="1:62" x14ac:dyDescent="0.2">
      <c r="A15" s="146" t="s">
        <v>85</v>
      </c>
      <c r="B15" s="73">
        <v>16418</v>
      </c>
      <c r="C15" s="73">
        <v>7811</v>
      </c>
      <c r="D15" s="73">
        <v>8607</v>
      </c>
      <c r="E15" s="73"/>
      <c r="F15" s="73">
        <v>4036</v>
      </c>
      <c r="G15" s="73">
        <v>2031</v>
      </c>
      <c r="H15" s="73">
        <v>2005</v>
      </c>
      <c r="I15" s="73"/>
      <c r="J15" s="73">
        <v>3468</v>
      </c>
      <c r="K15" s="73">
        <v>1720</v>
      </c>
      <c r="L15" s="73">
        <v>1748</v>
      </c>
      <c r="M15" s="73"/>
      <c r="N15" s="73">
        <v>3017</v>
      </c>
      <c r="O15" s="73">
        <v>1419</v>
      </c>
      <c r="P15" s="73">
        <v>1598</v>
      </c>
      <c r="Q15" s="73"/>
      <c r="R15" s="73">
        <v>2895</v>
      </c>
      <c r="S15" s="73">
        <v>1303</v>
      </c>
      <c r="T15" s="73">
        <v>1592</v>
      </c>
      <c r="U15" s="73"/>
      <c r="V15" s="73">
        <v>2389</v>
      </c>
      <c r="W15" s="73">
        <v>1094</v>
      </c>
      <c r="X15" s="73">
        <v>1295</v>
      </c>
      <c r="Y15" s="73"/>
      <c r="Z15" s="73">
        <v>613</v>
      </c>
      <c r="AA15" s="73">
        <v>244</v>
      </c>
      <c r="AB15" s="73">
        <v>369</v>
      </c>
      <c r="AC15" s="153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</row>
    <row r="16" spans="1:62" x14ac:dyDescent="0.2">
      <c r="A16" s="146" t="s">
        <v>86</v>
      </c>
      <c r="B16" s="73">
        <v>22502</v>
      </c>
      <c r="C16" s="73">
        <v>10787</v>
      </c>
      <c r="D16" s="73">
        <v>11715</v>
      </c>
      <c r="E16" s="73"/>
      <c r="F16" s="73">
        <v>5274</v>
      </c>
      <c r="G16" s="73">
        <v>2732</v>
      </c>
      <c r="H16" s="73">
        <v>2542</v>
      </c>
      <c r="I16" s="73"/>
      <c r="J16" s="73">
        <v>4368</v>
      </c>
      <c r="K16" s="73">
        <v>2113</v>
      </c>
      <c r="L16" s="73">
        <v>2255</v>
      </c>
      <c r="M16" s="73"/>
      <c r="N16" s="73">
        <v>3842</v>
      </c>
      <c r="O16" s="73">
        <v>1817</v>
      </c>
      <c r="P16" s="73">
        <v>2025</v>
      </c>
      <c r="Q16" s="73"/>
      <c r="R16" s="73">
        <v>3972</v>
      </c>
      <c r="S16" s="73">
        <v>1877</v>
      </c>
      <c r="T16" s="73">
        <v>2095</v>
      </c>
      <c r="U16" s="73"/>
      <c r="V16" s="73">
        <v>3438</v>
      </c>
      <c r="W16" s="73">
        <v>1563</v>
      </c>
      <c r="X16" s="73">
        <v>1875</v>
      </c>
      <c r="Y16" s="73"/>
      <c r="Z16" s="73">
        <v>1608</v>
      </c>
      <c r="AA16" s="73">
        <v>685</v>
      </c>
      <c r="AB16" s="73">
        <v>923</v>
      </c>
      <c r="AC16" s="153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</row>
    <row r="17" spans="1:57" x14ac:dyDescent="0.2">
      <c r="A17" s="146" t="s">
        <v>87</v>
      </c>
      <c r="B17" s="73">
        <v>5755</v>
      </c>
      <c r="C17" s="73">
        <v>2918</v>
      </c>
      <c r="D17" s="73">
        <v>2837</v>
      </c>
      <c r="E17" s="73"/>
      <c r="F17" s="73">
        <v>1127</v>
      </c>
      <c r="G17" s="73">
        <v>595</v>
      </c>
      <c r="H17" s="73">
        <v>532</v>
      </c>
      <c r="I17" s="73"/>
      <c r="J17" s="73">
        <v>1031</v>
      </c>
      <c r="K17" s="73">
        <v>543</v>
      </c>
      <c r="L17" s="73">
        <v>488</v>
      </c>
      <c r="M17" s="73"/>
      <c r="N17" s="73">
        <v>1082</v>
      </c>
      <c r="O17" s="73">
        <v>552</v>
      </c>
      <c r="P17" s="73">
        <v>530</v>
      </c>
      <c r="Q17" s="73"/>
      <c r="R17" s="73">
        <v>1191</v>
      </c>
      <c r="S17" s="73">
        <v>596</v>
      </c>
      <c r="T17" s="73">
        <v>595</v>
      </c>
      <c r="U17" s="73"/>
      <c r="V17" s="73">
        <v>962</v>
      </c>
      <c r="W17" s="73">
        <v>461</v>
      </c>
      <c r="X17" s="73">
        <v>501</v>
      </c>
      <c r="Y17" s="73"/>
      <c r="Z17" s="73">
        <v>362</v>
      </c>
      <c r="AA17" s="73">
        <v>171</v>
      </c>
      <c r="AB17" s="73">
        <v>191</v>
      </c>
      <c r="AC17" s="153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</row>
    <row r="18" spans="1:57" x14ac:dyDescent="0.2">
      <c r="A18" s="146" t="s">
        <v>88</v>
      </c>
      <c r="B18" s="73">
        <v>13139</v>
      </c>
      <c r="C18" s="73">
        <v>6612</v>
      </c>
      <c r="D18" s="73">
        <v>6527</v>
      </c>
      <c r="E18" s="73"/>
      <c r="F18" s="73">
        <v>2651</v>
      </c>
      <c r="G18" s="73">
        <v>1406</v>
      </c>
      <c r="H18" s="73">
        <v>1245</v>
      </c>
      <c r="I18" s="73"/>
      <c r="J18" s="73">
        <v>2727</v>
      </c>
      <c r="K18" s="73">
        <v>1412</v>
      </c>
      <c r="L18" s="73">
        <v>1315</v>
      </c>
      <c r="M18" s="73"/>
      <c r="N18" s="73">
        <v>2366</v>
      </c>
      <c r="O18" s="73">
        <v>1214</v>
      </c>
      <c r="P18" s="73">
        <v>1152</v>
      </c>
      <c r="Q18" s="73"/>
      <c r="R18" s="73">
        <v>2681</v>
      </c>
      <c r="S18" s="73">
        <v>1300</v>
      </c>
      <c r="T18" s="73">
        <v>1381</v>
      </c>
      <c r="U18" s="73"/>
      <c r="V18" s="73">
        <v>2157</v>
      </c>
      <c r="W18" s="73">
        <v>1026</v>
      </c>
      <c r="X18" s="73">
        <v>1131</v>
      </c>
      <c r="Y18" s="73"/>
      <c r="Z18" s="73">
        <v>557</v>
      </c>
      <c r="AA18" s="73">
        <v>254</v>
      </c>
      <c r="AB18" s="73">
        <v>303</v>
      </c>
      <c r="AC18" s="153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</row>
    <row r="19" spans="1:57" x14ac:dyDescent="0.2">
      <c r="A19" s="146" t="s">
        <v>89</v>
      </c>
      <c r="B19" s="73">
        <v>2724</v>
      </c>
      <c r="C19" s="73">
        <v>1286</v>
      </c>
      <c r="D19" s="73">
        <v>1438</v>
      </c>
      <c r="E19" s="73"/>
      <c r="F19" s="73">
        <v>528</v>
      </c>
      <c r="G19" s="73">
        <v>253</v>
      </c>
      <c r="H19" s="73">
        <v>275</v>
      </c>
      <c r="I19" s="73"/>
      <c r="J19" s="73">
        <v>550</v>
      </c>
      <c r="K19" s="73">
        <v>259</v>
      </c>
      <c r="L19" s="73">
        <v>291</v>
      </c>
      <c r="M19" s="73"/>
      <c r="N19" s="73">
        <v>474</v>
      </c>
      <c r="O19" s="73">
        <v>232</v>
      </c>
      <c r="P19" s="73">
        <v>242</v>
      </c>
      <c r="Q19" s="73"/>
      <c r="R19" s="73">
        <v>539</v>
      </c>
      <c r="S19" s="73">
        <v>270</v>
      </c>
      <c r="T19" s="73">
        <v>269</v>
      </c>
      <c r="U19" s="73"/>
      <c r="V19" s="73">
        <v>411</v>
      </c>
      <c r="W19" s="73">
        <v>182</v>
      </c>
      <c r="X19" s="73">
        <v>229</v>
      </c>
      <c r="Y19" s="73"/>
      <c r="Z19" s="73">
        <v>222</v>
      </c>
      <c r="AA19" s="73">
        <v>90</v>
      </c>
      <c r="AB19" s="73">
        <v>132</v>
      </c>
      <c r="AC19" s="153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</row>
    <row r="20" spans="1:57" x14ac:dyDescent="0.2">
      <c r="A20" s="146" t="s">
        <v>90</v>
      </c>
      <c r="B20" s="73">
        <v>30263</v>
      </c>
      <c r="C20" s="73">
        <v>14882</v>
      </c>
      <c r="D20" s="73">
        <v>15381</v>
      </c>
      <c r="E20" s="73"/>
      <c r="F20" s="73">
        <v>6895</v>
      </c>
      <c r="G20" s="73">
        <v>3600</v>
      </c>
      <c r="H20" s="73">
        <v>3295</v>
      </c>
      <c r="I20" s="73"/>
      <c r="J20" s="73">
        <v>6152</v>
      </c>
      <c r="K20" s="73">
        <v>3089</v>
      </c>
      <c r="L20" s="73">
        <v>3063</v>
      </c>
      <c r="M20" s="73"/>
      <c r="N20" s="73">
        <v>5518</v>
      </c>
      <c r="O20" s="73">
        <v>2698</v>
      </c>
      <c r="P20" s="73">
        <v>2820</v>
      </c>
      <c r="Q20" s="73"/>
      <c r="R20" s="73">
        <v>5861</v>
      </c>
      <c r="S20" s="73">
        <v>2794</v>
      </c>
      <c r="T20" s="73">
        <v>3067</v>
      </c>
      <c r="U20" s="73"/>
      <c r="V20" s="73">
        <v>4407</v>
      </c>
      <c r="W20" s="73">
        <v>2035</v>
      </c>
      <c r="X20" s="73">
        <v>2372</v>
      </c>
      <c r="Y20" s="73"/>
      <c r="Z20" s="73">
        <v>1430</v>
      </c>
      <c r="AA20" s="73">
        <v>666</v>
      </c>
      <c r="AB20" s="73">
        <v>764</v>
      </c>
      <c r="AC20" s="153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</row>
    <row r="21" spans="1:57" x14ac:dyDescent="0.2">
      <c r="A21" s="146" t="s">
        <v>91</v>
      </c>
      <c r="B21" s="73">
        <v>15414</v>
      </c>
      <c r="C21" s="73">
        <v>7548</v>
      </c>
      <c r="D21" s="73">
        <v>7866</v>
      </c>
      <c r="E21" s="73"/>
      <c r="F21" s="73">
        <v>3311</v>
      </c>
      <c r="G21" s="73">
        <v>1717</v>
      </c>
      <c r="H21" s="73">
        <v>1594</v>
      </c>
      <c r="I21" s="73"/>
      <c r="J21" s="73">
        <v>3095</v>
      </c>
      <c r="K21" s="73">
        <v>1553</v>
      </c>
      <c r="L21" s="73">
        <v>1542</v>
      </c>
      <c r="M21" s="73"/>
      <c r="N21" s="73">
        <v>2872</v>
      </c>
      <c r="O21" s="73">
        <v>1401</v>
      </c>
      <c r="P21" s="73">
        <v>1471</v>
      </c>
      <c r="Q21" s="73"/>
      <c r="R21" s="73">
        <v>3112</v>
      </c>
      <c r="S21" s="73">
        <v>1488</v>
      </c>
      <c r="T21" s="73">
        <v>1624</v>
      </c>
      <c r="U21" s="73"/>
      <c r="V21" s="73">
        <v>2465</v>
      </c>
      <c r="W21" s="73">
        <v>1145</v>
      </c>
      <c r="X21" s="73">
        <v>1320</v>
      </c>
      <c r="Y21" s="73"/>
      <c r="Z21" s="73">
        <v>559</v>
      </c>
      <c r="AA21" s="73">
        <v>244</v>
      </c>
      <c r="AB21" s="73">
        <v>315</v>
      </c>
      <c r="AC21" s="153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</row>
    <row r="22" spans="1:57" x14ac:dyDescent="0.2">
      <c r="A22" s="146" t="s">
        <v>92</v>
      </c>
      <c r="B22" s="73">
        <v>17230</v>
      </c>
      <c r="C22" s="73">
        <v>8370</v>
      </c>
      <c r="D22" s="73">
        <v>8860</v>
      </c>
      <c r="E22" s="73"/>
      <c r="F22" s="73">
        <v>4049</v>
      </c>
      <c r="G22" s="73">
        <v>2034</v>
      </c>
      <c r="H22" s="73">
        <v>2015</v>
      </c>
      <c r="I22" s="73"/>
      <c r="J22" s="73">
        <v>3344</v>
      </c>
      <c r="K22" s="73">
        <v>1725</v>
      </c>
      <c r="L22" s="73">
        <v>1619</v>
      </c>
      <c r="M22" s="73"/>
      <c r="N22" s="73">
        <v>2911</v>
      </c>
      <c r="O22" s="73">
        <v>1421</v>
      </c>
      <c r="P22" s="73">
        <v>1490</v>
      </c>
      <c r="Q22" s="73"/>
      <c r="R22" s="73">
        <v>3261</v>
      </c>
      <c r="S22" s="73">
        <v>1523</v>
      </c>
      <c r="T22" s="73">
        <v>1738</v>
      </c>
      <c r="U22" s="73"/>
      <c r="V22" s="73">
        <v>2569</v>
      </c>
      <c r="W22" s="73">
        <v>1173</v>
      </c>
      <c r="X22" s="73">
        <v>1396</v>
      </c>
      <c r="Y22" s="73"/>
      <c r="Z22" s="73">
        <v>1096</v>
      </c>
      <c r="AA22" s="73">
        <v>494</v>
      </c>
      <c r="AB22" s="73">
        <v>602</v>
      </c>
      <c r="AC22" s="153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</row>
    <row r="23" spans="1:57" x14ac:dyDescent="0.2">
      <c r="A23" s="146" t="s">
        <v>93</v>
      </c>
      <c r="B23" s="73">
        <v>5036</v>
      </c>
      <c r="C23" s="73">
        <v>2375</v>
      </c>
      <c r="D23" s="73">
        <v>2661</v>
      </c>
      <c r="E23" s="73"/>
      <c r="F23" s="73">
        <v>1268</v>
      </c>
      <c r="G23" s="73">
        <v>630</v>
      </c>
      <c r="H23" s="73">
        <v>638</v>
      </c>
      <c r="I23" s="73"/>
      <c r="J23" s="73">
        <v>1076</v>
      </c>
      <c r="K23" s="73">
        <v>511</v>
      </c>
      <c r="L23" s="73">
        <v>565</v>
      </c>
      <c r="M23" s="73"/>
      <c r="N23" s="73">
        <v>905</v>
      </c>
      <c r="O23" s="73">
        <v>442</v>
      </c>
      <c r="P23" s="73">
        <v>463</v>
      </c>
      <c r="Q23" s="73"/>
      <c r="R23" s="73">
        <v>954</v>
      </c>
      <c r="S23" s="73">
        <v>444</v>
      </c>
      <c r="T23" s="73">
        <v>510</v>
      </c>
      <c r="U23" s="73"/>
      <c r="V23" s="73">
        <v>665</v>
      </c>
      <c r="W23" s="73">
        <v>283</v>
      </c>
      <c r="X23" s="73">
        <v>382</v>
      </c>
      <c r="Y23" s="73"/>
      <c r="Z23" s="73">
        <v>168</v>
      </c>
      <c r="AA23" s="73">
        <v>65</v>
      </c>
      <c r="AB23" s="73">
        <v>103</v>
      </c>
      <c r="AC23" s="153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</row>
    <row r="24" spans="1:57" x14ac:dyDescent="0.2">
      <c r="A24" s="154" t="s">
        <v>94</v>
      </c>
      <c r="B24" s="73">
        <v>28831</v>
      </c>
      <c r="C24" s="73">
        <v>14390</v>
      </c>
      <c r="D24" s="73">
        <v>14441</v>
      </c>
      <c r="E24" s="73"/>
      <c r="F24" s="73">
        <v>6630</v>
      </c>
      <c r="G24" s="73">
        <v>3541</v>
      </c>
      <c r="H24" s="73">
        <v>3089</v>
      </c>
      <c r="I24" s="73"/>
      <c r="J24" s="73">
        <v>5988</v>
      </c>
      <c r="K24" s="73">
        <v>3010</v>
      </c>
      <c r="L24" s="73">
        <v>2978</v>
      </c>
      <c r="M24" s="73"/>
      <c r="N24" s="73">
        <v>5317</v>
      </c>
      <c r="O24" s="73">
        <v>2683</v>
      </c>
      <c r="P24" s="73">
        <v>2634</v>
      </c>
      <c r="Q24" s="73"/>
      <c r="R24" s="73">
        <v>5369</v>
      </c>
      <c r="S24" s="73">
        <v>2601</v>
      </c>
      <c r="T24" s="73">
        <v>2768</v>
      </c>
      <c r="U24" s="73"/>
      <c r="V24" s="73">
        <v>4208</v>
      </c>
      <c r="W24" s="73">
        <v>1942</v>
      </c>
      <c r="X24" s="73">
        <v>2266</v>
      </c>
      <c r="Y24" s="73"/>
      <c r="Z24" s="73">
        <v>1319</v>
      </c>
      <c r="AA24" s="73">
        <v>613</v>
      </c>
      <c r="AB24" s="73">
        <v>706</v>
      </c>
      <c r="AC24" s="153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</row>
    <row r="25" spans="1:57" x14ac:dyDescent="0.2">
      <c r="A25" s="146" t="s">
        <v>95</v>
      </c>
      <c r="B25" s="73">
        <v>6633</v>
      </c>
      <c r="C25" s="73">
        <v>3401</v>
      </c>
      <c r="D25" s="73">
        <v>3232</v>
      </c>
      <c r="E25" s="73"/>
      <c r="F25" s="73">
        <v>1593</v>
      </c>
      <c r="G25" s="73">
        <v>838</v>
      </c>
      <c r="H25" s="73">
        <v>755</v>
      </c>
      <c r="I25" s="73"/>
      <c r="J25" s="73">
        <v>1425</v>
      </c>
      <c r="K25" s="73">
        <v>766</v>
      </c>
      <c r="L25" s="73">
        <v>659</v>
      </c>
      <c r="M25" s="73"/>
      <c r="N25" s="73">
        <v>1210</v>
      </c>
      <c r="O25" s="73">
        <v>586</v>
      </c>
      <c r="P25" s="73">
        <v>624</v>
      </c>
      <c r="Q25" s="73"/>
      <c r="R25" s="73">
        <v>1233</v>
      </c>
      <c r="S25" s="73">
        <v>622</v>
      </c>
      <c r="T25" s="73">
        <v>611</v>
      </c>
      <c r="U25" s="73"/>
      <c r="V25" s="73">
        <v>1054</v>
      </c>
      <c r="W25" s="73">
        <v>528</v>
      </c>
      <c r="X25" s="73">
        <v>526</v>
      </c>
      <c r="Y25" s="73"/>
      <c r="Z25" s="73">
        <v>118</v>
      </c>
      <c r="AA25" s="73">
        <v>61</v>
      </c>
      <c r="AB25" s="73">
        <v>57</v>
      </c>
      <c r="AC25" s="153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</row>
    <row r="26" spans="1:57" x14ac:dyDescent="0.2">
      <c r="A26" s="146" t="s">
        <v>96</v>
      </c>
      <c r="B26" s="73">
        <v>28256</v>
      </c>
      <c r="C26" s="73">
        <v>13802</v>
      </c>
      <c r="D26" s="73">
        <v>14454</v>
      </c>
      <c r="E26" s="73"/>
      <c r="F26" s="73">
        <v>6509</v>
      </c>
      <c r="G26" s="73">
        <v>3349</v>
      </c>
      <c r="H26" s="73">
        <v>3160</v>
      </c>
      <c r="I26" s="73"/>
      <c r="J26" s="73">
        <v>5699</v>
      </c>
      <c r="K26" s="73">
        <v>2812</v>
      </c>
      <c r="L26" s="73">
        <v>2887</v>
      </c>
      <c r="M26" s="73"/>
      <c r="N26" s="73">
        <v>5345</v>
      </c>
      <c r="O26" s="73">
        <v>2516</v>
      </c>
      <c r="P26" s="73">
        <v>2829</v>
      </c>
      <c r="Q26" s="73"/>
      <c r="R26" s="73">
        <v>5027</v>
      </c>
      <c r="S26" s="73">
        <v>2435</v>
      </c>
      <c r="T26" s="73">
        <v>2592</v>
      </c>
      <c r="U26" s="73"/>
      <c r="V26" s="73">
        <v>4425</v>
      </c>
      <c r="W26" s="73">
        <v>2149</v>
      </c>
      <c r="X26" s="73">
        <v>2276</v>
      </c>
      <c r="Y26" s="73"/>
      <c r="Z26" s="73">
        <v>1251</v>
      </c>
      <c r="AA26" s="73">
        <v>541</v>
      </c>
      <c r="AB26" s="73">
        <v>710</v>
      </c>
      <c r="AC26" s="153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</row>
    <row r="27" spans="1:57" x14ac:dyDescent="0.2">
      <c r="A27" s="146" t="s">
        <v>97</v>
      </c>
      <c r="B27" s="73">
        <v>5865</v>
      </c>
      <c r="C27" s="73">
        <v>2881</v>
      </c>
      <c r="D27" s="73">
        <v>2984</v>
      </c>
      <c r="E27" s="73"/>
      <c r="F27" s="73">
        <v>1488</v>
      </c>
      <c r="G27" s="73">
        <v>750</v>
      </c>
      <c r="H27" s="73">
        <v>738</v>
      </c>
      <c r="I27" s="73"/>
      <c r="J27" s="73">
        <v>1246</v>
      </c>
      <c r="K27" s="73">
        <v>638</v>
      </c>
      <c r="L27" s="73">
        <v>608</v>
      </c>
      <c r="M27" s="73"/>
      <c r="N27" s="73">
        <v>1079</v>
      </c>
      <c r="O27" s="73">
        <v>523</v>
      </c>
      <c r="P27" s="73">
        <v>556</v>
      </c>
      <c r="Q27" s="73"/>
      <c r="R27" s="73">
        <v>1113</v>
      </c>
      <c r="S27" s="73">
        <v>551</v>
      </c>
      <c r="T27" s="73">
        <v>562</v>
      </c>
      <c r="U27" s="73"/>
      <c r="V27" s="73">
        <v>815</v>
      </c>
      <c r="W27" s="73">
        <v>370</v>
      </c>
      <c r="X27" s="73">
        <v>445</v>
      </c>
      <c r="Y27" s="73"/>
      <c r="Z27" s="73">
        <v>124</v>
      </c>
      <c r="AA27" s="73">
        <v>49</v>
      </c>
      <c r="AB27" s="73">
        <v>75</v>
      </c>
      <c r="AC27" s="153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</row>
    <row r="28" spans="1:57" x14ac:dyDescent="0.2">
      <c r="A28" s="146" t="s">
        <v>98</v>
      </c>
      <c r="B28" s="73">
        <v>10062</v>
      </c>
      <c r="C28" s="73">
        <v>4813</v>
      </c>
      <c r="D28" s="73">
        <v>5249</v>
      </c>
      <c r="E28" s="73"/>
      <c r="F28" s="73">
        <v>2466</v>
      </c>
      <c r="G28" s="73">
        <v>1209</v>
      </c>
      <c r="H28" s="73">
        <v>1257</v>
      </c>
      <c r="I28" s="73"/>
      <c r="J28" s="73">
        <v>2163</v>
      </c>
      <c r="K28" s="73">
        <v>1049</v>
      </c>
      <c r="L28" s="73">
        <v>1114</v>
      </c>
      <c r="M28" s="73"/>
      <c r="N28" s="73">
        <v>1870</v>
      </c>
      <c r="O28" s="73">
        <v>884</v>
      </c>
      <c r="P28" s="73">
        <v>986</v>
      </c>
      <c r="Q28" s="73"/>
      <c r="R28" s="73">
        <v>1761</v>
      </c>
      <c r="S28" s="73">
        <v>856</v>
      </c>
      <c r="T28" s="73">
        <v>905</v>
      </c>
      <c r="U28" s="73"/>
      <c r="V28" s="73">
        <v>1539</v>
      </c>
      <c r="W28" s="73">
        <v>695</v>
      </c>
      <c r="X28" s="73">
        <v>844</v>
      </c>
      <c r="Y28" s="73"/>
      <c r="Z28" s="73">
        <v>263</v>
      </c>
      <c r="AA28" s="73">
        <v>120</v>
      </c>
      <c r="AB28" s="73">
        <v>143</v>
      </c>
      <c r="AC28" s="153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</row>
    <row r="29" spans="1:57" x14ac:dyDescent="0.2">
      <c r="A29" s="146" t="s">
        <v>99</v>
      </c>
      <c r="B29" s="73">
        <v>6142</v>
      </c>
      <c r="C29" s="73">
        <v>2991</v>
      </c>
      <c r="D29" s="73">
        <v>3151</v>
      </c>
      <c r="E29" s="73"/>
      <c r="F29" s="73">
        <v>1227</v>
      </c>
      <c r="G29" s="73">
        <v>638</v>
      </c>
      <c r="H29" s="73">
        <v>589</v>
      </c>
      <c r="I29" s="73"/>
      <c r="J29" s="73">
        <v>1088</v>
      </c>
      <c r="K29" s="73">
        <v>562</v>
      </c>
      <c r="L29" s="73">
        <v>526</v>
      </c>
      <c r="M29" s="73"/>
      <c r="N29" s="73">
        <v>1006</v>
      </c>
      <c r="O29" s="73">
        <v>495</v>
      </c>
      <c r="P29" s="73">
        <v>511</v>
      </c>
      <c r="Q29" s="73"/>
      <c r="R29" s="73">
        <v>1237</v>
      </c>
      <c r="S29" s="73">
        <v>577</v>
      </c>
      <c r="T29" s="73">
        <v>660</v>
      </c>
      <c r="U29" s="73"/>
      <c r="V29" s="73">
        <v>1136</v>
      </c>
      <c r="W29" s="73">
        <v>531</v>
      </c>
      <c r="X29" s="73">
        <v>605</v>
      </c>
      <c r="Y29" s="73"/>
      <c r="Z29" s="73">
        <v>448</v>
      </c>
      <c r="AA29" s="73">
        <v>188</v>
      </c>
      <c r="AB29" s="73">
        <v>260</v>
      </c>
      <c r="AC29" s="153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</row>
    <row r="30" spans="1:57" x14ac:dyDescent="0.2">
      <c r="A30" s="146" t="s">
        <v>100</v>
      </c>
      <c r="B30" s="73">
        <v>7051</v>
      </c>
      <c r="C30" s="73">
        <v>3400</v>
      </c>
      <c r="D30" s="73">
        <v>3651</v>
      </c>
      <c r="E30" s="73"/>
      <c r="F30" s="73">
        <v>1445</v>
      </c>
      <c r="G30" s="73">
        <v>750</v>
      </c>
      <c r="H30" s="73">
        <v>695</v>
      </c>
      <c r="I30" s="73"/>
      <c r="J30" s="73">
        <v>1273</v>
      </c>
      <c r="K30" s="73">
        <v>644</v>
      </c>
      <c r="L30" s="73">
        <v>629</v>
      </c>
      <c r="M30" s="73"/>
      <c r="N30" s="73">
        <v>1244</v>
      </c>
      <c r="O30" s="73">
        <v>624</v>
      </c>
      <c r="P30" s="73">
        <v>620</v>
      </c>
      <c r="Q30" s="73"/>
      <c r="R30" s="73">
        <v>1431</v>
      </c>
      <c r="S30" s="73">
        <v>651</v>
      </c>
      <c r="T30" s="73">
        <v>780</v>
      </c>
      <c r="U30" s="73"/>
      <c r="V30" s="73">
        <v>1231</v>
      </c>
      <c r="W30" s="73">
        <v>543</v>
      </c>
      <c r="X30" s="73">
        <v>688</v>
      </c>
      <c r="Y30" s="73"/>
      <c r="Z30" s="73">
        <v>427</v>
      </c>
      <c r="AA30" s="73">
        <v>188</v>
      </c>
      <c r="AB30" s="73">
        <v>239</v>
      </c>
      <c r="AC30" s="153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</row>
    <row r="31" spans="1:57" x14ac:dyDescent="0.2">
      <c r="A31" s="146" t="s">
        <v>101</v>
      </c>
      <c r="B31" s="73">
        <v>5285</v>
      </c>
      <c r="C31" s="73">
        <v>2556</v>
      </c>
      <c r="D31" s="73">
        <v>2729</v>
      </c>
      <c r="E31" s="73"/>
      <c r="F31" s="73">
        <v>1075</v>
      </c>
      <c r="G31" s="73">
        <v>537</v>
      </c>
      <c r="H31" s="73">
        <v>538</v>
      </c>
      <c r="I31" s="73"/>
      <c r="J31" s="73">
        <v>1047</v>
      </c>
      <c r="K31" s="73">
        <v>514</v>
      </c>
      <c r="L31" s="73">
        <v>533</v>
      </c>
      <c r="M31" s="73"/>
      <c r="N31" s="73">
        <v>899</v>
      </c>
      <c r="O31" s="73">
        <v>430</v>
      </c>
      <c r="P31" s="73">
        <v>469</v>
      </c>
      <c r="Q31" s="73"/>
      <c r="R31" s="73">
        <v>1045</v>
      </c>
      <c r="S31" s="73">
        <v>534</v>
      </c>
      <c r="T31" s="73">
        <v>511</v>
      </c>
      <c r="U31" s="73"/>
      <c r="V31" s="73">
        <v>978</v>
      </c>
      <c r="W31" s="73">
        <v>427</v>
      </c>
      <c r="X31" s="73">
        <v>551</v>
      </c>
      <c r="Y31" s="73"/>
      <c r="Z31" s="73">
        <v>241</v>
      </c>
      <c r="AA31" s="73">
        <v>114</v>
      </c>
      <c r="AB31" s="73">
        <v>127</v>
      </c>
      <c r="AC31" s="153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</row>
    <row r="32" spans="1:57" x14ac:dyDescent="0.2">
      <c r="A32" s="146" t="s">
        <v>102</v>
      </c>
      <c r="B32" s="73">
        <v>10370</v>
      </c>
      <c r="C32" s="73">
        <v>5099</v>
      </c>
      <c r="D32" s="73">
        <v>5271</v>
      </c>
      <c r="E32" s="73"/>
      <c r="F32" s="73">
        <v>2597</v>
      </c>
      <c r="G32" s="73">
        <v>1306</v>
      </c>
      <c r="H32" s="73">
        <v>1291</v>
      </c>
      <c r="I32" s="73"/>
      <c r="J32" s="73">
        <v>2251</v>
      </c>
      <c r="K32" s="73">
        <v>1145</v>
      </c>
      <c r="L32" s="73">
        <v>1106</v>
      </c>
      <c r="M32" s="73"/>
      <c r="N32" s="73">
        <v>1814</v>
      </c>
      <c r="O32" s="73">
        <v>920</v>
      </c>
      <c r="P32" s="73">
        <v>894</v>
      </c>
      <c r="Q32" s="73"/>
      <c r="R32" s="73">
        <v>2044</v>
      </c>
      <c r="S32" s="73">
        <v>969</v>
      </c>
      <c r="T32" s="73">
        <v>1075</v>
      </c>
      <c r="U32" s="73"/>
      <c r="V32" s="73">
        <v>1316</v>
      </c>
      <c r="W32" s="73">
        <v>601</v>
      </c>
      <c r="X32" s="73">
        <v>715</v>
      </c>
      <c r="Y32" s="73"/>
      <c r="Z32" s="73">
        <v>348</v>
      </c>
      <c r="AA32" s="73">
        <v>158</v>
      </c>
      <c r="AB32" s="73">
        <v>190</v>
      </c>
      <c r="AC32" s="153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</row>
    <row r="33" spans="1:57" x14ac:dyDescent="0.2">
      <c r="A33" s="146" t="s">
        <v>103</v>
      </c>
      <c r="B33" s="73">
        <v>11816</v>
      </c>
      <c r="C33" s="73">
        <v>5823</v>
      </c>
      <c r="D33" s="73">
        <v>5993</v>
      </c>
      <c r="E33" s="73"/>
      <c r="F33" s="73">
        <v>2638</v>
      </c>
      <c r="G33" s="73">
        <v>1352</v>
      </c>
      <c r="H33" s="73">
        <v>1286</v>
      </c>
      <c r="I33" s="73"/>
      <c r="J33" s="73">
        <v>2490</v>
      </c>
      <c r="K33" s="73">
        <v>1245</v>
      </c>
      <c r="L33" s="73">
        <v>1245</v>
      </c>
      <c r="M33" s="73"/>
      <c r="N33" s="73">
        <v>1996</v>
      </c>
      <c r="O33" s="73">
        <v>1013</v>
      </c>
      <c r="P33" s="73">
        <v>983</v>
      </c>
      <c r="Q33" s="73"/>
      <c r="R33" s="73">
        <v>2227</v>
      </c>
      <c r="S33" s="73">
        <v>1110</v>
      </c>
      <c r="T33" s="73">
        <v>1117</v>
      </c>
      <c r="U33" s="73"/>
      <c r="V33" s="73">
        <v>1916</v>
      </c>
      <c r="W33" s="73">
        <v>861</v>
      </c>
      <c r="X33" s="73">
        <v>1055</v>
      </c>
      <c r="Y33" s="73"/>
      <c r="Z33" s="73">
        <v>549</v>
      </c>
      <c r="AA33" s="73">
        <v>242</v>
      </c>
      <c r="AB33" s="73">
        <v>307</v>
      </c>
      <c r="AC33" s="153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</row>
    <row r="34" spans="1:57" x14ac:dyDescent="0.2">
      <c r="A34" s="146" t="s">
        <v>104</v>
      </c>
      <c r="B34" s="73">
        <v>6414</v>
      </c>
      <c r="C34" s="73">
        <v>3099</v>
      </c>
      <c r="D34" s="73">
        <v>3315</v>
      </c>
      <c r="E34" s="73"/>
      <c r="F34" s="73">
        <v>1424</v>
      </c>
      <c r="G34" s="73">
        <v>734</v>
      </c>
      <c r="H34" s="73">
        <v>690</v>
      </c>
      <c r="I34" s="73"/>
      <c r="J34" s="73">
        <v>1282</v>
      </c>
      <c r="K34" s="73">
        <v>648</v>
      </c>
      <c r="L34" s="73">
        <v>634</v>
      </c>
      <c r="M34" s="73"/>
      <c r="N34" s="73">
        <v>1114</v>
      </c>
      <c r="O34" s="73">
        <v>525</v>
      </c>
      <c r="P34" s="73">
        <v>589</v>
      </c>
      <c r="Q34" s="73"/>
      <c r="R34" s="73">
        <v>1307</v>
      </c>
      <c r="S34" s="73">
        <v>603</v>
      </c>
      <c r="T34" s="73">
        <v>704</v>
      </c>
      <c r="U34" s="73"/>
      <c r="V34" s="73">
        <v>909</v>
      </c>
      <c r="W34" s="73">
        <v>416</v>
      </c>
      <c r="X34" s="73">
        <v>493</v>
      </c>
      <c r="Y34" s="73"/>
      <c r="Z34" s="73">
        <v>378</v>
      </c>
      <c r="AA34" s="73">
        <v>173</v>
      </c>
      <c r="AB34" s="73">
        <v>205</v>
      </c>
      <c r="AC34" s="153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</row>
    <row r="35" spans="1:57" x14ac:dyDescent="0.2">
      <c r="A35" s="146" t="s">
        <v>105</v>
      </c>
      <c r="B35" s="73">
        <v>7057</v>
      </c>
      <c r="C35" s="73">
        <v>3427</v>
      </c>
      <c r="D35" s="73">
        <v>3630</v>
      </c>
      <c r="E35" s="73"/>
      <c r="F35" s="73">
        <v>1591</v>
      </c>
      <c r="G35" s="73">
        <v>840</v>
      </c>
      <c r="H35" s="73">
        <v>751</v>
      </c>
      <c r="I35" s="73"/>
      <c r="J35" s="73">
        <v>1396</v>
      </c>
      <c r="K35" s="73">
        <v>674</v>
      </c>
      <c r="L35" s="73">
        <v>722</v>
      </c>
      <c r="M35" s="73"/>
      <c r="N35" s="73">
        <v>1264</v>
      </c>
      <c r="O35" s="73">
        <v>637</v>
      </c>
      <c r="P35" s="73">
        <v>627</v>
      </c>
      <c r="Q35" s="73"/>
      <c r="R35" s="73">
        <v>1421</v>
      </c>
      <c r="S35" s="73">
        <v>676</v>
      </c>
      <c r="T35" s="73">
        <v>745</v>
      </c>
      <c r="U35" s="73"/>
      <c r="V35" s="73">
        <v>1083</v>
      </c>
      <c r="W35" s="73">
        <v>486</v>
      </c>
      <c r="X35" s="73">
        <v>597</v>
      </c>
      <c r="Y35" s="73"/>
      <c r="Z35" s="73">
        <v>302</v>
      </c>
      <c r="AA35" s="73">
        <v>114</v>
      </c>
      <c r="AB35" s="73">
        <v>188</v>
      </c>
      <c r="AC35" s="153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</row>
    <row r="36" spans="1:57" x14ac:dyDescent="0.2">
      <c r="A36" s="146" t="s">
        <v>106</v>
      </c>
      <c r="B36" s="73">
        <v>2102</v>
      </c>
      <c r="C36" s="73">
        <v>1035</v>
      </c>
      <c r="D36" s="73">
        <v>1067</v>
      </c>
      <c r="E36" s="73"/>
      <c r="F36" s="73">
        <v>518</v>
      </c>
      <c r="G36" s="73">
        <v>310</v>
      </c>
      <c r="H36" s="73">
        <v>208</v>
      </c>
      <c r="I36" s="73"/>
      <c r="J36" s="73">
        <v>410</v>
      </c>
      <c r="K36" s="73">
        <v>206</v>
      </c>
      <c r="L36" s="73">
        <v>204</v>
      </c>
      <c r="M36" s="73"/>
      <c r="N36" s="73">
        <v>304</v>
      </c>
      <c r="O36" s="73">
        <v>152</v>
      </c>
      <c r="P36" s="73">
        <v>152</v>
      </c>
      <c r="Q36" s="73"/>
      <c r="R36" s="73">
        <v>432</v>
      </c>
      <c r="S36" s="73">
        <v>183</v>
      </c>
      <c r="T36" s="73">
        <v>249</v>
      </c>
      <c r="U36" s="73"/>
      <c r="V36" s="73">
        <v>279</v>
      </c>
      <c r="W36" s="73">
        <v>112</v>
      </c>
      <c r="X36" s="73">
        <v>167</v>
      </c>
      <c r="Y36" s="73"/>
      <c r="Z36" s="73">
        <v>159</v>
      </c>
      <c r="AA36" s="73">
        <v>72</v>
      </c>
      <c r="AB36" s="73">
        <v>87</v>
      </c>
      <c r="AC36" s="153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</row>
    <row r="37" spans="1:57" x14ac:dyDescent="0.2">
      <c r="A37" s="146" t="s">
        <v>107</v>
      </c>
      <c r="B37" s="73">
        <v>16775</v>
      </c>
      <c r="C37" s="73">
        <v>7936</v>
      </c>
      <c r="D37" s="73">
        <v>8839</v>
      </c>
      <c r="E37" s="73"/>
      <c r="F37" s="73">
        <v>3986</v>
      </c>
      <c r="G37" s="73">
        <v>2009</v>
      </c>
      <c r="H37" s="73">
        <v>1977</v>
      </c>
      <c r="I37" s="73"/>
      <c r="J37" s="73">
        <v>3451</v>
      </c>
      <c r="K37" s="73">
        <v>1703</v>
      </c>
      <c r="L37" s="73">
        <v>1748</v>
      </c>
      <c r="M37" s="73"/>
      <c r="N37" s="73">
        <v>2899</v>
      </c>
      <c r="O37" s="73">
        <v>1405</v>
      </c>
      <c r="P37" s="73">
        <v>1494</v>
      </c>
      <c r="Q37" s="73"/>
      <c r="R37" s="73">
        <v>3142</v>
      </c>
      <c r="S37" s="73">
        <v>1411</v>
      </c>
      <c r="T37" s="73">
        <v>1731</v>
      </c>
      <c r="U37" s="73"/>
      <c r="V37" s="73">
        <v>2528</v>
      </c>
      <c r="W37" s="73">
        <v>1105</v>
      </c>
      <c r="X37" s="73">
        <v>1423</v>
      </c>
      <c r="Y37" s="73"/>
      <c r="Z37" s="73">
        <v>769</v>
      </c>
      <c r="AA37" s="73">
        <v>303</v>
      </c>
      <c r="AB37" s="73">
        <v>466</v>
      </c>
      <c r="AC37" s="153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</row>
    <row r="38" spans="1:57" x14ac:dyDescent="0.2">
      <c r="A38" s="146" t="s">
        <v>108</v>
      </c>
      <c r="B38" s="73">
        <v>14047</v>
      </c>
      <c r="C38" s="73">
        <v>6834</v>
      </c>
      <c r="D38" s="73">
        <v>7213</v>
      </c>
      <c r="E38" s="73"/>
      <c r="F38" s="73">
        <v>3416</v>
      </c>
      <c r="G38" s="73">
        <v>1723</v>
      </c>
      <c r="H38" s="73">
        <v>1693</v>
      </c>
      <c r="I38" s="73"/>
      <c r="J38" s="73">
        <v>3122</v>
      </c>
      <c r="K38" s="73">
        <v>1551</v>
      </c>
      <c r="L38" s="73">
        <v>1571</v>
      </c>
      <c r="M38" s="73"/>
      <c r="N38" s="73">
        <v>2518</v>
      </c>
      <c r="O38" s="73">
        <v>1245</v>
      </c>
      <c r="P38" s="73">
        <v>1273</v>
      </c>
      <c r="Q38" s="73"/>
      <c r="R38" s="73">
        <v>2504</v>
      </c>
      <c r="S38" s="73">
        <v>1212</v>
      </c>
      <c r="T38" s="73">
        <v>1292</v>
      </c>
      <c r="U38" s="73"/>
      <c r="V38" s="73">
        <v>2043</v>
      </c>
      <c r="W38" s="73">
        <v>906</v>
      </c>
      <c r="X38" s="73">
        <v>1137</v>
      </c>
      <c r="Y38" s="73"/>
      <c r="Z38" s="73">
        <v>444</v>
      </c>
      <c r="AA38" s="73">
        <v>197</v>
      </c>
      <c r="AB38" s="73">
        <v>247</v>
      </c>
      <c r="AC38" s="153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</row>
    <row r="39" spans="1:57" ht="13.5" thickBot="1" x14ac:dyDescent="0.25">
      <c r="A39" s="155" t="s">
        <v>109</v>
      </c>
      <c r="B39" s="73">
        <v>2318</v>
      </c>
      <c r="C39" s="73">
        <v>1208</v>
      </c>
      <c r="D39" s="73">
        <v>1110</v>
      </c>
      <c r="E39" s="73"/>
      <c r="F39" s="73">
        <v>665</v>
      </c>
      <c r="G39" s="73">
        <v>359</v>
      </c>
      <c r="H39" s="73">
        <v>306</v>
      </c>
      <c r="I39" s="73"/>
      <c r="J39" s="73">
        <v>510</v>
      </c>
      <c r="K39" s="73">
        <v>258</v>
      </c>
      <c r="L39" s="73">
        <v>252</v>
      </c>
      <c r="M39" s="73"/>
      <c r="N39" s="73">
        <v>472</v>
      </c>
      <c r="O39" s="73">
        <v>249</v>
      </c>
      <c r="P39" s="73">
        <v>223</v>
      </c>
      <c r="Q39" s="73"/>
      <c r="R39" s="73">
        <v>357</v>
      </c>
      <c r="S39" s="73">
        <v>182</v>
      </c>
      <c r="T39" s="73">
        <v>175</v>
      </c>
      <c r="U39" s="73"/>
      <c r="V39" s="73">
        <v>238</v>
      </c>
      <c r="W39" s="73">
        <v>121</v>
      </c>
      <c r="X39" s="73">
        <v>117</v>
      </c>
      <c r="Y39" s="73"/>
      <c r="Z39" s="73">
        <v>76</v>
      </c>
      <c r="AA39" s="73">
        <v>39</v>
      </c>
      <c r="AB39" s="73">
        <v>37</v>
      </c>
      <c r="AC39" s="153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</row>
    <row r="40" spans="1:57" x14ac:dyDescent="0.2">
      <c r="A40" s="233" t="s">
        <v>75</v>
      </c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</row>
    <row r="41" spans="1:57" x14ac:dyDescent="0.2">
      <c r="A41" s="254" t="s">
        <v>14</v>
      </c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</row>
    <row r="44" spans="1:57" s="133" customFormat="1" ht="15" x14ac:dyDescent="0.25">
      <c r="A44" s="250" t="s">
        <v>149</v>
      </c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9"/>
      <c r="AD44" s="219" t="s">
        <v>221</v>
      </c>
      <c r="AE44" s="219"/>
      <c r="AF44" s="9"/>
    </row>
    <row r="45" spans="1:57" s="133" customFormat="1" ht="15" x14ac:dyDescent="0.25">
      <c r="A45" s="251" t="s">
        <v>142</v>
      </c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9"/>
      <c r="AD45" s="219"/>
      <c r="AE45" s="219"/>
      <c r="AF45"/>
    </row>
    <row r="46" spans="1:57" s="133" customFormat="1" ht="15" x14ac:dyDescent="0.25">
      <c r="A46" s="250" t="s">
        <v>64</v>
      </c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</row>
    <row r="47" spans="1:57" s="133" customFormat="1" ht="15" x14ac:dyDescent="0.25">
      <c r="A47" s="251" t="s">
        <v>79</v>
      </c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</row>
    <row r="48" spans="1:57" s="133" customFormat="1" ht="15" x14ac:dyDescent="0.25">
      <c r="A48" s="250" t="s">
        <v>80</v>
      </c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</row>
    <row r="49" spans="1:28" s="133" customFormat="1" ht="15" x14ac:dyDescent="0.25">
      <c r="A49" s="251" t="s">
        <v>320</v>
      </c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</row>
    <row r="50" spans="1:28" s="133" customFormat="1" ht="15.75" thickBot="1" x14ac:dyDescent="0.3">
      <c r="A50" s="135"/>
      <c r="B50" s="136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s="133" customFormat="1" ht="15" customHeight="1" x14ac:dyDescent="0.25">
      <c r="A51" s="252" t="s">
        <v>81</v>
      </c>
      <c r="B51" s="53" t="s">
        <v>21</v>
      </c>
      <c r="C51" s="53"/>
      <c r="D51" s="53"/>
      <c r="E51" s="137"/>
      <c r="F51" s="138" t="s">
        <v>48</v>
      </c>
      <c r="G51" s="138"/>
      <c r="H51" s="138"/>
      <c r="I51" s="137"/>
      <c r="J51" s="138" t="s">
        <v>49</v>
      </c>
      <c r="K51" s="138"/>
      <c r="L51" s="138"/>
      <c r="M51" s="137"/>
      <c r="N51" s="138" t="s">
        <v>50</v>
      </c>
      <c r="O51" s="138"/>
      <c r="P51" s="138"/>
      <c r="Q51" s="137"/>
      <c r="R51" s="138" t="s">
        <v>51</v>
      </c>
      <c r="S51" s="138"/>
      <c r="T51" s="138"/>
      <c r="U51" s="137"/>
      <c r="V51" s="138" t="s">
        <v>52</v>
      </c>
      <c r="W51" s="138"/>
      <c r="X51" s="138"/>
      <c r="Y51" s="137"/>
      <c r="Z51" s="138" t="s">
        <v>53</v>
      </c>
      <c r="AA51" s="138"/>
      <c r="AB51" s="138"/>
    </row>
    <row r="52" spans="1:28" s="133" customFormat="1" ht="15.75" thickBot="1" x14ac:dyDescent="0.3">
      <c r="A52" s="253"/>
      <c r="B52" s="55" t="s">
        <v>67</v>
      </c>
      <c r="C52" s="55" t="s">
        <v>68</v>
      </c>
      <c r="D52" s="55" t="s">
        <v>69</v>
      </c>
      <c r="E52" s="139"/>
      <c r="F52" s="140" t="s">
        <v>67</v>
      </c>
      <c r="G52" s="140" t="s">
        <v>68</v>
      </c>
      <c r="H52" s="140" t="s">
        <v>69</v>
      </c>
      <c r="I52" s="139"/>
      <c r="J52" s="140" t="s">
        <v>67</v>
      </c>
      <c r="K52" s="140" t="s">
        <v>68</v>
      </c>
      <c r="L52" s="140" t="s">
        <v>69</v>
      </c>
      <c r="M52" s="139"/>
      <c r="N52" s="140" t="s">
        <v>67</v>
      </c>
      <c r="O52" s="140" t="s">
        <v>68</v>
      </c>
      <c r="P52" s="140" t="s">
        <v>69</v>
      </c>
      <c r="Q52" s="139"/>
      <c r="R52" s="140" t="s">
        <v>67</v>
      </c>
      <c r="S52" s="140" t="s">
        <v>68</v>
      </c>
      <c r="T52" s="140" t="s">
        <v>69</v>
      </c>
      <c r="U52" s="139"/>
      <c r="V52" s="140" t="s">
        <v>67</v>
      </c>
      <c r="W52" s="140" t="s">
        <v>68</v>
      </c>
      <c r="X52" s="140" t="s">
        <v>69</v>
      </c>
      <c r="Y52" s="139"/>
      <c r="Z52" s="140" t="s">
        <v>67</v>
      </c>
      <c r="AA52" s="140" t="s">
        <v>68</v>
      </c>
      <c r="AB52" s="140" t="s">
        <v>69</v>
      </c>
    </row>
    <row r="53" spans="1:28" x14ac:dyDescent="0.2">
      <c r="A53" s="141"/>
      <c r="B53" s="142"/>
      <c r="C53" s="142"/>
      <c r="D53" s="142"/>
      <c r="E53" s="143"/>
      <c r="F53" s="142"/>
      <c r="G53" s="142"/>
      <c r="H53" s="142"/>
      <c r="I53" s="143"/>
      <c r="J53" s="142"/>
      <c r="K53" s="142"/>
      <c r="L53" s="142"/>
      <c r="M53" s="143"/>
      <c r="N53" s="142"/>
      <c r="O53" s="142"/>
      <c r="P53" s="142"/>
      <c r="Q53" s="143"/>
      <c r="R53" s="142"/>
      <c r="S53" s="142"/>
      <c r="T53" s="142"/>
      <c r="U53" s="143"/>
      <c r="V53" s="142"/>
      <c r="W53" s="142"/>
      <c r="X53" s="142"/>
      <c r="Y53" s="143"/>
      <c r="Z53" s="142"/>
      <c r="AA53" s="142"/>
      <c r="AB53" s="142"/>
    </row>
    <row r="54" spans="1:28" ht="13.5" x14ac:dyDescent="0.25">
      <c r="A54" s="147" t="s">
        <v>82</v>
      </c>
      <c r="B54" s="148">
        <f>SUM(B56:B82)</f>
        <v>11585</v>
      </c>
      <c r="C54" s="148">
        <f>SUM(C56:C82)</f>
        <v>6438</v>
      </c>
      <c r="D54" s="148">
        <f>SUM(D56:D82)</f>
        <v>5147</v>
      </c>
      <c r="E54" s="148"/>
      <c r="F54" s="148">
        <f>SUM(F56:F82)</f>
        <v>3721</v>
      </c>
      <c r="G54" s="148">
        <f>SUM(G56:G82)</f>
        <v>2118</v>
      </c>
      <c r="H54" s="148">
        <f>SUM(H56:H82)</f>
        <v>1603</v>
      </c>
      <c r="I54" s="148"/>
      <c r="J54" s="148">
        <f>SUM(J56:J82)</f>
        <v>2553</v>
      </c>
      <c r="K54" s="148">
        <f>SUM(K56:K82)</f>
        <v>1429</v>
      </c>
      <c r="L54" s="148">
        <f>SUM(L56:L82)</f>
        <v>1124</v>
      </c>
      <c r="M54" s="148"/>
      <c r="N54" s="148">
        <f>SUM(N56:N82)</f>
        <v>1602</v>
      </c>
      <c r="O54" s="148">
        <f>SUM(O56:O82)</f>
        <v>904</v>
      </c>
      <c r="P54" s="148">
        <f>SUM(P56:P82)</f>
        <v>698</v>
      </c>
      <c r="Q54" s="148"/>
      <c r="R54" s="148">
        <f>SUM(R56:R82)</f>
        <v>2582</v>
      </c>
      <c r="S54" s="148">
        <f>SUM(S56:S82)</f>
        <v>1405</v>
      </c>
      <c r="T54" s="148">
        <f>SUM(T56:T82)</f>
        <v>1177</v>
      </c>
      <c r="U54" s="148"/>
      <c r="V54" s="148">
        <f>SUM(V56:V82)</f>
        <v>948</v>
      </c>
      <c r="W54" s="148">
        <f>SUM(W56:W82)</f>
        <v>510</v>
      </c>
      <c r="X54" s="148">
        <f>SUM(X56:X82)</f>
        <v>438</v>
      </c>
      <c r="Y54" s="148"/>
      <c r="Z54" s="148">
        <f>SUM(Z56:Z82)</f>
        <v>179</v>
      </c>
      <c r="AA54" s="148">
        <f>SUM(AA56:AA82)</f>
        <v>72</v>
      </c>
      <c r="AB54" s="148">
        <f>SUM(AB56:AB82)</f>
        <v>107</v>
      </c>
    </row>
    <row r="55" spans="1:28" x14ac:dyDescent="0.2"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</row>
    <row r="56" spans="1:28" x14ac:dyDescent="0.2">
      <c r="A56" s="146" t="s">
        <v>83</v>
      </c>
      <c r="B56" s="73">
        <v>776</v>
      </c>
      <c r="C56" s="73">
        <v>459</v>
      </c>
      <c r="D56" s="73">
        <v>317</v>
      </c>
      <c r="E56" s="73"/>
      <c r="F56" s="73">
        <v>214</v>
      </c>
      <c r="G56" s="73">
        <v>130</v>
      </c>
      <c r="H56" s="73">
        <v>84</v>
      </c>
      <c r="I56" s="73"/>
      <c r="J56" s="73">
        <v>233</v>
      </c>
      <c r="K56" s="73">
        <v>130</v>
      </c>
      <c r="L56" s="73">
        <v>103</v>
      </c>
      <c r="M56" s="73"/>
      <c r="N56" s="73">
        <v>71</v>
      </c>
      <c r="O56" s="73">
        <v>41</v>
      </c>
      <c r="P56" s="73">
        <v>30</v>
      </c>
      <c r="Q56" s="73"/>
      <c r="R56" s="73">
        <v>201</v>
      </c>
      <c r="S56" s="73">
        <v>125</v>
      </c>
      <c r="T56" s="73">
        <v>76</v>
      </c>
      <c r="U56" s="73"/>
      <c r="V56" s="73">
        <v>56</v>
      </c>
      <c r="W56" s="73">
        <v>32</v>
      </c>
      <c r="X56" s="73">
        <v>24</v>
      </c>
      <c r="Y56" s="73"/>
      <c r="Z56" s="73">
        <v>1</v>
      </c>
      <c r="AA56" s="73">
        <v>1</v>
      </c>
      <c r="AB56" s="73">
        <v>0</v>
      </c>
    </row>
    <row r="57" spans="1:28" x14ac:dyDescent="0.2">
      <c r="A57" s="146" t="s">
        <v>84</v>
      </c>
      <c r="B57" s="73">
        <v>861</v>
      </c>
      <c r="C57" s="73">
        <v>472</v>
      </c>
      <c r="D57" s="73">
        <v>389</v>
      </c>
      <c r="E57" s="73"/>
      <c r="F57" s="73">
        <v>333</v>
      </c>
      <c r="G57" s="73">
        <v>186</v>
      </c>
      <c r="H57" s="73">
        <v>147</v>
      </c>
      <c r="I57" s="73"/>
      <c r="J57" s="73">
        <v>124</v>
      </c>
      <c r="K57" s="73">
        <v>74</v>
      </c>
      <c r="L57" s="73">
        <v>50</v>
      </c>
      <c r="M57" s="73"/>
      <c r="N57" s="73">
        <v>93</v>
      </c>
      <c r="O57" s="73">
        <v>38</v>
      </c>
      <c r="P57" s="73">
        <v>55</v>
      </c>
      <c r="Q57" s="73"/>
      <c r="R57" s="73">
        <v>208</v>
      </c>
      <c r="S57" s="73">
        <v>123</v>
      </c>
      <c r="T57" s="73">
        <v>85</v>
      </c>
      <c r="U57" s="73"/>
      <c r="V57" s="73">
        <v>93</v>
      </c>
      <c r="W57" s="73">
        <v>45</v>
      </c>
      <c r="X57" s="73">
        <v>48</v>
      </c>
      <c r="Y57" s="73"/>
      <c r="Z57" s="73">
        <v>10</v>
      </c>
      <c r="AA57" s="73">
        <v>6</v>
      </c>
      <c r="AB57" s="73">
        <v>4</v>
      </c>
    </row>
    <row r="58" spans="1:28" x14ac:dyDescent="0.2">
      <c r="A58" s="146" t="s">
        <v>85</v>
      </c>
      <c r="B58" s="73">
        <v>873</v>
      </c>
      <c r="C58" s="73">
        <v>470</v>
      </c>
      <c r="D58" s="73">
        <v>403</v>
      </c>
      <c r="E58" s="73"/>
      <c r="F58" s="73">
        <v>318</v>
      </c>
      <c r="G58" s="73">
        <v>168</v>
      </c>
      <c r="H58" s="73">
        <v>150</v>
      </c>
      <c r="I58" s="73"/>
      <c r="J58" s="73">
        <v>237</v>
      </c>
      <c r="K58" s="73">
        <v>130</v>
      </c>
      <c r="L58" s="73">
        <v>107</v>
      </c>
      <c r="M58" s="73"/>
      <c r="N58" s="73">
        <v>149</v>
      </c>
      <c r="O58" s="73">
        <v>74</v>
      </c>
      <c r="P58" s="73">
        <v>75</v>
      </c>
      <c r="Q58" s="73"/>
      <c r="R58" s="73">
        <v>132</v>
      </c>
      <c r="S58" s="73">
        <v>80</v>
      </c>
      <c r="T58" s="73">
        <v>52</v>
      </c>
      <c r="U58" s="73"/>
      <c r="V58" s="73">
        <v>36</v>
      </c>
      <c r="W58" s="73">
        <v>17</v>
      </c>
      <c r="X58" s="73">
        <v>19</v>
      </c>
      <c r="Y58" s="73"/>
      <c r="Z58" s="73">
        <v>1</v>
      </c>
      <c r="AA58" s="73">
        <v>1</v>
      </c>
      <c r="AB58" s="73">
        <v>0</v>
      </c>
    </row>
    <row r="59" spans="1:28" x14ac:dyDescent="0.2">
      <c r="A59" s="146" t="s">
        <v>86</v>
      </c>
      <c r="B59" s="73">
        <v>725</v>
      </c>
      <c r="C59" s="73">
        <v>344</v>
      </c>
      <c r="D59" s="73">
        <v>381</v>
      </c>
      <c r="E59" s="73"/>
      <c r="F59" s="73">
        <v>161</v>
      </c>
      <c r="G59" s="73">
        <v>67</v>
      </c>
      <c r="H59" s="73">
        <v>94</v>
      </c>
      <c r="I59" s="73"/>
      <c r="J59" s="73">
        <v>167</v>
      </c>
      <c r="K59" s="73">
        <v>82</v>
      </c>
      <c r="L59" s="73">
        <v>85</v>
      </c>
      <c r="M59" s="73"/>
      <c r="N59" s="73">
        <v>111</v>
      </c>
      <c r="O59" s="73">
        <v>66</v>
      </c>
      <c r="P59" s="73">
        <v>45</v>
      </c>
      <c r="Q59" s="73"/>
      <c r="R59" s="73">
        <v>154</v>
      </c>
      <c r="S59" s="73">
        <v>82</v>
      </c>
      <c r="T59" s="73">
        <v>72</v>
      </c>
      <c r="U59" s="73"/>
      <c r="V59" s="73">
        <v>99</v>
      </c>
      <c r="W59" s="73">
        <v>45</v>
      </c>
      <c r="X59" s="73">
        <v>54</v>
      </c>
      <c r="Y59" s="73"/>
      <c r="Z59" s="73">
        <v>33</v>
      </c>
      <c r="AA59" s="73">
        <v>2</v>
      </c>
      <c r="AB59" s="73">
        <v>31</v>
      </c>
    </row>
    <row r="60" spans="1:28" x14ac:dyDescent="0.2">
      <c r="A60" s="146" t="s">
        <v>87</v>
      </c>
      <c r="B60" s="73">
        <v>31</v>
      </c>
      <c r="C60" s="73">
        <v>19</v>
      </c>
      <c r="D60" s="73">
        <v>12</v>
      </c>
      <c r="E60" s="73"/>
      <c r="F60" s="73">
        <v>8</v>
      </c>
      <c r="G60" s="73">
        <v>6</v>
      </c>
      <c r="H60" s="73">
        <v>2</v>
      </c>
      <c r="I60" s="73"/>
      <c r="J60" s="73">
        <v>10</v>
      </c>
      <c r="K60" s="73">
        <v>7</v>
      </c>
      <c r="L60" s="73">
        <v>3</v>
      </c>
      <c r="M60" s="73"/>
      <c r="N60" s="73">
        <v>1</v>
      </c>
      <c r="O60" s="73">
        <v>0</v>
      </c>
      <c r="P60" s="73">
        <v>1</v>
      </c>
      <c r="Q60" s="73"/>
      <c r="R60" s="73">
        <v>11</v>
      </c>
      <c r="S60" s="73">
        <v>5</v>
      </c>
      <c r="T60" s="73">
        <v>6</v>
      </c>
      <c r="U60" s="73"/>
      <c r="V60" s="73">
        <v>0</v>
      </c>
      <c r="W60" s="73">
        <v>0</v>
      </c>
      <c r="X60" s="73">
        <v>0</v>
      </c>
      <c r="Y60" s="73"/>
      <c r="Z60" s="73">
        <v>1</v>
      </c>
      <c r="AA60" s="73">
        <v>1</v>
      </c>
      <c r="AB60" s="73">
        <v>0</v>
      </c>
    </row>
    <row r="61" spans="1:28" x14ac:dyDescent="0.2">
      <c r="A61" s="146" t="s">
        <v>88</v>
      </c>
      <c r="B61" s="73">
        <v>501</v>
      </c>
      <c r="C61" s="73">
        <v>306</v>
      </c>
      <c r="D61" s="73">
        <v>195</v>
      </c>
      <c r="E61" s="73"/>
      <c r="F61" s="73">
        <v>141</v>
      </c>
      <c r="G61" s="73">
        <v>72</v>
      </c>
      <c r="H61" s="73">
        <v>69</v>
      </c>
      <c r="I61" s="73"/>
      <c r="J61" s="73">
        <v>110</v>
      </c>
      <c r="K61" s="73">
        <v>79</v>
      </c>
      <c r="L61" s="73">
        <v>31</v>
      </c>
      <c r="M61" s="73"/>
      <c r="N61" s="73">
        <v>93</v>
      </c>
      <c r="O61" s="73">
        <v>63</v>
      </c>
      <c r="P61" s="73">
        <v>30</v>
      </c>
      <c r="Q61" s="73"/>
      <c r="R61" s="73">
        <v>144</v>
      </c>
      <c r="S61" s="73">
        <v>83</v>
      </c>
      <c r="T61" s="73">
        <v>61</v>
      </c>
      <c r="U61" s="73"/>
      <c r="V61" s="73">
        <v>12</v>
      </c>
      <c r="W61" s="73">
        <v>9</v>
      </c>
      <c r="X61" s="73">
        <v>3</v>
      </c>
      <c r="Y61" s="73"/>
      <c r="Z61" s="73">
        <v>1</v>
      </c>
      <c r="AA61" s="73">
        <v>0</v>
      </c>
      <c r="AB61" s="73">
        <v>1</v>
      </c>
    </row>
    <row r="62" spans="1:28" x14ac:dyDescent="0.2">
      <c r="A62" s="146" t="s">
        <v>89</v>
      </c>
      <c r="B62" s="73">
        <v>32</v>
      </c>
      <c r="C62" s="73">
        <v>21</v>
      </c>
      <c r="D62" s="73">
        <v>11</v>
      </c>
      <c r="E62" s="73"/>
      <c r="F62" s="73">
        <v>8</v>
      </c>
      <c r="G62" s="73">
        <v>4</v>
      </c>
      <c r="H62" s="73">
        <v>4</v>
      </c>
      <c r="I62" s="73"/>
      <c r="J62" s="73">
        <v>9</v>
      </c>
      <c r="K62" s="73">
        <v>6</v>
      </c>
      <c r="L62" s="73">
        <v>3</v>
      </c>
      <c r="M62" s="73"/>
      <c r="N62" s="73">
        <v>4</v>
      </c>
      <c r="O62" s="73">
        <v>3</v>
      </c>
      <c r="P62" s="73">
        <v>1</v>
      </c>
      <c r="Q62" s="73"/>
      <c r="R62" s="73">
        <v>8</v>
      </c>
      <c r="S62" s="73">
        <v>7</v>
      </c>
      <c r="T62" s="73">
        <v>1</v>
      </c>
      <c r="U62" s="73"/>
      <c r="V62" s="73">
        <v>1</v>
      </c>
      <c r="W62" s="73">
        <v>0</v>
      </c>
      <c r="X62" s="73">
        <v>1</v>
      </c>
      <c r="Y62" s="73"/>
      <c r="Z62" s="73">
        <v>2</v>
      </c>
      <c r="AA62" s="73">
        <v>1</v>
      </c>
      <c r="AB62" s="73">
        <v>1</v>
      </c>
    </row>
    <row r="63" spans="1:28" x14ac:dyDescent="0.2">
      <c r="A63" s="146" t="s">
        <v>90</v>
      </c>
      <c r="B63" s="73">
        <v>1229</v>
      </c>
      <c r="C63" s="73">
        <v>702</v>
      </c>
      <c r="D63" s="73">
        <v>527</v>
      </c>
      <c r="E63" s="73"/>
      <c r="F63" s="73">
        <v>401</v>
      </c>
      <c r="G63" s="73">
        <v>229</v>
      </c>
      <c r="H63" s="73">
        <v>172</v>
      </c>
      <c r="I63" s="73"/>
      <c r="J63" s="73">
        <v>280</v>
      </c>
      <c r="K63" s="73">
        <v>159</v>
      </c>
      <c r="L63" s="73">
        <v>121</v>
      </c>
      <c r="M63" s="73"/>
      <c r="N63" s="73">
        <v>146</v>
      </c>
      <c r="O63" s="73">
        <v>90</v>
      </c>
      <c r="P63" s="73">
        <v>56</v>
      </c>
      <c r="Q63" s="73"/>
      <c r="R63" s="73">
        <v>262</v>
      </c>
      <c r="S63" s="73">
        <v>140</v>
      </c>
      <c r="T63" s="73">
        <v>122</v>
      </c>
      <c r="U63" s="73"/>
      <c r="V63" s="73">
        <v>117</v>
      </c>
      <c r="W63" s="73">
        <v>71</v>
      </c>
      <c r="X63" s="73">
        <v>46</v>
      </c>
      <c r="Y63" s="73"/>
      <c r="Z63" s="73">
        <v>23</v>
      </c>
      <c r="AA63" s="73">
        <v>13</v>
      </c>
      <c r="AB63" s="73">
        <v>10</v>
      </c>
    </row>
    <row r="64" spans="1:28" x14ac:dyDescent="0.2">
      <c r="A64" s="146" t="s">
        <v>91</v>
      </c>
      <c r="B64" s="73">
        <v>300</v>
      </c>
      <c r="C64" s="73">
        <v>192</v>
      </c>
      <c r="D64" s="73">
        <v>108</v>
      </c>
      <c r="E64" s="73"/>
      <c r="F64" s="73">
        <v>101</v>
      </c>
      <c r="G64" s="73">
        <v>68</v>
      </c>
      <c r="H64" s="73">
        <v>33</v>
      </c>
      <c r="I64" s="73"/>
      <c r="J64" s="73">
        <v>68</v>
      </c>
      <c r="K64" s="73">
        <v>43</v>
      </c>
      <c r="L64" s="73">
        <v>25</v>
      </c>
      <c r="M64" s="73"/>
      <c r="N64" s="73">
        <v>50</v>
      </c>
      <c r="O64" s="73">
        <v>32</v>
      </c>
      <c r="P64" s="73">
        <v>18</v>
      </c>
      <c r="Q64" s="73"/>
      <c r="R64" s="73">
        <v>66</v>
      </c>
      <c r="S64" s="73">
        <v>40</v>
      </c>
      <c r="T64" s="73">
        <v>26</v>
      </c>
      <c r="U64" s="73"/>
      <c r="V64" s="73">
        <v>11</v>
      </c>
      <c r="W64" s="73">
        <v>7</v>
      </c>
      <c r="X64" s="73">
        <v>4</v>
      </c>
      <c r="Y64" s="73"/>
      <c r="Z64" s="73">
        <v>4</v>
      </c>
      <c r="AA64" s="73">
        <v>2</v>
      </c>
      <c r="AB64" s="73">
        <v>2</v>
      </c>
    </row>
    <row r="65" spans="1:28" x14ac:dyDescent="0.2">
      <c r="A65" s="146" t="s">
        <v>92</v>
      </c>
      <c r="B65" s="73">
        <v>462</v>
      </c>
      <c r="C65" s="73">
        <v>278</v>
      </c>
      <c r="D65" s="73">
        <v>184</v>
      </c>
      <c r="E65" s="73"/>
      <c r="F65" s="73">
        <v>151</v>
      </c>
      <c r="G65" s="73">
        <v>104</v>
      </c>
      <c r="H65" s="73">
        <v>47</v>
      </c>
      <c r="I65" s="73"/>
      <c r="J65" s="73">
        <v>101</v>
      </c>
      <c r="K65" s="73">
        <v>60</v>
      </c>
      <c r="L65" s="73">
        <v>41</v>
      </c>
      <c r="M65" s="73"/>
      <c r="N65" s="73">
        <v>75</v>
      </c>
      <c r="O65" s="73">
        <v>44</v>
      </c>
      <c r="P65" s="73">
        <v>31</v>
      </c>
      <c r="Q65" s="73"/>
      <c r="R65" s="73">
        <v>86</v>
      </c>
      <c r="S65" s="73">
        <v>39</v>
      </c>
      <c r="T65" s="73">
        <v>47</v>
      </c>
      <c r="U65" s="73"/>
      <c r="V65" s="73">
        <v>45</v>
      </c>
      <c r="W65" s="73">
        <v>30</v>
      </c>
      <c r="X65" s="73">
        <v>15</v>
      </c>
      <c r="Y65" s="73"/>
      <c r="Z65" s="73">
        <v>4</v>
      </c>
      <c r="AA65" s="73">
        <v>1</v>
      </c>
      <c r="AB65" s="73">
        <v>3</v>
      </c>
    </row>
    <row r="66" spans="1:28" x14ac:dyDescent="0.2">
      <c r="A66" s="146" t="s">
        <v>93</v>
      </c>
      <c r="B66" s="73">
        <v>99</v>
      </c>
      <c r="C66" s="73">
        <v>71</v>
      </c>
      <c r="D66" s="73">
        <v>28</v>
      </c>
      <c r="E66" s="73"/>
      <c r="F66" s="73">
        <v>38</v>
      </c>
      <c r="G66" s="73">
        <v>32</v>
      </c>
      <c r="H66" s="73">
        <v>6</v>
      </c>
      <c r="I66" s="73"/>
      <c r="J66" s="73">
        <v>29</v>
      </c>
      <c r="K66" s="73">
        <v>20</v>
      </c>
      <c r="L66" s="73">
        <v>9</v>
      </c>
      <c r="M66" s="73"/>
      <c r="N66" s="73">
        <v>5</v>
      </c>
      <c r="O66" s="73">
        <v>5</v>
      </c>
      <c r="P66" s="73">
        <v>0</v>
      </c>
      <c r="Q66" s="73"/>
      <c r="R66" s="73">
        <v>18</v>
      </c>
      <c r="S66" s="73">
        <v>11</v>
      </c>
      <c r="T66" s="73">
        <v>7</v>
      </c>
      <c r="U66" s="73"/>
      <c r="V66" s="73">
        <v>4</v>
      </c>
      <c r="W66" s="73">
        <v>1</v>
      </c>
      <c r="X66" s="73">
        <v>3</v>
      </c>
      <c r="Y66" s="73"/>
      <c r="Z66" s="73">
        <v>5</v>
      </c>
      <c r="AA66" s="73">
        <v>2</v>
      </c>
      <c r="AB66" s="73">
        <v>3</v>
      </c>
    </row>
    <row r="67" spans="1:28" x14ac:dyDescent="0.2">
      <c r="A67" s="154" t="s">
        <v>94</v>
      </c>
      <c r="B67" s="73">
        <v>1446</v>
      </c>
      <c r="C67" s="73">
        <v>769</v>
      </c>
      <c r="D67" s="73">
        <v>677</v>
      </c>
      <c r="E67" s="73"/>
      <c r="F67" s="73">
        <v>431</v>
      </c>
      <c r="G67" s="73">
        <v>236</v>
      </c>
      <c r="H67" s="73">
        <v>195</v>
      </c>
      <c r="I67" s="73"/>
      <c r="J67" s="73">
        <v>260</v>
      </c>
      <c r="K67" s="73">
        <v>140</v>
      </c>
      <c r="L67" s="73">
        <v>120</v>
      </c>
      <c r="M67" s="73"/>
      <c r="N67" s="73">
        <v>215</v>
      </c>
      <c r="O67" s="73">
        <v>131</v>
      </c>
      <c r="P67" s="73">
        <v>84</v>
      </c>
      <c r="Q67" s="73"/>
      <c r="R67" s="73">
        <v>409</v>
      </c>
      <c r="S67" s="73">
        <v>208</v>
      </c>
      <c r="T67" s="73">
        <v>201</v>
      </c>
      <c r="U67" s="73"/>
      <c r="V67" s="73">
        <v>116</v>
      </c>
      <c r="W67" s="73">
        <v>50</v>
      </c>
      <c r="X67" s="73">
        <v>66</v>
      </c>
      <c r="Y67" s="73"/>
      <c r="Z67" s="73">
        <v>15</v>
      </c>
      <c r="AA67" s="73">
        <v>4</v>
      </c>
      <c r="AB67" s="73">
        <v>11</v>
      </c>
    </row>
    <row r="68" spans="1:28" x14ac:dyDescent="0.2">
      <c r="A68" s="146" t="s">
        <v>95</v>
      </c>
      <c r="B68" s="73">
        <v>105</v>
      </c>
      <c r="C68" s="73">
        <v>57</v>
      </c>
      <c r="D68" s="73">
        <v>48</v>
      </c>
      <c r="E68" s="73"/>
      <c r="F68" s="73">
        <v>22</v>
      </c>
      <c r="G68" s="73">
        <v>12</v>
      </c>
      <c r="H68" s="73">
        <v>10</v>
      </c>
      <c r="I68" s="73"/>
      <c r="J68" s="73">
        <v>42</v>
      </c>
      <c r="K68" s="73">
        <v>21</v>
      </c>
      <c r="L68" s="73">
        <v>21</v>
      </c>
      <c r="M68" s="73"/>
      <c r="N68" s="73">
        <v>16</v>
      </c>
      <c r="O68" s="73">
        <v>12</v>
      </c>
      <c r="P68" s="73">
        <v>4</v>
      </c>
      <c r="Q68" s="73"/>
      <c r="R68" s="73">
        <v>19</v>
      </c>
      <c r="S68" s="73">
        <v>9</v>
      </c>
      <c r="T68" s="73">
        <v>10</v>
      </c>
      <c r="U68" s="73"/>
      <c r="V68" s="73">
        <v>5</v>
      </c>
      <c r="W68" s="73">
        <v>3</v>
      </c>
      <c r="X68" s="73">
        <v>2</v>
      </c>
      <c r="Y68" s="73"/>
      <c r="Z68" s="73">
        <v>1</v>
      </c>
      <c r="AA68" s="73">
        <v>0</v>
      </c>
      <c r="AB68" s="73">
        <v>1</v>
      </c>
    </row>
    <row r="69" spans="1:28" x14ac:dyDescent="0.2">
      <c r="A69" s="146" t="s">
        <v>96</v>
      </c>
      <c r="B69" s="73">
        <v>797</v>
      </c>
      <c r="C69" s="73">
        <v>461</v>
      </c>
      <c r="D69" s="73">
        <v>336</v>
      </c>
      <c r="E69" s="73"/>
      <c r="F69" s="73">
        <v>238</v>
      </c>
      <c r="G69" s="73">
        <v>154</v>
      </c>
      <c r="H69" s="73">
        <v>84</v>
      </c>
      <c r="I69" s="73"/>
      <c r="J69" s="73">
        <v>245</v>
      </c>
      <c r="K69" s="73">
        <v>132</v>
      </c>
      <c r="L69" s="73">
        <v>113</v>
      </c>
      <c r="M69" s="73"/>
      <c r="N69" s="73">
        <v>149</v>
      </c>
      <c r="O69" s="73">
        <v>82</v>
      </c>
      <c r="P69" s="73">
        <v>67</v>
      </c>
      <c r="Q69" s="73"/>
      <c r="R69" s="73">
        <v>132</v>
      </c>
      <c r="S69" s="73">
        <v>71</v>
      </c>
      <c r="T69" s="73">
        <v>61</v>
      </c>
      <c r="U69" s="73"/>
      <c r="V69" s="73">
        <v>32</v>
      </c>
      <c r="W69" s="73">
        <v>22</v>
      </c>
      <c r="X69" s="73">
        <v>10</v>
      </c>
      <c r="Y69" s="73"/>
      <c r="Z69" s="73">
        <v>1</v>
      </c>
      <c r="AA69" s="73">
        <v>0</v>
      </c>
      <c r="AB69" s="73">
        <v>1</v>
      </c>
    </row>
    <row r="70" spans="1:28" x14ac:dyDescent="0.2">
      <c r="A70" s="146" t="s">
        <v>97</v>
      </c>
      <c r="B70" s="73">
        <v>136</v>
      </c>
      <c r="C70" s="73">
        <v>72</v>
      </c>
      <c r="D70" s="73">
        <v>64</v>
      </c>
      <c r="E70" s="73"/>
      <c r="F70" s="73">
        <v>53</v>
      </c>
      <c r="G70" s="73">
        <v>33</v>
      </c>
      <c r="H70" s="73">
        <v>20</v>
      </c>
      <c r="I70" s="73"/>
      <c r="J70" s="73">
        <v>26</v>
      </c>
      <c r="K70" s="73">
        <v>12</v>
      </c>
      <c r="L70" s="73">
        <v>14</v>
      </c>
      <c r="M70" s="73"/>
      <c r="N70" s="73">
        <v>24</v>
      </c>
      <c r="O70" s="73">
        <v>11</v>
      </c>
      <c r="P70" s="73">
        <v>13</v>
      </c>
      <c r="Q70" s="73"/>
      <c r="R70" s="73">
        <v>28</v>
      </c>
      <c r="S70" s="73">
        <v>15</v>
      </c>
      <c r="T70" s="73">
        <v>13</v>
      </c>
      <c r="U70" s="73"/>
      <c r="V70" s="73">
        <v>4</v>
      </c>
      <c r="W70" s="73">
        <v>1</v>
      </c>
      <c r="X70" s="73">
        <v>3</v>
      </c>
      <c r="Y70" s="73"/>
      <c r="Z70" s="73">
        <v>1</v>
      </c>
      <c r="AA70" s="73">
        <v>0</v>
      </c>
      <c r="AB70" s="73">
        <v>1</v>
      </c>
    </row>
    <row r="71" spans="1:28" x14ac:dyDescent="0.2">
      <c r="A71" s="146" t="s">
        <v>98</v>
      </c>
      <c r="B71" s="73">
        <v>311</v>
      </c>
      <c r="C71" s="73">
        <v>166</v>
      </c>
      <c r="D71" s="73">
        <v>145</v>
      </c>
      <c r="E71" s="73"/>
      <c r="F71" s="73">
        <v>104</v>
      </c>
      <c r="G71" s="73">
        <v>60</v>
      </c>
      <c r="H71" s="73">
        <v>44</v>
      </c>
      <c r="I71" s="73"/>
      <c r="J71" s="73">
        <v>61</v>
      </c>
      <c r="K71" s="73">
        <v>32</v>
      </c>
      <c r="L71" s="73">
        <v>29</v>
      </c>
      <c r="M71" s="73"/>
      <c r="N71" s="73">
        <v>65</v>
      </c>
      <c r="O71" s="73">
        <v>28</v>
      </c>
      <c r="P71" s="73">
        <v>37</v>
      </c>
      <c r="Q71" s="73"/>
      <c r="R71" s="73">
        <v>50</v>
      </c>
      <c r="S71" s="73">
        <v>30</v>
      </c>
      <c r="T71" s="73">
        <v>20</v>
      </c>
      <c r="U71" s="73"/>
      <c r="V71" s="73">
        <v>23</v>
      </c>
      <c r="W71" s="73">
        <v>12</v>
      </c>
      <c r="X71" s="73">
        <v>11</v>
      </c>
      <c r="Y71" s="73"/>
      <c r="Z71" s="73">
        <v>8</v>
      </c>
      <c r="AA71" s="73">
        <v>4</v>
      </c>
      <c r="AB71" s="73">
        <v>4</v>
      </c>
    </row>
    <row r="72" spans="1:28" x14ac:dyDescent="0.2">
      <c r="A72" s="146" t="s">
        <v>99</v>
      </c>
      <c r="B72" s="73">
        <v>58</v>
      </c>
      <c r="C72" s="73">
        <v>27</v>
      </c>
      <c r="D72" s="73">
        <v>31</v>
      </c>
      <c r="E72" s="73"/>
      <c r="F72" s="73">
        <v>6</v>
      </c>
      <c r="G72" s="73">
        <v>4</v>
      </c>
      <c r="H72" s="73">
        <v>2</v>
      </c>
      <c r="I72" s="73"/>
      <c r="J72" s="73">
        <v>6</v>
      </c>
      <c r="K72" s="73">
        <v>3</v>
      </c>
      <c r="L72" s="73">
        <v>3</v>
      </c>
      <c r="M72" s="73"/>
      <c r="N72" s="73">
        <v>5</v>
      </c>
      <c r="O72" s="73">
        <v>3</v>
      </c>
      <c r="P72" s="73">
        <v>2</v>
      </c>
      <c r="Q72" s="73"/>
      <c r="R72" s="73">
        <v>30</v>
      </c>
      <c r="S72" s="73">
        <v>13</v>
      </c>
      <c r="T72" s="73">
        <v>17</v>
      </c>
      <c r="U72" s="73"/>
      <c r="V72" s="73">
        <v>3</v>
      </c>
      <c r="W72" s="73">
        <v>0</v>
      </c>
      <c r="X72" s="73">
        <v>3</v>
      </c>
      <c r="Y72" s="73"/>
      <c r="Z72" s="73">
        <v>8</v>
      </c>
      <c r="AA72" s="73">
        <v>4</v>
      </c>
      <c r="AB72" s="73">
        <v>4</v>
      </c>
    </row>
    <row r="73" spans="1:28" x14ac:dyDescent="0.2">
      <c r="A73" s="146" t="s">
        <v>100</v>
      </c>
      <c r="B73" s="73">
        <v>479</v>
      </c>
      <c r="C73" s="73">
        <v>250</v>
      </c>
      <c r="D73" s="73">
        <v>229</v>
      </c>
      <c r="E73" s="73"/>
      <c r="F73" s="73">
        <v>135</v>
      </c>
      <c r="G73" s="73">
        <v>69</v>
      </c>
      <c r="H73" s="73">
        <v>66</v>
      </c>
      <c r="I73" s="73"/>
      <c r="J73" s="73">
        <v>101</v>
      </c>
      <c r="K73" s="73">
        <v>58</v>
      </c>
      <c r="L73" s="73">
        <v>43</v>
      </c>
      <c r="M73" s="73"/>
      <c r="N73" s="73">
        <v>89</v>
      </c>
      <c r="O73" s="73">
        <v>52</v>
      </c>
      <c r="P73" s="73">
        <v>37</v>
      </c>
      <c r="Q73" s="73"/>
      <c r="R73" s="73">
        <v>112</v>
      </c>
      <c r="S73" s="73">
        <v>50</v>
      </c>
      <c r="T73" s="73">
        <v>62</v>
      </c>
      <c r="U73" s="73"/>
      <c r="V73" s="73">
        <v>41</v>
      </c>
      <c r="W73" s="73">
        <v>21</v>
      </c>
      <c r="X73" s="73">
        <v>20</v>
      </c>
      <c r="Y73" s="73"/>
      <c r="Z73" s="73">
        <v>1</v>
      </c>
      <c r="AA73" s="73">
        <v>0</v>
      </c>
      <c r="AB73" s="73">
        <v>1</v>
      </c>
    </row>
    <row r="74" spans="1:28" x14ac:dyDescent="0.2">
      <c r="A74" s="146" t="s">
        <v>101</v>
      </c>
      <c r="B74" s="73">
        <v>154</v>
      </c>
      <c r="C74" s="73">
        <v>71</v>
      </c>
      <c r="D74" s="73">
        <v>83</v>
      </c>
      <c r="E74" s="73"/>
      <c r="F74" s="73">
        <v>31</v>
      </c>
      <c r="G74" s="73">
        <v>13</v>
      </c>
      <c r="H74" s="73">
        <v>18</v>
      </c>
      <c r="I74" s="73"/>
      <c r="J74" s="73">
        <v>32</v>
      </c>
      <c r="K74" s="73">
        <v>15</v>
      </c>
      <c r="L74" s="73">
        <v>17</v>
      </c>
      <c r="M74" s="73"/>
      <c r="N74" s="73">
        <v>21</v>
      </c>
      <c r="O74" s="73">
        <v>9</v>
      </c>
      <c r="P74" s="73">
        <v>12</v>
      </c>
      <c r="Q74" s="73"/>
      <c r="R74" s="73">
        <v>35</v>
      </c>
      <c r="S74" s="73">
        <v>18</v>
      </c>
      <c r="T74" s="73">
        <v>17</v>
      </c>
      <c r="U74" s="73"/>
      <c r="V74" s="73">
        <v>35</v>
      </c>
      <c r="W74" s="73">
        <v>16</v>
      </c>
      <c r="X74" s="73">
        <v>19</v>
      </c>
      <c r="Y74" s="73"/>
      <c r="Z74" s="73">
        <v>0</v>
      </c>
      <c r="AA74" s="73">
        <v>0</v>
      </c>
      <c r="AB74" s="73">
        <v>0</v>
      </c>
    </row>
    <row r="75" spans="1:28" x14ac:dyDescent="0.2">
      <c r="A75" s="146" t="s">
        <v>102</v>
      </c>
      <c r="B75" s="73">
        <v>249</v>
      </c>
      <c r="C75" s="73">
        <v>152</v>
      </c>
      <c r="D75" s="73">
        <v>97</v>
      </c>
      <c r="E75" s="73"/>
      <c r="F75" s="73">
        <v>112</v>
      </c>
      <c r="G75" s="73">
        <v>68</v>
      </c>
      <c r="H75" s="73">
        <v>44</v>
      </c>
      <c r="I75" s="73"/>
      <c r="J75" s="73">
        <v>34</v>
      </c>
      <c r="K75" s="73">
        <v>23</v>
      </c>
      <c r="L75" s="73">
        <v>11</v>
      </c>
      <c r="M75" s="73"/>
      <c r="N75" s="73">
        <v>23</v>
      </c>
      <c r="O75" s="73">
        <v>19</v>
      </c>
      <c r="P75" s="73">
        <v>4</v>
      </c>
      <c r="Q75" s="73"/>
      <c r="R75" s="73">
        <v>51</v>
      </c>
      <c r="S75" s="73">
        <v>31</v>
      </c>
      <c r="T75" s="73">
        <v>20</v>
      </c>
      <c r="U75" s="73"/>
      <c r="V75" s="73">
        <v>15</v>
      </c>
      <c r="W75" s="73">
        <v>8</v>
      </c>
      <c r="X75" s="73">
        <v>7</v>
      </c>
      <c r="Y75" s="73"/>
      <c r="Z75" s="73">
        <v>14</v>
      </c>
      <c r="AA75" s="73">
        <v>3</v>
      </c>
      <c r="AB75" s="73">
        <v>11</v>
      </c>
    </row>
    <row r="76" spans="1:28" x14ac:dyDescent="0.2">
      <c r="A76" s="146" t="s">
        <v>103</v>
      </c>
      <c r="B76" s="73">
        <v>402</v>
      </c>
      <c r="C76" s="73">
        <v>231</v>
      </c>
      <c r="D76" s="73">
        <v>171</v>
      </c>
      <c r="E76" s="73"/>
      <c r="F76" s="73">
        <v>97</v>
      </c>
      <c r="G76" s="73">
        <v>62</v>
      </c>
      <c r="H76" s="73">
        <v>35</v>
      </c>
      <c r="I76" s="73"/>
      <c r="J76" s="73">
        <v>71</v>
      </c>
      <c r="K76" s="73">
        <v>31</v>
      </c>
      <c r="L76" s="73">
        <v>40</v>
      </c>
      <c r="M76" s="73"/>
      <c r="N76" s="73">
        <v>64</v>
      </c>
      <c r="O76" s="73">
        <v>36</v>
      </c>
      <c r="P76" s="73">
        <v>28</v>
      </c>
      <c r="Q76" s="73"/>
      <c r="R76" s="73">
        <v>110</v>
      </c>
      <c r="S76" s="73">
        <v>62</v>
      </c>
      <c r="T76" s="73">
        <v>48</v>
      </c>
      <c r="U76" s="73"/>
      <c r="V76" s="73">
        <v>45</v>
      </c>
      <c r="W76" s="73">
        <v>28</v>
      </c>
      <c r="X76" s="73">
        <v>17</v>
      </c>
      <c r="Y76" s="73"/>
      <c r="Z76" s="73">
        <v>15</v>
      </c>
      <c r="AA76" s="73">
        <v>12</v>
      </c>
      <c r="AB76" s="73">
        <v>3</v>
      </c>
    </row>
    <row r="77" spans="1:28" x14ac:dyDescent="0.2">
      <c r="A77" s="146" t="s">
        <v>104</v>
      </c>
      <c r="B77" s="73">
        <v>135</v>
      </c>
      <c r="C77" s="73">
        <v>71</v>
      </c>
      <c r="D77" s="73">
        <v>64</v>
      </c>
      <c r="E77" s="73"/>
      <c r="F77" s="73">
        <v>26</v>
      </c>
      <c r="G77" s="73">
        <v>18</v>
      </c>
      <c r="H77" s="73">
        <v>8</v>
      </c>
      <c r="I77" s="73"/>
      <c r="J77" s="73">
        <v>28</v>
      </c>
      <c r="K77" s="73">
        <v>9</v>
      </c>
      <c r="L77" s="73">
        <v>19</v>
      </c>
      <c r="M77" s="73"/>
      <c r="N77" s="73">
        <v>9</v>
      </c>
      <c r="O77" s="73">
        <v>6</v>
      </c>
      <c r="P77" s="73">
        <v>3</v>
      </c>
      <c r="Q77" s="73"/>
      <c r="R77" s="73">
        <v>60</v>
      </c>
      <c r="S77" s="73">
        <v>32</v>
      </c>
      <c r="T77" s="73">
        <v>28</v>
      </c>
      <c r="U77" s="73"/>
      <c r="V77" s="73">
        <v>6</v>
      </c>
      <c r="W77" s="73">
        <v>4</v>
      </c>
      <c r="X77" s="73">
        <v>2</v>
      </c>
      <c r="Y77" s="73"/>
      <c r="Z77" s="73">
        <v>6</v>
      </c>
      <c r="AA77" s="73">
        <v>2</v>
      </c>
      <c r="AB77" s="73">
        <v>4</v>
      </c>
    </row>
    <row r="78" spans="1:28" x14ac:dyDescent="0.2">
      <c r="A78" s="146" t="s">
        <v>105</v>
      </c>
      <c r="B78" s="73">
        <v>121</v>
      </c>
      <c r="C78" s="73">
        <v>69</v>
      </c>
      <c r="D78" s="73">
        <v>52</v>
      </c>
      <c r="E78" s="73"/>
      <c r="F78" s="73">
        <v>23</v>
      </c>
      <c r="G78" s="73">
        <v>12</v>
      </c>
      <c r="H78" s="73">
        <v>11</v>
      </c>
      <c r="I78" s="73"/>
      <c r="J78" s="73">
        <v>10</v>
      </c>
      <c r="K78" s="73">
        <v>6</v>
      </c>
      <c r="L78" s="73">
        <v>4</v>
      </c>
      <c r="M78" s="73"/>
      <c r="N78" s="73">
        <v>5</v>
      </c>
      <c r="O78" s="73">
        <v>2</v>
      </c>
      <c r="P78" s="73">
        <v>3</v>
      </c>
      <c r="Q78" s="73"/>
      <c r="R78" s="73">
        <v>44</v>
      </c>
      <c r="S78" s="73">
        <v>21</v>
      </c>
      <c r="T78" s="73">
        <v>23</v>
      </c>
      <c r="U78" s="73"/>
      <c r="V78" s="73">
        <v>29</v>
      </c>
      <c r="W78" s="73">
        <v>22</v>
      </c>
      <c r="X78" s="73">
        <v>7</v>
      </c>
      <c r="Y78" s="73"/>
      <c r="Z78" s="73">
        <v>10</v>
      </c>
      <c r="AA78" s="73">
        <v>6</v>
      </c>
      <c r="AB78" s="73">
        <v>4</v>
      </c>
    </row>
    <row r="79" spans="1:28" x14ac:dyDescent="0.2">
      <c r="A79" s="146" t="s">
        <v>106</v>
      </c>
      <c r="B79" s="73">
        <v>5</v>
      </c>
      <c r="C79" s="73">
        <v>3</v>
      </c>
      <c r="D79" s="73">
        <v>2</v>
      </c>
      <c r="E79" s="73"/>
      <c r="F79" s="73">
        <v>0</v>
      </c>
      <c r="G79" s="73">
        <v>0</v>
      </c>
      <c r="H79" s="73">
        <v>0</v>
      </c>
      <c r="I79" s="73"/>
      <c r="J79" s="73">
        <v>0</v>
      </c>
      <c r="K79" s="73">
        <v>0</v>
      </c>
      <c r="L79" s="73">
        <v>0</v>
      </c>
      <c r="M79" s="73"/>
      <c r="N79" s="73">
        <v>0</v>
      </c>
      <c r="O79" s="73">
        <v>0</v>
      </c>
      <c r="P79" s="73">
        <v>0</v>
      </c>
      <c r="Q79" s="73"/>
      <c r="R79" s="73">
        <v>4</v>
      </c>
      <c r="S79" s="73">
        <v>2</v>
      </c>
      <c r="T79" s="73">
        <v>2</v>
      </c>
      <c r="U79" s="73"/>
      <c r="V79" s="73">
        <v>1</v>
      </c>
      <c r="W79" s="73">
        <v>1</v>
      </c>
      <c r="X79" s="73">
        <v>0</v>
      </c>
      <c r="Y79" s="73"/>
      <c r="Z79" s="73">
        <v>0</v>
      </c>
      <c r="AA79" s="73">
        <v>0</v>
      </c>
      <c r="AB79" s="73">
        <v>0</v>
      </c>
    </row>
    <row r="80" spans="1:28" x14ac:dyDescent="0.2">
      <c r="A80" s="146" t="s">
        <v>107</v>
      </c>
      <c r="B80" s="73">
        <v>811</v>
      </c>
      <c r="C80" s="73">
        <v>404</v>
      </c>
      <c r="D80" s="73">
        <v>407</v>
      </c>
      <c r="E80" s="73"/>
      <c r="F80" s="73">
        <v>331</v>
      </c>
      <c r="G80" s="73">
        <v>157</v>
      </c>
      <c r="H80" s="73">
        <v>174</v>
      </c>
      <c r="I80" s="73"/>
      <c r="J80" s="73">
        <v>182</v>
      </c>
      <c r="K80" s="73">
        <v>106</v>
      </c>
      <c r="L80" s="73">
        <v>76</v>
      </c>
      <c r="M80" s="73"/>
      <c r="N80" s="73">
        <v>75</v>
      </c>
      <c r="O80" s="73">
        <v>34</v>
      </c>
      <c r="P80" s="73">
        <v>41</v>
      </c>
      <c r="Q80" s="73"/>
      <c r="R80" s="73">
        <v>133</v>
      </c>
      <c r="S80" s="73">
        <v>62</v>
      </c>
      <c r="T80" s="73">
        <v>71</v>
      </c>
      <c r="U80" s="73"/>
      <c r="V80" s="73">
        <v>80</v>
      </c>
      <c r="W80" s="73">
        <v>40</v>
      </c>
      <c r="X80" s="73">
        <v>40</v>
      </c>
      <c r="Y80" s="73"/>
      <c r="Z80" s="73">
        <v>10</v>
      </c>
      <c r="AA80" s="73">
        <v>5</v>
      </c>
      <c r="AB80" s="73">
        <v>5</v>
      </c>
    </row>
    <row r="81" spans="1:32" x14ac:dyDescent="0.2">
      <c r="A81" s="146" t="s">
        <v>108</v>
      </c>
      <c r="B81" s="73">
        <v>456</v>
      </c>
      <c r="C81" s="73">
        <v>277</v>
      </c>
      <c r="D81" s="73">
        <v>179</v>
      </c>
      <c r="E81" s="73"/>
      <c r="F81" s="73">
        <v>230</v>
      </c>
      <c r="G81" s="73">
        <v>146</v>
      </c>
      <c r="H81" s="73">
        <v>84</v>
      </c>
      <c r="I81" s="73"/>
      <c r="J81" s="73">
        <v>70</v>
      </c>
      <c r="K81" s="73">
        <v>41</v>
      </c>
      <c r="L81" s="73">
        <v>29</v>
      </c>
      <c r="M81" s="73"/>
      <c r="N81" s="73">
        <v>41</v>
      </c>
      <c r="O81" s="73">
        <v>20</v>
      </c>
      <c r="P81" s="73">
        <v>21</v>
      </c>
      <c r="Q81" s="73"/>
      <c r="R81" s="73">
        <v>73</v>
      </c>
      <c r="S81" s="73">
        <v>44</v>
      </c>
      <c r="T81" s="73">
        <v>29</v>
      </c>
      <c r="U81" s="73"/>
      <c r="V81" s="73">
        <v>38</v>
      </c>
      <c r="W81" s="73">
        <v>24</v>
      </c>
      <c r="X81" s="73">
        <v>14</v>
      </c>
      <c r="Y81" s="73"/>
      <c r="Z81" s="73">
        <v>4</v>
      </c>
      <c r="AA81" s="73">
        <v>2</v>
      </c>
      <c r="AB81" s="73">
        <v>2</v>
      </c>
    </row>
    <row r="82" spans="1:32" ht="13.5" thickBot="1" x14ac:dyDescent="0.25">
      <c r="A82" s="155" t="s">
        <v>109</v>
      </c>
      <c r="B82" s="73">
        <v>31</v>
      </c>
      <c r="C82" s="73">
        <v>24</v>
      </c>
      <c r="D82" s="73">
        <v>7</v>
      </c>
      <c r="E82" s="73"/>
      <c r="F82" s="73">
        <v>8</v>
      </c>
      <c r="G82" s="73">
        <v>8</v>
      </c>
      <c r="H82" s="73">
        <v>0</v>
      </c>
      <c r="I82" s="73"/>
      <c r="J82" s="73">
        <v>17</v>
      </c>
      <c r="K82" s="73">
        <v>10</v>
      </c>
      <c r="L82" s="73">
        <v>7</v>
      </c>
      <c r="M82" s="73"/>
      <c r="N82" s="73">
        <v>3</v>
      </c>
      <c r="O82" s="73">
        <v>3</v>
      </c>
      <c r="P82" s="73">
        <v>0</v>
      </c>
      <c r="Q82" s="73"/>
      <c r="R82" s="73">
        <v>2</v>
      </c>
      <c r="S82" s="73">
        <v>2</v>
      </c>
      <c r="T82" s="73">
        <v>0</v>
      </c>
      <c r="U82" s="73"/>
      <c r="V82" s="73">
        <v>1</v>
      </c>
      <c r="W82" s="73">
        <v>1</v>
      </c>
      <c r="X82" s="73">
        <v>0</v>
      </c>
      <c r="Y82" s="73"/>
      <c r="Z82" s="73">
        <v>0</v>
      </c>
      <c r="AA82" s="73">
        <v>0</v>
      </c>
      <c r="AB82" s="73">
        <v>0</v>
      </c>
    </row>
    <row r="83" spans="1:32" x14ac:dyDescent="0.2">
      <c r="A83" s="233" t="s">
        <v>75</v>
      </c>
      <c r="B83" s="233"/>
      <c r="C83" s="233"/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</row>
    <row r="84" spans="1:32" x14ac:dyDescent="0.2">
      <c r="A84" s="254" t="s">
        <v>14</v>
      </c>
      <c r="B84" s="254"/>
      <c r="C84" s="254"/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</row>
    <row r="85" spans="1:32" x14ac:dyDescent="0.2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</row>
    <row r="88" spans="1:32" s="133" customFormat="1" ht="15" x14ac:dyDescent="0.25">
      <c r="A88" s="250" t="s">
        <v>147</v>
      </c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9"/>
      <c r="AD88" s="219" t="s">
        <v>221</v>
      </c>
      <c r="AE88" s="219"/>
      <c r="AF88" s="9"/>
    </row>
    <row r="89" spans="1:32" s="133" customFormat="1" ht="15" x14ac:dyDescent="0.25">
      <c r="A89" s="251" t="s">
        <v>144</v>
      </c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9"/>
      <c r="AD89" s="219"/>
      <c r="AE89" s="219"/>
      <c r="AF89"/>
    </row>
    <row r="90" spans="1:32" s="133" customFormat="1" ht="15" x14ac:dyDescent="0.25">
      <c r="A90" s="250" t="s">
        <v>64</v>
      </c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  <c r="Y90" s="250"/>
      <c r="Z90" s="250"/>
      <c r="AA90" s="250"/>
      <c r="AB90" s="250"/>
    </row>
    <row r="91" spans="1:32" s="133" customFormat="1" ht="15" x14ac:dyDescent="0.25">
      <c r="A91" s="251" t="s">
        <v>79</v>
      </c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</row>
    <row r="92" spans="1:32" s="133" customFormat="1" ht="15" x14ac:dyDescent="0.25">
      <c r="A92" s="250" t="s">
        <v>80</v>
      </c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  <c r="AA92" s="250"/>
      <c r="AB92" s="250"/>
    </row>
    <row r="93" spans="1:32" s="133" customFormat="1" ht="15" x14ac:dyDescent="0.25">
      <c r="A93" s="251" t="s">
        <v>320</v>
      </c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</row>
    <row r="94" spans="1:32" s="133" customFormat="1" ht="15.75" thickBot="1" x14ac:dyDescent="0.3">
      <c r="A94" s="135"/>
      <c r="B94" s="136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32" s="133" customFormat="1" ht="15" x14ac:dyDescent="0.25">
      <c r="A95" s="137" t="s">
        <v>145</v>
      </c>
      <c r="B95" s="53" t="s">
        <v>21</v>
      </c>
      <c r="C95" s="53"/>
      <c r="D95" s="53"/>
      <c r="E95" s="137"/>
      <c r="F95" s="138" t="s">
        <v>48</v>
      </c>
      <c r="G95" s="138"/>
      <c r="H95" s="138"/>
      <c r="I95" s="137"/>
      <c r="J95" s="138" t="s">
        <v>49</v>
      </c>
      <c r="K95" s="138"/>
      <c r="L95" s="138"/>
      <c r="M95" s="137"/>
      <c r="N95" s="138" t="s">
        <v>50</v>
      </c>
      <c r="O95" s="138"/>
      <c r="P95" s="138"/>
      <c r="Q95" s="137"/>
      <c r="R95" s="138" t="s">
        <v>51</v>
      </c>
      <c r="S95" s="138"/>
      <c r="T95" s="138"/>
      <c r="U95" s="137"/>
      <c r="V95" s="138" t="s">
        <v>52</v>
      </c>
      <c r="W95" s="138"/>
      <c r="X95" s="138"/>
      <c r="Y95" s="137"/>
      <c r="Z95" s="138" t="s">
        <v>53</v>
      </c>
      <c r="AA95" s="138"/>
      <c r="AB95" s="138"/>
    </row>
    <row r="96" spans="1:32" s="133" customFormat="1" ht="15.75" thickBot="1" x14ac:dyDescent="0.3">
      <c r="A96" s="157" t="s">
        <v>146</v>
      </c>
      <c r="B96" s="55" t="s">
        <v>67</v>
      </c>
      <c r="C96" s="55" t="s">
        <v>68</v>
      </c>
      <c r="D96" s="55" t="s">
        <v>69</v>
      </c>
      <c r="E96" s="139"/>
      <c r="F96" s="140" t="s">
        <v>67</v>
      </c>
      <c r="G96" s="140" t="s">
        <v>68</v>
      </c>
      <c r="H96" s="140" t="s">
        <v>69</v>
      </c>
      <c r="I96" s="139"/>
      <c r="J96" s="140" t="s">
        <v>67</v>
      </c>
      <c r="K96" s="140" t="s">
        <v>68</v>
      </c>
      <c r="L96" s="140" t="s">
        <v>69</v>
      </c>
      <c r="M96" s="139"/>
      <c r="N96" s="140" t="s">
        <v>67</v>
      </c>
      <c r="O96" s="140" t="s">
        <v>68</v>
      </c>
      <c r="P96" s="140" t="s">
        <v>69</v>
      </c>
      <c r="Q96" s="139"/>
      <c r="R96" s="140" t="s">
        <v>67</v>
      </c>
      <c r="S96" s="140" t="s">
        <v>68</v>
      </c>
      <c r="T96" s="140" t="s">
        <v>69</v>
      </c>
      <c r="U96" s="139"/>
      <c r="V96" s="140" t="s">
        <v>67</v>
      </c>
      <c r="W96" s="140" t="s">
        <v>68</v>
      </c>
      <c r="X96" s="140" t="s">
        <v>69</v>
      </c>
      <c r="Y96" s="139"/>
      <c r="Z96" s="140" t="s">
        <v>67</v>
      </c>
      <c r="AA96" s="140" t="s">
        <v>68</v>
      </c>
      <c r="AB96" s="140" t="s">
        <v>69</v>
      </c>
    </row>
    <row r="97" spans="1:28" x14ac:dyDescent="0.2">
      <c r="A97" s="141"/>
      <c r="B97" s="142"/>
      <c r="C97" s="142"/>
      <c r="D97" s="142"/>
      <c r="E97" s="143"/>
      <c r="F97" s="142"/>
      <c r="G97" s="142"/>
      <c r="H97" s="142"/>
      <c r="I97" s="143"/>
      <c r="J97" s="142"/>
      <c r="K97" s="142"/>
      <c r="L97" s="142"/>
      <c r="M97" s="143"/>
      <c r="N97" s="142"/>
      <c r="O97" s="142"/>
      <c r="P97" s="142"/>
      <c r="Q97" s="143"/>
      <c r="R97" s="142"/>
      <c r="S97" s="142"/>
      <c r="T97" s="142"/>
      <c r="U97" s="143"/>
      <c r="V97" s="142"/>
      <c r="W97" s="142"/>
      <c r="X97" s="142"/>
      <c r="Y97" s="143"/>
      <c r="Z97" s="142"/>
      <c r="AA97" s="142"/>
      <c r="AB97" s="142"/>
    </row>
    <row r="98" spans="1:28" ht="13.5" x14ac:dyDescent="0.25">
      <c r="A98" s="147" t="s">
        <v>82</v>
      </c>
      <c r="B98" s="158">
        <f>+B11/(B11+B54)*100</f>
        <v>96.704959483942901</v>
      </c>
      <c r="C98" s="158">
        <f>+C11/(C11+C54)*100</f>
        <v>96.277838162854707</v>
      </c>
      <c r="D98" s="158">
        <f>+D11/(D11+D54)*100</f>
        <v>97.118544436668998</v>
      </c>
      <c r="E98" s="159"/>
      <c r="F98" s="158">
        <f>+F11/(F11+F54)*100</f>
        <v>95.45182305990491</v>
      </c>
      <c r="G98" s="158">
        <f>+G11/(G11+G54)*100</f>
        <v>95.00542376078856</v>
      </c>
      <c r="H98" s="158">
        <f>+H11/(H11+H54)*100</f>
        <v>95.932194787728065</v>
      </c>
      <c r="I98" s="159"/>
      <c r="J98" s="158">
        <f>+J11/(J11+J54)*100</f>
        <v>96.458347783866273</v>
      </c>
      <c r="K98" s="158">
        <f>+K11/(K11+K54)*100</f>
        <v>96.057495999558569</v>
      </c>
      <c r="L98" s="158">
        <f>+L11/(L11+L54)*100</f>
        <v>96.863751778788469</v>
      </c>
      <c r="M98" s="159"/>
      <c r="N98" s="158">
        <f>+N11/(N11+N54)*100</f>
        <v>97.456577652176676</v>
      </c>
      <c r="O98" s="158">
        <f>+O11/(O11+O54)*100</f>
        <v>97.093154120711276</v>
      </c>
      <c r="P98" s="158">
        <f>+P11/(P11+P54)*100</f>
        <v>97.811020164957512</v>
      </c>
      <c r="Q98" s="159"/>
      <c r="R98" s="158">
        <f>+R11/(R11+R54)*100</f>
        <v>96.118694005171065</v>
      </c>
      <c r="S98" s="158">
        <f>+S11/(S11+S54)*100</f>
        <v>95.604842493821749</v>
      </c>
      <c r="T98" s="158">
        <f>+T11/(T11+T54)*100</f>
        <v>96.594033046850143</v>
      </c>
      <c r="U98" s="159"/>
      <c r="V98" s="158">
        <f>+V11/(V11+V54)*100</f>
        <v>98.20171861069484</v>
      </c>
      <c r="W98" s="158">
        <f>+W11/(W11+W54)*100</f>
        <v>97.910178659236195</v>
      </c>
      <c r="X98" s="158">
        <f>+X11/(X11+X54)*100</f>
        <v>98.453007452407022</v>
      </c>
      <c r="Y98" s="159"/>
      <c r="Z98" s="158">
        <f>+Z11/(Z11+Z54)*100</f>
        <v>98.84247284014485</v>
      </c>
      <c r="AA98" s="158">
        <f>+AA11/(AA11+AA54)*100</f>
        <v>98.947676118094137</v>
      </c>
      <c r="AB98" s="158">
        <f>+AB11/(AB11+AB54)*100</f>
        <v>98.758988633727668</v>
      </c>
    </row>
    <row r="99" spans="1:28" x14ac:dyDescent="0.2">
      <c r="B99" s="159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</row>
    <row r="100" spans="1:28" x14ac:dyDescent="0.2">
      <c r="A100" s="146" t="s">
        <v>83</v>
      </c>
      <c r="B100" s="158">
        <f t="shared" ref="B100:D115" si="0">+B13/(B13+B56)*100</f>
        <v>96.288324484622379</v>
      </c>
      <c r="C100" s="158">
        <f t="shared" si="0"/>
        <v>95.673484777076069</v>
      </c>
      <c r="D100" s="158">
        <f t="shared" si="0"/>
        <v>96.921732375218497</v>
      </c>
      <c r="E100" s="159"/>
      <c r="F100" s="158">
        <f t="shared" ref="F100:H115" si="1">+F13/(F13+F56)*100</f>
        <v>95.774091627172197</v>
      </c>
      <c r="G100" s="158">
        <f t="shared" si="1"/>
        <v>95.140186915887853</v>
      </c>
      <c r="H100" s="158">
        <f t="shared" si="1"/>
        <v>96.483884470489741</v>
      </c>
      <c r="I100" s="160"/>
      <c r="J100" s="158">
        <f t="shared" ref="J100:L115" si="2">+J13/(J13+J56)*100</f>
        <v>94.8847420417124</v>
      </c>
      <c r="K100" s="158">
        <f t="shared" si="2"/>
        <v>94.382022471910105</v>
      </c>
      <c r="L100" s="158">
        <f t="shared" si="2"/>
        <v>95.403837572512273</v>
      </c>
      <c r="M100" s="160"/>
      <c r="N100" s="158">
        <f t="shared" ref="N100:P115" si="3">+N13/(N13+N56)*100</f>
        <v>98.117210289047989</v>
      </c>
      <c r="O100" s="158">
        <f t="shared" si="3"/>
        <v>97.904956566172714</v>
      </c>
      <c r="P100" s="158">
        <f t="shared" si="3"/>
        <v>98.346196251378174</v>
      </c>
      <c r="Q100" s="160"/>
      <c r="R100" s="158">
        <f t="shared" ref="R100:T115" si="4">+R13/(R13+R56)*100</f>
        <v>94.552845528455293</v>
      </c>
      <c r="S100" s="158">
        <f t="shared" si="4"/>
        <v>93.235930735930737</v>
      </c>
      <c r="T100" s="158">
        <f t="shared" si="4"/>
        <v>95.874049945711178</v>
      </c>
      <c r="U100" s="160"/>
      <c r="V100" s="158">
        <f t="shared" ref="V100:X115" si="5">+V13/(V13+V56)*100</f>
        <v>98.177083333333343</v>
      </c>
      <c r="W100" s="158">
        <f t="shared" si="5"/>
        <v>97.800687285223361</v>
      </c>
      <c r="X100" s="158">
        <f t="shared" si="5"/>
        <v>98.515769944341372</v>
      </c>
      <c r="Y100" s="159"/>
      <c r="Z100" s="158">
        <f t="shared" ref="Z100:AB115" si="6">+Z13/(Z13+Z56)*100</f>
        <v>99.867549668874162</v>
      </c>
      <c r="AA100" s="158">
        <f t="shared" si="6"/>
        <v>99.722222222222229</v>
      </c>
      <c r="AB100" s="158">
        <f t="shared" si="6"/>
        <v>100</v>
      </c>
    </row>
    <row r="101" spans="1:28" x14ac:dyDescent="0.2">
      <c r="A101" s="146" t="s">
        <v>84</v>
      </c>
      <c r="B101" s="158">
        <f t="shared" si="0"/>
        <v>96.293426320547596</v>
      </c>
      <c r="C101" s="158">
        <f t="shared" si="0"/>
        <v>95.918367346938766</v>
      </c>
      <c r="D101" s="158">
        <f t="shared" si="0"/>
        <v>96.665237891127305</v>
      </c>
      <c r="E101" s="159"/>
      <c r="F101" s="158">
        <f t="shared" si="1"/>
        <v>93.556501547987608</v>
      </c>
      <c r="G101" s="158">
        <f t="shared" si="1"/>
        <v>93.075204765450479</v>
      </c>
      <c r="H101" s="158">
        <f t="shared" si="1"/>
        <v>94.077356970185335</v>
      </c>
      <c r="I101" s="160"/>
      <c r="J101" s="158">
        <f t="shared" si="2"/>
        <v>97.351559162750959</v>
      </c>
      <c r="K101" s="158">
        <f t="shared" si="2"/>
        <v>96.860415782774709</v>
      </c>
      <c r="L101" s="158">
        <f t="shared" si="2"/>
        <v>97.849462365591393</v>
      </c>
      <c r="M101" s="160"/>
      <c r="N101" s="158">
        <f t="shared" si="3"/>
        <v>97.9049335435909</v>
      </c>
      <c r="O101" s="158">
        <f t="shared" si="3"/>
        <v>98.29901521933752</v>
      </c>
      <c r="P101" s="158">
        <f t="shared" si="3"/>
        <v>97.505668934240362</v>
      </c>
      <c r="Q101" s="160"/>
      <c r="R101" s="158">
        <f t="shared" si="4"/>
        <v>95.423542354235423</v>
      </c>
      <c r="S101" s="158">
        <f t="shared" si="4"/>
        <v>94.393801276207839</v>
      </c>
      <c r="T101" s="158">
        <f t="shared" si="4"/>
        <v>96.384517226712035</v>
      </c>
      <c r="U101" s="160"/>
      <c r="V101" s="158">
        <f t="shared" si="5"/>
        <v>97.476255088195387</v>
      </c>
      <c r="W101" s="158">
        <f t="shared" si="5"/>
        <v>97.444633730834752</v>
      </c>
      <c r="X101" s="158">
        <f t="shared" si="5"/>
        <v>97.505197505197501</v>
      </c>
      <c r="Y101" s="159"/>
      <c r="Z101" s="158">
        <f t="shared" si="6"/>
        <v>98.591549295774655</v>
      </c>
      <c r="AA101" s="158">
        <f t="shared" si="6"/>
        <v>98.192771084337352</v>
      </c>
      <c r="AB101" s="158">
        <f t="shared" si="6"/>
        <v>98.941798941798936</v>
      </c>
    </row>
    <row r="102" spans="1:28" x14ac:dyDescent="0.2">
      <c r="A102" s="146" t="s">
        <v>85</v>
      </c>
      <c r="B102" s="158">
        <f t="shared" si="0"/>
        <v>94.95113064600082</v>
      </c>
      <c r="C102" s="158">
        <f t="shared" si="0"/>
        <v>94.324356961719602</v>
      </c>
      <c r="D102" s="158">
        <f t="shared" si="0"/>
        <v>95.527192008879027</v>
      </c>
      <c r="E102" s="159"/>
      <c r="F102" s="158">
        <f t="shared" si="1"/>
        <v>92.696371152962797</v>
      </c>
      <c r="G102" s="158">
        <f t="shared" si="1"/>
        <v>92.360163710777627</v>
      </c>
      <c r="H102" s="158">
        <f t="shared" si="1"/>
        <v>93.039443155452446</v>
      </c>
      <c r="I102" s="160"/>
      <c r="J102" s="158">
        <f t="shared" si="2"/>
        <v>93.603238866396765</v>
      </c>
      <c r="K102" s="158">
        <f t="shared" si="2"/>
        <v>92.972972972972983</v>
      </c>
      <c r="L102" s="158">
        <f t="shared" si="2"/>
        <v>94.231805929919133</v>
      </c>
      <c r="M102" s="160"/>
      <c r="N102" s="158">
        <f t="shared" si="3"/>
        <v>95.293746051800383</v>
      </c>
      <c r="O102" s="158">
        <f t="shared" si="3"/>
        <v>95.043536503683853</v>
      </c>
      <c r="P102" s="158">
        <f t="shared" si="3"/>
        <v>95.517035265989236</v>
      </c>
      <c r="Q102" s="160"/>
      <c r="R102" s="158">
        <f t="shared" si="4"/>
        <v>95.63924677898909</v>
      </c>
      <c r="S102" s="158">
        <f t="shared" si="4"/>
        <v>94.215473608098335</v>
      </c>
      <c r="T102" s="158">
        <f t="shared" si="4"/>
        <v>96.836982968369838</v>
      </c>
      <c r="U102" s="160"/>
      <c r="V102" s="158">
        <f t="shared" si="5"/>
        <v>98.515463917525764</v>
      </c>
      <c r="W102" s="158">
        <f t="shared" si="5"/>
        <v>98.469846984698478</v>
      </c>
      <c r="X102" s="158">
        <f t="shared" si="5"/>
        <v>98.554033485540344</v>
      </c>
      <c r="Y102" s="159"/>
      <c r="Z102" s="158">
        <f t="shared" si="6"/>
        <v>99.837133550488602</v>
      </c>
      <c r="AA102" s="158">
        <f t="shared" si="6"/>
        <v>99.591836734693871</v>
      </c>
      <c r="AB102" s="158">
        <f t="shared" si="6"/>
        <v>100</v>
      </c>
    </row>
    <row r="103" spans="1:28" x14ac:dyDescent="0.2">
      <c r="A103" s="146" t="s">
        <v>86</v>
      </c>
      <c r="B103" s="158">
        <f t="shared" si="0"/>
        <v>96.878632625823386</v>
      </c>
      <c r="C103" s="158">
        <f t="shared" si="0"/>
        <v>96.909531937831289</v>
      </c>
      <c r="D103" s="158">
        <f t="shared" si="0"/>
        <v>96.850198412698404</v>
      </c>
      <c r="E103" s="159"/>
      <c r="F103" s="158">
        <f t="shared" si="1"/>
        <v>97.03771849126035</v>
      </c>
      <c r="G103" s="158">
        <f t="shared" si="1"/>
        <v>97.606287959985707</v>
      </c>
      <c r="H103" s="158">
        <f t="shared" si="1"/>
        <v>96.433990895295906</v>
      </c>
      <c r="I103" s="160"/>
      <c r="J103" s="158">
        <f t="shared" si="2"/>
        <v>96.317530319735383</v>
      </c>
      <c r="K103" s="158">
        <f t="shared" si="2"/>
        <v>96.264236902050115</v>
      </c>
      <c r="L103" s="158">
        <f t="shared" si="2"/>
        <v>96.367521367521363</v>
      </c>
      <c r="M103" s="160"/>
      <c r="N103" s="158">
        <f t="shared" si="3"/>
        <v>97.192006071338227</v>
      </c>
      <c r="O103" s="158">
        <f t="shared" si="3"/>
        <v>96.494954859267125</v>
      </c>
      <c r="P103" s="158">
        <f t="shared" si="3"/>
        <v>97.826086956521735</v>
      </c>
      <c r="Q103" s="160"/>
      <c r="R103" s="158">
        <f t="shared" si="4"/>
        <v>96.267571497818722</v>
      </c>
      <c r="S103" s="158">
        <f t="shared" si="4"/>
        <v>95.814190913731494</v>
      </c>
      <c r="T103" s="158">
        <f t="shared" si="4"/>
        <v>96.677434240886015</v>
      </c>
      <c r="U103" s="160"/>
      <c r="V103" s="158">
        <f t="shared" si="5"/>
        <v>97.201017811704844</v>
      </c>
      <c r="W103" s="158">
        <f t="shared" si="5"/>
        <v>97.201492537313428</v>
      </c>
      <c r="X103" s="158">
        <f t="shared" si="5"/>
        <v>97.20062208398133</v>
      </c>
      <c r="Y103" s="159"/>
      <c r="Z103" s="158">
        <f t="shared" si="6"/>
        <v>97.989031078610594</v>
      </c>
      <c r="AA103" s="158">
        <f t="shared" si="6"/>
        <v>99.708879184861715</v>
      </c>
      <c r="AB103" s="158">
        <f t="shared" si="6"/>
        <v>96.750524109014677</v>
      </c>
    </row>
    <row r="104" spans="1:28" x14ac:dyDescent="0.2">
      <c r="A104" s="146" t="s">
        <v>87</v>
      </c>
      <c r="B104" s="158">
        <f t="shared" si="0"/>
        <v>99.464223988938812</v>
      </c>
      <c r="C104" s="158">
        <f t="shared" si="0"/>
        <v>99.353081375553288</v>
      </c>
      <c r="D104" s="158">
        <f t="shared" si="0"/>
        <v>99.578799578799575</v>
      </c>
      <c r="E104" s="159"/>
      <c r="F104" s="158">
        <f t="shared" si="1"/>
        <v>99.295154185022028</v>
      </c>
      <c r="G104" s="158">
        <f t="shared" si="1"/>
        <v>99.001663893510823</v>
      </c>
      <c r="H104" s="158">
        <f t="shared" si="1"/>
        <v>99.625468164794</v>
      </c>
      <c r="I104" s="160"/>
      <c r="J104" s="158">
        <f t="shared" si="2"/>
        <v>99.039385206532188</v>
      </c>
      <c r="K104" s="158">
        <f t="shared" si="2"/>
        <v>98.727272727272734</v>
      </c>
      <c r="L104" s="158">
        <f t="shared" si="2"/>
        <v>99.389002036659875</v>
      </c>
      <c r="M104" s="160"/>
      <c r="N104" s="158">
        <f t="shared" si="3"/>
        <v>99.907663896583571</v>
      </c>
      <c r="O104" s="158">
        <f t="shared" si="3"/>
        <v>100</v>
      </c>
      <c r="P104" s="158">
        <f t="shared" si="3"/>
        <v>99.811676082862519</v>
      </c>
      <c r="Q104" s="160"/>
      <c r="R104" s="158">
        <f t="shared" si="4"/>
        <v>99.084858569051576</v>
      </c>
      <c r="S104" s="158">
        <f t="shared" si="4"/>
        <v>99.168053244592343</v>
      </c>
      <c r="T104" s="158">
        <f t="shared" si="4"/>
        <v>99.001663893510823</v>
      </c>
      <c r="U104" s="160"/>
      <c r="V104" s="158">
        <f t="shared" si="5"/>
        <v>100</v>
      </c>
      <c r="W104" s="158">
        <f t="shared" si="5"/>
        <v>100</v>
      </c>
      <c r="X104" s="158">
        <f t="shared" si="5"/>
        <v>100</v>
      </c>
      <c r="Y104" s="159"/>
      <c r="Z104" s="158">
        <f t="shared" si="6"/>
        <v>99.724517906336089</v>
      </c>
      <c r="AA104" s="158">
        <f t="shared" si="6"/>
        <v>99.418604651162795</v>
      </c>
      <c r="AB104" s="158">
        <f t="shared" si="6"/>
        <v>100</v>
      </c>
    </row>
    <row r="105" spans="1:28" x14ac:dyDescent="0.2">
      <c r="A105" s="146" t="s">
        <v>88</v>
      </c>
      <c r="B105" s="158">
        <f t="shared" si="0"/>
        <v>96.326979472140764</v>
      </c>
      <c r="C105" s="158">
        <f t="shared" si="0"/>
        <v>95.576756287944491</v>
      </c>
      <c r="D105" s="158">
        <f t="shared" si="0"/>
        <v>97.099077655459681</v>
      </c>
      <c r="E105" s="159"/>
      <c r="F105" s="158">
        <f t="shared" si="1"/>
        <v>94.949856733524356</v>
      </c>
      <c r="G105" s="158">
        <f t="shared" si="1"/>
        <v>95.128552097428951</v>
      </c>
      <c r="H105" s="158">
        <f t="shared" si="1"/>
        <v>94.748858447488587</v>
      </c>
      <c r="I105" s="160"/>
      <c r="J105" s="158">
        <f t="shared" si="2"/>
        <v>96.122664786746554</v>
      </c>
      <c r="K105" s="158">
        <f t="shared" si="2"/>
        <v>94.701542588866531</v>
      </c>
      <c r="L105" s="158">
        <f t="shared" si="2"/>
        <v>97.696879643387817</v>
      </c>
      <c r="M105" s="160"/>
      <c r="N105" s="158">
        <f t="shared" si="3"/>
        <v>96.217974786498573</v>
      </c>
      <c r="O105" s="158">
        <f t="shared" si="3"/>
        <v>95.066562255285831</v>
      </c>
      <c r="P105" s="158">
        <f t="shared" si="3"/>
        <v>97.46192893401016</v>
      </c>
      <c r="Q105" s="160"/>
      <c r="R105" s="158">
        <f t="shared" si="4"/>
        <v>94.902654867256643</v>
      </c>
      <c r="S105" s="158">
        <f t="shared" si="4"/>
        <v>93.998553868402027</v>
      </c>
      <c r="T105" s="158">
        <f t="shared" si="4"/>
        <v>95.769764216366156</v>
      </c>
      <c r="U105" s="160"/>
      <c r="V105" s="158">
        <f t="shared" si="5"/>
        <v>99.446749654218536</v>
      </c>
      <c r="W105" s="158">
        <f t="shared" si="5"/>
        <v>99.130434782608702</v>
      </c>
      <c r="X105" s="158">
        <f t="shared" si="5"/>
        <v>99.735449735449734</v>
      </c>
      <c r="Y105" s="159"/>
      <c r="Z105" s="158">
        <f t="shared" si="6"/>
        <v>99.820788530465947</v>
      </c>
      <c r="AA105" s="158">
        <f t="shared" si="6"/>
        <v>100</v>
      </c>
      <c r="AB105" s="158">
        <f t="shared" si="6"/>
        <v>99.671052631578945</v>
      </c>
    </row>
    <row r="106" spans="1:28" x14ac:dyDescent="0.2">
      <c r="A106" s="146" t="s">
        <v>89</v>
      </c>
      <c r="B106" s="158">
        <f t="shared" si="0"/>
        <v>98.838896952104506</v>
      </c>
      <c r="C106" s="158">
        <f t="shared" si="0"/>
        <v>98.393267023718437</v>
      </c>
      <c r="D106" s="158">
        <f t="shared" si="0"/>
        <v>99.24085576259489</v>
      </c>
      <c r="E106" s="159"/>
      <c r="F106" s="158">
        <f t="shared" si="1"/>
        <v>98.507462686567166</v>
      </c>
      <c r="G106" s="158">
        <f t="shared" si="1"/>
        <v>98.443579766536971</v>
      </c>
      <c r="H106" s="158">
        <f t="shared" si="1"/>
        <v>98.56630824372759</v>
      </c>
      <c r="I106" s="160"/>
      <c r="J106" s="158">
        <f t="shared" si="2"/>
        <v>98.389982110912342</v>
      </c>
      <c r="K106" s="158">
        <f t="shared" si="2"/>
        <v>97.735849056603769</v>
      </c>
      <c r="L106" s="158">
        <f t="shared" si="2"/>
        <v>98.979591836734699</v>
      </c>
      <c r="M106" s="160"/>
      <c r="N106" s="158">
        <f t="shared" si="3"/>
        <v>99.163179916317986</v>
      </c>
      <c r="O106" s="158">
        <f t="shared" si="3"/>
        <v>98.723404255319153</v>
      </c>
      <c r="P106" s="158">
        <f t="shared" si="3"/>
        <v>99.588477366255148</v>
      </c>
      <c r="Q106" s="160"/>
      <c r="R106" s="158">
        <f t="shared" si="4"/>
        <v>98.537477148080441</v>
      </c>
      <c r="S106" s="158">
        <f t="shared" si="4"/>
        <v>97.472924187725624</v>
      </c>
      <c r="T106" s="158">
        <f t="shared" si="4"/>
        <v>99.629629629629633</v>
      </c>
      <c r="U106" s="160"/>
      <c r="V106" s="158">
        <f t="shared" si="5"/>
        <v>99.757281553398059</v>
      </c>
      <c r="W106" s="158">
        <f t="shared" si="5"/>
        <v>100</v>
      </c>
      <c r="X106" s="158">
        <f t="shared" si="5"/>
        <v>99.565217391304344</v>
      </c>
      <c r="Y106" s="159"/>
      <c r="Z106" s="158">
        <f t="shared" si="6"/>
        <v>99.107142857142861</v>
      </c>
      <c r="AA106" s="158">
        <f t="shared" si="6"/>
        <v>98.901098901098905</v>
      </c>
      <c r="AB106" s="158">
        <f t="shared" si="6"/>
        <v>99.248120300751879</v>
      </c>
    </row>
    <row r="107" spans="1:28" x14ac:dyDescent="0.2">
      <c r="A107" s="146" t="s">
        <v>90</v>
      </c>
      <c r="B107" s="158">
        <f t="shared" si="0"/>
        <v>96.097421567382185</v>
      </c>
      <c r="C107" s="158">
        <f t="shared" si="0"/>
        <v>95.495379876796719</v>
      </c>
      <c r="D107" s="158">
        <f t="shared" si="0"/>
        <v>96.687201408096556</v>
      </c>
      <c r="E107" s="159"/>
      <c r="F107" s="158">
        <f t="shared" si="1"/>
        <v>94.503837719298247</v>
      </c>
      <c r="G107" s="158">
        <f t="shared" si="1"/>
        <v>94.019326194828935</v>
      </c>
      <c r="H107" s="158">
        <f t="shared" si="1"/>
        <v>95.038938563599658</v>
      </c>
      <c r="I107" s="160"/>
      <c r="J107" s="158">
        <f t="shared" si="2"/>
        <v>95.646766169154233</v>
      </c>
      <c r="K107" s="158">
        <f t="shared" si="2"/>
        <v>95.104679802955658</v>
      </c>
      <c r="L107" s="158">
        <f t="shared" si="2"/>
        <v>96.199748743718601</v>
      </c>
      <c r="M107" s="160"/>
      <c r="N107" s="158">
        <f t="shared" si="3"/>
        <v>97.422316384180789</v>
      </c>
      <c r="O107" s="158">
        <f t="shared" si="3"/>
        <v>96.771879483500726</v>
      </c>
      <c r="P107" s="158">
        <f t="shared" si="3"/>
        <v>98.0528511821975</v>
      </c>
      <c r="Q107" s="160"/>
      <c r="R107" s="158">
        <f t="shared" si="4"/>
        <v>95.721051772007186</v>
      </c>
      <c r="S107" s="158">
        <f t="shared" si="4"/>
        <v>95.228357191547374</v>
      </c>
      <c r="T107" s="158">
        <f t="shared" si="4"/>
        <v>96.174349325807469</v>
      </c>
      <c r="U107" s="160"/>
      <c r="V107" s="158">
        <f t="shared" si="5"/>
        <v>97.41379310344827</v>
      </c>
      <c r="W107" s="158">
        <f t="shared" si="5"/>
        <v>96.628679962013294</v>
      </c>
      <c r="X107" s="158">
        <f t="shared" si="5"/>
        <v>98.097601323407773</v>
      </c>
      <c r="Y107" s="159"/>
      <c r="Z107" s="158">
        <f t="shared" si="6"/>
        <v>98.417068134893327</v>
      </c>
      <c r="AA107" s="158">
        <f t="shared" si="6"/>
        <v>98.085419734904264</v>
      </c>
      <c r="AB107" s="158">
        <f t="shared" si="6"/>
        <v>98.708010335917322</v>
      </c>
    </row>
    <row r="108" spans="1:28" x14ac:dyDescent="0.2">
      <c r="A108" s="146" t="s">
        <v>91</v>
      </c>
      <c r="B108" s="158">
        <f t="shared" si="0"/>
        <v>98.090874379534171</v>
      </c>
      <c r="C108" s="158">
        <f t="shared" si="0"/>
        <v>97.519379844961236</v>
      </c>
      <c r="D108" s="158">
        <f t="shared" si="0"/>
        <v>98.645598194130926</v>
      </c>
      <c r="E108" s="159"/>
      <c r="F108" s="158">
        <f t="shared" si="1"/>
        <v>97.039859320046901</v>
      </c>
      <c r="G108" s="158">
        <f t="shared" si="1"/>
        <v>96.19047619047619</v>
      </c>
      <c r="H108" s="158">
        <f t="shared" si="1"/>
        <v>97.971727105101408</v>
      </c>
      <c r="I108" s="160"/>
      <c r="J108" s="158">
        <f t="shared" si="2"/>
        <v>97.850142269996837</v>
      </c>
      <c r="K108" s="158">
        <f t="shared" si="2"/>
        <v>97.305764411027567</v>
      </c>
      <c r="L108" s="158">
        <f t="shared" si="2"/>
        <v>98.404594767070847</v>
      </c>
      <c r="M108" s="160"/>
      <c r="N108" s="158">
        <f t="shared" si="3"/>
        <v>98.288843258042434</v>
      </c>
      <c r="O108" s="158">
        <f t="shared" si="3"/>
        <v>97.766922540125606</v>
      </c>
      <c r="P108" s="158">
        <f t="shared" si="3"/>
        <v>98.791134989926121</v>
      </c>
      <c r="Q108" s="160"/>
      <c r="R108" s="158">
        <f t="shared" si="4"/>
        <v>97.923222152297043</v>
      </c>
      <c r="S108" s="158">
        <f t="shared" si="4"/>
        <v>97.382198952879577</v>
      </c>
      <c r="T108" s="158">
        <f t="shared" si="4"/>
        <v>98.424242424242422</v>
      </c>
      <c r="U108" s="160"/>
      <c r="V108" s="158">
        <f t="shared" si="5"/>
        <v>99.555735056542815</v>
      </c>
      <c r="W108" s="158">
        <f t="shared" si="5"/>
        <v>99.392361111111114</v>
      </c>
      <c r="X108" s="158">
        <f t="shared" si="5"/>
        <v>99.697885196374628</v>
      </c>
      <c r="Y108" s="159"/>
      <c r="Z108" s="158">
        <f t="shared" si="6"/>
        <v>99.289520426287751</v>
      </c>
      <c r="AA108" s="158">
        <f t="shared" si="6"/>
        <v>99.1869918699187</v>
      </c>
      <c r="AB108" s="158">
        <f t="shared" si="6"/>
        <v>99.369085173501588</v>
      </c>
    </row>
    <row r="109" spans="1:28" x14ac:dyDescent="0.2">
      <c r="A109" s="146" t="s">
        <v>92</v>
      </c>
      <c r="B109" s="158">
        <f t="shared" si="0"/>
        <v>97.388650237395439</v>
      </c>
      <c r="C109" s="158">
        <f t="shared" si="0"/>
        <v>96.785383903792791</v>
      </c>
      <c r="D109" s="158">
        <f t="shared" si="0"/>
        <v>97.965501990269786</v>
      </c>
      <c r="E109" s="159"/>
      <c r="F109" s="158">
        <f t="shared" si="1"/>
        <v>96.404761904761898</v>
      </c>
      <c r="G109" s="158">
        <f t="shared" si="1"/>
        <v>95.135640785781106</v>
      </c>
      <c r="H109" s="158">
        <f t="shared" si="1"/>
        <v>97.72065955383124</v>
      </c>
      <c r="I109" s="160"/>
      <c r="J109" s="158">
        <f t="shared" si="2"/>
        <v>97.068214804063857</v>
      </c>
      <c r="K109" s="158">
        <f t="shared" si="2"/>
        <v>96.638655462184872</v>
      </c>
      <c r="L109" s="158">
        <f t="shared" si="2"/>
        <v>97.53012048192771</v>
      </c>
      <c r="M109" s="160"/>
      <c r="N109" s="158">
        <f t="shared" si="3"/>
        <v>97.48827863362358</v>
      </c>
      <c r="O109" s="158">
        <f t="shared" si="3"/>
        <v>96.996587030716725</v>
      </c>
      <c r="P109" s="158">
        <f t="shared" si="3"/>
        <v>97.961867192636419</v>
      </c>
      <c r="Q109" s="160"/>
      <c r="R109" s="158">
        <f t="shared" si="4"/>
        <v>97.430534807290115</v>
      </c>
      <c r="S109" s="158">
        <f t="shared" si="4"/>
        <v>97.503201024327794</v>
      </c>
      <c r="T109" s="158">
        <f t="shared" si="4"/>
        <v>97.36694677871148</v>
      </c>
      <c r="U109" s="160"/>
      <c r="V109" s="158">
        <f t="shared" si="5"/>
        <v>98.278500382555464</v>
      </c>
      <c r="W109" s="158">
        <f t="shared" si="5"/>
        <v>97.506234413965089</v>
      </c>
      <c r="X109" s="158">
        <f t="shared" si="5"/>
        <v>98.936924167257274</v>
      </c>
      <c r="Y109" s="159"/>
      <c r="Z109" s="158">
        <f t="shared" si="6"/>
        <v>99.63636363636364</v>
      </c>
      <c r="AA109" s="158">
        <f t="shared" si="6"/>
        <v>99.797979797979792</v>
      </c>
      <c r="AB109" s="158">
        <f t="shared" si="6"/>
        <v>99.504132231404967</v>
      </c>
    </row>
    <row r="110" spans="1:28" x14ac:dyDescent="0.2">
      <c r="A110" s="146" t="s">
        <v>93</v>
      </c>
      <c r="B110" s="158">
        <f t="shared" si="0"/>
        <v>98.072054527750723</v>
      </c>
      <c r="C110" s="158">
        <f t="shared" si="0"/>
        <v>97.097301717089124</v>
      </c>
      <c r="D110" s="158">
        <f t="shared" si="0"/>
        <v>98.958720714020075</v>
      </c>
      <c r="E110" s="159"/>
      <c r="F110" s="158">
        <f t="shared" si="1"/>
        <v>97.090352220520671</v>
      </c>
      <c r="G110" s="158">
        <f t="shared" si="1"/>
        <v>95.166163141993948</v>
      </c>
      <c r="H110" s="158">
        <f t="shared" si="1"/>
        <v>99.068322981366464</v>
      </c>
      <c r="I110" s="160"/>
      <c r="J110" s="158">
        <f t="shared" si="2"/>
        <v>97.375565610859724</v>
      </c>
      <c r="K110" s="158">
        <f t="shared" si="2"/>
        <v>96.233521657250478</v>
      </c>
      <c r="L110" s="158">
        <f t="shared" si="2"/>
        <v>98.432055749128921</v>
      </c>
      <c r="M110" s="160"/>
      <c r="N110" s="158">
        <f t="shared" si="3"/>
        <v>99.45054945054946</v>
      </c>
      <c r="O110" s="158">
        <f t="shared" si="3"/>
        <v>98.881431767337816</v>
      </c>
      <c r="P110" s="158">
        <f t="shared" si="3"/>
        <v>100</v>
      </c>
      <c r="Q110" s="160"/>
      <c r="R110" s="158">
        <f t="shared" si="4"/>
        <v>98.148148148148152</v>
      </c>
      <c r="S110" s="158">
        <f t="shared" si="4"/>
        <v>97.582417582417577</v>
      </c>
      <c r="T110" s="158">
        <f t="shared" si="4"/>
        <v>98.646034816247578</v>
      </c>
      <c r="U110" s="160"/>
      <c r="V110" s="158">
        <f t="shared" si="5"/>
        <v>99.402092675635274</v>
      </c>
      <c r="W110" s="158">
        <f t="shared" si="5"/>
        <v>99.647887323943664</v>
      </c>
      <c r="X110" s="158">
        <f t="shared" si="5"/>
        <v>99.220779220779221</v>
      </c>
      <c r="Y110" s="159"/>
      <c r="Z110" s="158">
        <f t="shared" si="6"/>
        <v>97.109826589595372</v>
      </c>
      <c r="AA110" s="158">
        <f t="shared" si="6"/>
        <v>97.014925373134332</v>
      </c>
      <c r="AB110" s="158">
        <f t="shared" si="6"/>
        <v>97.169811320754718</v>
      </c>
    </row>
    <row r="111" spans="1:28" x14ac:dyDescent="0.2">
      <c r="A111" s="154" t="s">
        <v>94</v>
      </c>
      <c r="B111" s="158">
        <f t="shared" si="0"/>
        <v>95.22409749975229</v>
      </c>
      <c r="C111" s="158">
        <f t="shared" si="0"/>
        <v>94.927106009631245</v>
      </c>
      <c r="D111" s="158">
        <f t="shared" si="0"/>
        <v>95.521894430480231</v>
      </c>
      <c r="E111" s="159"/>
      <c r="F111" s="158">
        <f t="shared" si="1"/>
        <v>93.896048718311846</v>
      </c>
      <c r="G111" s="158">
        <f t="shared" si="1"/>
        <v>93.751654752449028</v>
      </c>
      <c r="H111" s="158">
        <f t="shared" si="1"/>
        <v>94.062119366626064</v>
      </c>
      <c r="I111" s="160"/>
      <c r="J111" s="158">
        <f t="shared" si="2"/>
        <v>95.838668373879642</v>
      </c>
      <c r="K111" s="158">
        <f t="shared" si="2"/>
        <v>95.555555555555557</v>
      </c>
      <c r="L111" s="158">
        <f t="shared" si="2"/>
        <v>96.12653324725629</v>
      </c>
      <c r="M111" s="160"/>
      <c r="N111" s="158">
        <f t="shared" si="3"/>
        <v>96.11352133044106</v>
      </c>
      <c r="O111" s="158">
        <f t="shared" si="3"/>
        <v>95.344705046197589</v>
      </c>
      <c r="P111" s="158">
        <f t="shared" si="3"/>
        <v>96.909492273730677</v>
      </c>
      <c r="Q111" s="160"/>
      <c r="R111" s="158">
        <f t="shared" si="4"/>
        <v>92.921426098996193</v>
      </c>
      <c r="S111" s="158">
        <f t="shared" si="4"/>
        <v>92.595229619081522</v>
      </c>
      <c r="T111" s="158">
        <f t="shared" si="4"/>
        <v>93.230043785786464</v>
      </c>
      <c r="U111" s="160"/>
      <c r="V111" s="158">
        <f t="shared" si="5"/>
        <v>97.317298797409805</v>
      </c>
      <c r="W111" s="158">
        <f t="shared" si="5"/>
        <v>97.489959839357425</v>
      </c>
      <c r="X111" s="158">
        <f t="shared" si="5"/>
        <v>97.169811320754718</v>
      </c>
      <c r="Y111" s="159"/>
      <c r="Z111" s="158">
        <f t="shared" si="6"/>
        <v>98.875562218890551</v>
      </c>
      <c r="AA111" s="158">
        <f t="shared" si="6"/>
        <v>99.351701782820101</v>
      </c>
      <c r="AB111" s="158">
        <f t="shared" si="6"/>
        <v>98.465829846582992</v>
      </c>
    </row>
    <row r="112" spans="1:28" x14ac:dyDescent="0.2">
      <c r="A112" s="146" t="s">
        <v>95</v>
      </c>
      <c r="B112" s="158">
        <f t="shared" si="0"/>
        <v>98.44167408726625</v>
      </c>
      <c r="C112" s="158">
        <f t="shared" si="0"/>
        <v>98.35164835164835</v>
      </c>
      <c r="D112" s="158">
        <f t="shared" si="0"/>
        <v>98.536585365853654</v>
      </c>
      <c r="E112" s="159"/>
      <c r="F112" s="158">
        <f t="shared" si="1"/>
        <v>98.637770897832823</v>
      </c>
      <c r="G112" s="158">
        <f t="shared" si="1"/>
        <v>98.588235294117638</v>
      </c>
      <c r="H112" s="158">
        <f t="shared" si="1"/>
        <v>98.692810457516345</v>
      </c>
      <c r="I112" s="160"/>
      <c r="J112" s="158">
        <f t="shared" si="2"/>
        <v>97.137014314928422</v>
      </c>
      <c r="K112" s="158">
        <f t="shared" si="2"/>
        <v>97.331639135959335</v>
      </c>
      <c r="L112" s="158">
        <f t="shared" si="2"/>
        <v>96.911764705882348</v>
      </c>
      <c r="M112" s="160"/>
      <c r="N112" s="158">
        <f t="shared" si="3"/>
        <v>98.694942903752036</v>
      </c>
      <c r="O112" s="158">
        <f t="shared" si="3"/>
        <v>97.993311036789294</v>
      </c>
      <c r="P112" s="158">
        <f t="shared" si="3"/>
        <v>99.363057324840767</v>
      </c>
      <c r="Q112" s="160"/>
      <c r="R112" s="158">
        <f t="shared" si="4"/>
        <v>98.482428115015978</v>
      </c>
      <c r="S112" s="158">
        <f t="shared" si="4"/>
        <v>98.573692551505545</v>
      </c>
      <c r="T112" s="158">
        <f t="shared" si="4"/>
        <v>98.389694041867955</v>
      </c>
      <c r="U112" s="160"/>
      <c r="V112" s="158">
        <f t="shared" si="5"/>
        <v>99.52785646836638</v>
      </c>
      <c r="W112" s="158">
        <f t="shared" si="5"/>
        <v>99.435028248587571</v>
      </c>
      <c r="X112" s="158">
        <f t="shared" si="5"/>
        <v>99.621212121212125</v>
      </c>
      <c r="Y112" s="159"/>
      <c r="Z112" s="158">
        <f t="shared" si="6"/>
        <v>99.159663865546221</v>
      </c>
      <c r="AA112" s="158">
        <f t="shared" si="6"/>
        <v>100</v>
      </c>
      <c r="AB112" s="158">
        <f t="shared" si="6"/>
        <v>98.275862068965509</v>
      </c>
    </row>
    <row r="113" spans="1:28" x14ac:dyDescent="0.2">
      <c r="A113" s="146" t="s">
        <v>96</v>
      </c>
      <c r="B113" s="158">
        <f t="shared" si="0"/>
        <v>97.256737686297456</v>
      </c>
      <c r="C113" s="158">
        <f t="shared" si="0"/>
        <v>96.767860898829142</v>
      </c>
      <c r="D113" s="158">
        <f t="shared" si="0"/>
        <v>97.728194726166322</v>
      </c>
      <c r="E113" s="159"/>
      <c r="F113" s="158">
        <f t="shared" si="1"/>
        <v>96.472506299095897</v>
      </c>
      <c r="G113" s="158">
        <f t="shared" si="1"/>
        <v>95.603768198686851</v>
      </c>
      <c r="H113" s="158">
        <f t="shared" si="1"/>
        <v>97.410604192355123</v>
      </c>
      <c r="I113" s="160"/>
      <c r="J113" s="158">
        <f t="shared" si="2"/>
        <v>95.878196500672956</v>
      </c>
      <c r="K113" s="158">
        <f t="shared" si="2"/>
        <v>95.516304347826093</v>
      </c>
      <c r="L113" s="158">
        <f t="shared" si="2"/>
        <v>96.233333333333334</v>
      </c>
      <c r="M113" s="160"/>
      <c r="N113" s="158">
        <f t="shared" si="3"/>
        <v>97.287950491445201</v>
      </c>
      <c r="O113" s="158">
        <f t="shared" si="3"/>
        <v>96.843725943033093</v>
      </c>
      <c r="P113" s="158">
        <f t="shared" si="3"/>
        <v>97.686464088397798</v>
      </c>
      <c r="Q113" s="160"/>
      <c r="R113" s="158">
        <f t="shared" si="4"/>
        <v>97.441364605543711</v>
      </c>
      <c r="S113" s="158">
        <f t="shared" si="4"/>
        <v>97.166799680766161</v>
      </c>
      <c r="T113" s="158">
        <f t="shared" si="4"/>
        <v>97.700716170373155</v>
      </c>
      <c r="U113" s="160"/>
      <c r="V113" s="158">
        <f t="shared" si="5"/>
        <v>99.282028270136863</v>
      </c>
      <c r="W113" s="158">
        <f t="shared" si="5"/>
        <v>98.986642100414556</v>
      </c>
      <c r="X113" s="158">
        <f t="shared" si="5"/>
        <v>99.562554680664917</v>
      </c>
      <c r="Y113" s="159"/>
      <c r="Z113" s="158">
        <f t="shared" si="6"/>
        <v>99.920127795527165</v>
      </c>
      <c r="AA113" s="158">
        <f t="shared" si="6"/>
        <v>100</v>
      </c>
      <c r="AB113" s="158">
        <f t="shared" si="6"/>
        <v>99.859353023909989</v>
      </c>
    </row>
    <row r="114" spans="1:28" x14ac:dyDescent="0.2">
      <c r="A114" s="146" t="s">
        <v>97</v>
      </c>
      <c r="B114" s="158">
        <f t="shared" si="0"/>
        <v>97.733711048158639</v>
      </c>
      <c r="C114" s="158">
        <f t="shared" si="0"/>
        <v>97.561801557737894</v>
      </c>
      <c r="D114" s="158">
        <f t="shared" si="0"/>
        <v>97.900262467191595</v>
      </c>
      <c r="E114" s="159"/>
      <c r="F114" s="158">
        <f t="shared" si="1"/>
        <v>96.560674886437383</v>
      </c>
      <c r="G114" s="158">
        <f t="shared" si="1"/>
        <v>95.785440613026822</v>
      </c>
      <c r="H114" s="158">
        <f t="shared" si="1"/>
        <v>97.361477572559366</v>
      </c>
      <c r="I114" s="160"/>
      <c r="J114" s="158">
        <f t="shared" si="2"/>
        <v>97.95597484276729</v>
      </c>
      <c r="K114" s="158">
        <f t="shared" si="2"/>
        <v>98.15384615384616</v>
      </c>
      <c r="L114" s="158">
        <f t="shared" si="2"/>
        <v>97.749196141479104</v>
      </c>
      <c r="M114" s="160"/>
      <c r="N114" s="158">
        <f t="shared" si="3"/>
        <v>97.824116047144145</v>
      </c>
      <c r="O114" s="158">
        <f t="shared" si="3"/>
        <v>97.94007490636703</v>
      </c>
      <c r="P114" s="158">
        <f t="shared" si="3"/>
        <v>97.715289982425318</v>
      </c>
      <c r="Q114" s="160"/>
      <c r="R114" s="158">
        <f t="shared" si="4"/>
        <v>97.546012269938657</v>
      </c>
      <c r="S114" s="158">
        <f t="shared" si="4"/>
        <v>97.34982332155478</v>
      </c>
      <c r="T114" s="158">
        <f t="shared" si="4"/>
        <v>97.739130434782609</v>
      </c>
      <c r="U114" s="160"/>
      <c r="V114" s="158">
        <f t="shared" si="5"/>
        <v>99.511599511599513</v>
      </c>
      <c r="W114" s="158">
        <f t="shared" si="5"/>
        <v>99.73045822102425</v>
      </c>
      <c r="X114" s="158">
        <f t="shared" si="5"/>
        <v>99.330357142857139</v>
      </c>
      <c r="Y114" s="159"/>
      <c r="Z114" s="158">
        <f t="shared" si="6"/>
        <v>99.2</v>
      </c>
      <c r="AA114" s="158">
        <f t="shared" si="6"/>
        <v>100</v>
      </c>
      <c r="AB114" s="158">
        <f t="shared" si="6"/>
        <v>98.68421052631578</v>
      </c>
    </row>
    <row r="115" spans="1:28" x14ac:dyDescent="0.2">
      <c r="A115" s="146" t="s">
        <v>98</v>
      </c>
      <c r="B115" s="158">
        <f t="shared" si="0"/>
        <v>97.001831678395831</v>
      </c>
      <c r="C115" s="158">
        <f t="shared" si="0"/>
        <v>96.665997188190403</v>
      </c>
      <c r="D115" s="158">
        <f t="shared" si="0"/>
        <v>97.311827956989248</v>
      </c>
      <c r="E115" s="159"/>
      <c r="F115" s="158">
        <f t="shared" si="1"/>
        <v>95.953307392996109</v>
      </c>
      <c r="G115" s="158">
        <f t="shared" si="1"/>
        <v>95.27186761229315</v>
      </c>
      <c r="H115" s="158">
        <f t="shared" si="1"/>
        <v>96.617986164488855</v>
      </c>
      <c r="I115" s="160"/>
      <c r="J115" s="158">
        <f t="shared" si="2"/>
        <v>97.257194244604321</v>
      </c>
      <c r="K115" s="158">
        <f t="shared" si="2"/>
        <v>97.039777983348756</v>
      </c>
      <c r="L115" s="158">
        <f t="shared" si="2"/>
        <v>97.462817147856512</v>
      </c>
      <c r="M115" s="160"/>
      <c r="N115" s="158">
        <f t="shared" si="3"/>
        <v>96.640826873385009</v>
      </c>
      <c r="O115" s="158">
        <f t="shared" si="3"/>
        <v>96.929824561403507</v>
      </c>
      <c r="P115" s="158">
        <f t="shared" si="3"/>
        <v>96.383186705767358</v>
      </c>
      <c r="Q115" s="160"/>
      <c r="R115" s="158">
        <f t="shared" si="4"/>
        <v>97.239094422970737</v>
      </c>
      <c r="S115" s="158">
        <f t="shared" si="4"/>
        <v>96.613995485327308</v>
      </c>
      <c r="T115" s="158">
        <f t="shared" si="4"/>
        <v>97.837837837837839</v>
      </c>
      <c r="U115" s="160"/>
      <c r="V115" s="158">
        <f t="shared" si="5"/>
        <v>98.52752880921895</v>
      </c>
      <c r="W115" s="158">
        <f t="shared" si="5"/>
        <v>98.302687411598299</v>
      </c>
      <c r="X115" s="158">
        <f t="shared" si="5"/>
        <v>98.713450292397667</v>
      </c>
      <c r="Y115" s="159"/>
      <c r="Z115" s="158">
        <f t="shared" si="6"/>
        <v>97.047970479704787</v>
      </c>
      <c r="AA115" s="158">
        <f t="shared" si="6"/>
        <v>96.774193548387103</v>
      </c>
      <c r="AB115" s="158">
        <f t="shared" si="6"/>
        <v>97.278911564625844</v>
      </c>
    </row>
    <row r="116" spans="1:28" x14ac:dyDescent="0.2">
      <c r="A116" s="146" t="s">
        <v>99</v>
      </c>
      <c r="B116" s="158">
        <f t="shared" ref="B116:D126" si="7">+B29/(B29+B72)*100</f>
        <v>99.064516129032256</v>
      </c>
      <c r="C116" s="158">
        <f t="shared" si="7"/>
        <v>99.105367793240561</v>
      </c>
      <c r="D116" s="158">
        <f t="shared" si="7"/>
        <v>99.02576995600252</v>
      </c>
      <c r="E116" s="159"/>
      <c r="F116" s="158">
        <f t="shared" ref="F116:H126" si="8">+F29/(F29+F72)*100</f>
        <v>99.513381995133827</v>
      </c>
      <c r="G116" s="158">
        <f t="shared" si="8"/>
        <v>99.376947040498436</v>
      </c>
      <c r="H116" s="158">
        <f t="shared" si="8"/>
        <v>99.661590524534688</v>
      </c>
      <c r="I116" s="160"/>
      <c r="J116" s="158">
        <f t="shared" ref="J116:L126" si="9">+J29/(J29+J72)*100</f>
        <v>99.451553930530167</v>
      </c>
      <c r="K116" s="158">
        <f t="shared" si="9"/>
        <v>99.469026548672574</v>
      </c>
      <c r="L116" s="158">
        <f t="shared" si="9"/>
        <v>99.432892249527399</v>
      </c>
      <c r="M116" s="160"/>
      <c r="N116" s="158">
        <f t="shared" ref="N116:P126" si="10">+N29/(N29+N72)*100</f>
        <v>99.505440158259148</v>
      </c>
      <c r="O116" s="158">
        <f t="shared" si="10"/>
        <v>99.397590361445793</v>
      </c>
      <c r="P116" s="158">
        <f t="shared" si="10"/>
        <v>99.610136452241719</v>
      </c>
      <c r="Q116" s="160"/>
      <c r="R116" s="158">
        <f t="shared" ref="R116:T126" si="11">+R29/(R29+R72)*100</f>
        <v>97.632202052091557</v>
      </c>
      <c r="S116" s="158">
        <f t="shared" si="11"/>
        <v>97.79661016949153</v>
      </c>
      <c r="T116" s="158">
        <f t="shared" si="11"/>
        <v>97.488921713441655</v>
      </c>
      <c r="U116" s="160"/>
      <c r="V116" s="158">
        <f t="shared" ref="V116:X126" si="12">+V29/(V29+V72)*100</f>
        <v>99.736611062335385</v>
      </c>
      <c r="W116" s="158">
        <f t="shared" si="12"/>
        <v>100</v>
      </c>
      <c r="X116" s="158">
        <f t="shared" si="12"/>
        <v>99.506578947368425</v>
      </c>
      <c r="Y116" s="159"/>
      <c r="Z116" s="158">
        <f t="shared" ref="Z116:AB126" si="13">+Z29/(Z29+Z72)*100</f>
        <v>98.245614035087712</v>
      </c>
      <c r="AA116" s="158">
        <f t="shared" si="13"/>
        <v>97.916666666666657</v>
      </c>
      <c r="AB116" s="158">
        <f t="shared" si="13"/>
        <v>98.484848484848484</v>
      </c>
    </row>
    <row r="117" spans="1:28" x14ac:dyDescent="0.2">
      <c r="A117" s="146" t="s">
        <v>100</v>
      </c>
      <c r="B117" s="158">
        <f t="shared" si="7"/>
        <v>93.638778220451528</v>
      </c>
      <c r="C117" s="158">
        <f t="shared" si="7"/>
        <v>93.150684931506845</v>
      </c>
      <c r="D117" s="158">
        <f t="shared" si="7"/>
        <v>94.097938144329902</v>
      </c>
      <c r="E117" s="159"/>
      <c r="F117" s="158">
        <f t="shared" si="8"/>
        <v>91.455696202531641</v>
      </c>
      <c r="G117" s="158">
        <f t="shared" si="8"/>
        <v>91.575091575091577</v>
      </c>
      <c r="H117" s="158">
        <f t="shared" si="8"/>
        <v>91.327201051248352</v>
      </c>
      <c r="I117" s="160"/>
      <c r="J117" s="158">
        <f t="shared" si="9"/>
        <v>92.649199417758368</v>
      </c>
      <c r="K117" s="158">
        <f t="shared" si="9"/>
        <v>91.737891737891744</v>
      </c>
      <c r="L117" s="158">
        <f t="shared" si="9"/>
        <v>93.601190476190482</v>
      </c>
      <c r="M117" s="160"/>
      <c r="N117" s="158">
        <f t="shared" si="10"/>
        <v>93.32333083270818</v>
      </c>
      <c r="O117" s="158">
        <f t="shared" si="10"/>
        <v>92.307692307692307</v>
      </c>
      <c r="P117" s="158">
        <f t="shared" si="10"/>
        <v>94.368340943683407</v>
      </c>
      <c r="Q117" s="160"/>
      <c r="R117" s="158">
        <f t="shared" si="11"/>
        <v>92.741412832145173</v>
      </c>
      <c r="S117" s="158">
        <f t="shared" si="11"/>
        <v>92.867332382310991</v>
      </c>
      <c r="T117" s="158">
        <f t="shared" si="11"/>
        <v>92.63657957244655</v>
      </c>
      <c r="U117" s="160"/>
      <c r="V117" s="158">
        <f t="shared" si="12"/>
        <v>96.776729559748432</v>
      </c>
      <c r="W117" s="158">
        <f t="shared" si="12"/>
        <v>96.276595744680847</v>
      </c>
      <c r="X117" s="158">
        <f t="shared" si="12"/>
        <v>97.175141242937855</v>
      </c>
      <c r="Y117" s="159"/>
      <c r="Z117" s="158">
        <f t="shared" si="13"/>
        <v>99.766355140186917</v>
      </c>
      <c r="AA117" s="158">
        <f t="shared" si="13"/>
        <v>100</v>
      </c>
      <c r="AB117" s="158">
        <f t="shared" si="13"/>
        <v>99.583333333333329</v>
      </c>
    </row>
    <row r="118" spans="1:28" x14ac:dyDescent="0.2">
      <c r="A118" s="146" t="s">
        <v>101</v>
      </c>
      <c r="B118" s="158">
        <f t="shared" si="7"/>
        <v>97.168597168597174</v>
      </c>
      <c r="C118" s="158">
        <f t="shared" si="7"/>
        <v>97.297297297297305</v>
      </c>
      <c r="D118" s="158">
        <f t="shared" si="7"/>
        <v>97.048364153627304</v>
      </c>
      <c r="E118" s="159"/>
      <c r="F118" s="158">
        <f t="shared" si="8"/>
        <v>97.197106690777574</v>
      </c>
      <c r="G118" s="158">
        <f t="shared" si="8"/>
        <v>97.636363636363626</v>
      </c>
      <c r="H118" s="158">
        <f t="shared" si="8"/>
        <v>96.762589928057551</v>
      </c>
      <c r="I118" s="160"/>
      <c r="J118" s="158">
        <f t="shared" si="9"/>
        <v>97.034291010194636</v>
      </c>
      <c r="K118" s="158">
        <f t="shared" si="9"/>
        <v>97.16446124763705</v>
      </c>
      <c r="L118" s="158">
        <f t="shared" si="9"/>
        <v>96.909090909090907</v>
      </c>
      <c r="M118" s="160"/>
      <c r="N118" s="158">
        <f t="shared" si="10"/>
        <v>97.717391304347828</v>
      </c>
      <c r="O118" s="158">
        <f t="shared" si="10"/>
        <v>97.949886104783602</v>
      </c>
      <c r="P118" s="158">
        <f t="shared" si="10"/>
        <v>97.505197505197501</v>
      </c>
      <c r="Q118" s="160"/>
      <c r="R118" s="158">
        <f t="shared" si="11"/>
        <v>96.759259259259252</v>
      </c>
      <c r="S118" s="158">
        <f t="shared" si="11"/>
        <v>96.739130434782609</v>
      </c>
      <c r="T118" s="158">
        <f t="shared" si="11"/>
        <v>96.780303030303031</v>
      </c>
      <c r="U118" s="160"/>
      <c r="V118" s="158">
        <f t="shared" si="12"/>
        <v>96.544916090819342</v>
      </c>
      <c r="W118" s="158">
        <f t="shared" si="12"/>
        <v>96.388261851015798</v>
      </c>
      <c r="X118" s="158">
        <f t="shared" si="12"/>
        <v>96.666666666666671</v>
      </c>
      <c r="Y118" s="159"/>
      <c r="Z118" s="158">
        <f t="shared" si="13"/>
        <v>100</v>
      </c>
      <c r="AA118" s="158">
        <f t="shared" si="13"/>
        <v>100</v>
      </c>
      <c r="AB118" s="158">
        <f t="shared" si="13"/>
        <v>100</v>
      </c>
    </row>
    <row r="119" spans="1:28" x14ac:dyDescent="0.2">
      <c r="A119" s="146" t="s">
        <v>102</v>
      </c>
      <c r="B119" s="158">
        <f t="shared" si="7"/>
        <v>97.655146435634236</v>
      </c>
      <c r="C119" s="158">
        <f t="shared" si="7"/>
        <v>97.105313273662162</v>
      </c>
      <c r="D119" s="158">
        <f t="shared" si="7"/>
        <v>98.192995529061093</v>
      </c>
      <c r="E119" s="159"/>
      <c r="F119" s="158">
        <f t="shared" si="8"/>
        <v>95.865633074935403</v>
      </c>
      <c r="G119" s="158">
        <f t="shared" si="8"/>
        <v>95.050946142649195</v>
      </c>
      <c r="H119" s="158">
        <f t="shared" si="8"/>
        <v>96.704119850187269</v>
      </c>
      <c r="I119" s="160"/>
      <c r="J119" s="158">
        <f t="shared" si="9"/>
        <v>98.51203501094092</v>
      </c>
      <c r="K119" s="158">
        <f t="shared" si="9"/>
        <v>98.030821917808225</v>
      </c>
      <c r="L119" s="158">
        <f t="shared" si="9"/>
        <v>99.015219337511198</v>
      </c>
      <c r="M119" s="160"/>
      <c r="N119" s="158">
        <f t="shared" si="10"/>
        <v>98.747958628198148</v>
      </c>
      <c r="O119" s="158">
        <f t="shared" si="10"/>
        <v>97.976570820021308</v>
      </c>
      <c r="P119" s="158">
        <f t="shared" si="10"/>
        <v>99.554565701559014</v>
      </c>
      <c r="Q119" s="160"/>
      <c r="R119" s="158">
        <f t="shared" si="11"/>
        <v>97.565632458233893</v>
      </c>
      <c r="S119" s="158">
        <f t="shared" si="11"/>
        <v>96.899999999999991</v>
      </c>
      <c r="T119" s="158">
        <f t="shared" si="11"/>
        <v>98.173515981735164</v>
      </c>
      <c r="U119" s="160"/>
      <c r="V119" s="158">
        <f t="shared" si="12"/>
        <v>98.873027798647627</v>
      </c>
      <c r="W119" s="158">
        <f t="shared" si="12"/>
        <v>98.686371100164209</v>
      </c>
      <c r="X119" s="158">
        <f t="shared" si="12"/>
        <v>99.03047091412742</v>
      </c>
      <c r="Y119" s="159"/>
      <c r="Z119" s="158">
        <f t="shared" si="13"/>
        <v>96.132596685082873</v>
      </c>
      <c r="AA119" s="158">
        <f t="shared" si="13"/>
        <v>98.136645962732914</v>
      </c>
      <c r="AB119" s="158">
        <f t="shared" si="13"/>
        <v>94.527363184079604</v>
      </c>
    </row>
    <row r="120" spans="1:28" x14ac:dyDescent="0.2">
      <c r="A120" s="146" t="s">
        <v>103</v>
      </c>
      <c r="B120" s="158">
        <f t="shared" si="7"/>
        <v>96.709772466852186</v>
      </c>
      <c r="C120" s="158">
        <f t="shared" si="7"/>
        <v>96.184340931615466</v>
      </c>
      <c r="D120" s="158">
        <f t="shared" si="7"/>
        <v>97.225827384815062</v>
      </c>
      <c r="E120" s="159"/>
      <c r="F120" s="158">
        <f t="shared" si="8"/>
        <v>96.453382084095068</v>
      </c>
      <c r="G120" s="158">
        <f t="shared" si="8"/>
        <v>95.615275813295625</v>
      </c>
      <c r="H120" s="158">
        <f t="shared" si="8"/>
        <v>97.350492051476152</v>
      </c>
      <c r="I120" s="160"/>
      <c r="J120" s="158">
        <f t="shared" si="9"/>
        <v>97.227645450995709</v>
      </c>
      <c r="K120" s="158">
        <f t="shared" si="9"/>
        <v>97.570532915360502</v>
      </c>
      <c r="L120" s="158">
        <f t="shared" si="9"/>
        <v>96.887159533073927</v>
      </c>
      <c r="M120" s="160"/>
      <c r="N120" s="158">
        <f t="shared" si="10"/>
        <v>96.893203883495147</v>
      </c>
      <c r="O120" s="158">
        <f t="shared" si="10"/>
        <v>96.568160152526218</v>
      </c>
      <c r="P120" s="158">
        <f t="shared" si="10"/>
        <v>97.230464886251227</v>
      </c>
      <c r="Q120" s="160"/>
      <c r="R120" s="158">
        <f t="shared" si="11"/>
        <v>95.293110825845091</v>
      </c>
      <c r="S120" s="158">
        <f t="shared" si="11"/>
        <v>94.709897610921502</v>
      </c>
      <c r="T120" s="158">
        <f t="shared" si="11"/>
        <v>95.87982832618026</v>
      </c>
      <c r="U120" s="160"/>
      <c r="V120" s="158">
        <f t="shared" si="12"/>
        <v>97.705252422233556</v>
      </c>
      <c r="W120" s="158">
        <f t="shared" si="12"/>
        <v>96.850393700787393</v>
      </c>
      <c r="X120" s="158">
        <f t="shared" si="12"/>
        <v>98.414179104477611</v>
      </c>
      <c r="Y120" s="159"/>
      <c r="Z120" s="158">
        <f t="shared" si="13"/>
        <v>97.340425531914903</v>
      </c>
      <c r="AA120" s="158">
        <f t="shared" si="13"/>
        <v>95.275590551181097</v>
      </c>
      <c r="AB120" s="158">
        <f t="shared" si="13"/>
        <v>99.032258064516128</v>
      </c>
    </row>
    <row r="121" spans="1:28" x14ac:dyDescent="0.2">
      <c r="A121" s="146" t="s">
        <v>104</v>
      </c>
      <c r="B121" s="158">
        <f t="shared" si="7"/>
        <v>97.938616582684375</v>
      </c>
      <c r="C121" s="158">
        <f t="shared" si="7"/>
        <v>97.760252365930597</v>
      </c>
      <c r="D121" s="158">
        <f t="shared" si="7"/>
        <v>98.105948505474998</v>
      </c>
      <c r="E121" s="159"/>
      <c r="F121" s="158">
        <f t="shared" si="8"/>
        <v>98.206896551724142</v>
      </c>
      <c r="G121" s="158">
        <f t="shared" si="8"/>
        <v>97.606382978723403</v>
      </c>
      <c r="H121" s="158">
        <f t="shared" si="8"/>
        <v>98.853868194842406</v>
      </c>
      <c r="I121" s="160"/>
      <c r="J121" s="158">
        <f t="shared" si="9"/>
        <v>97.862595419847338</v>
      </c>
      <c r="K121" s="158">
        <f t="shared" si="9"/>
        <v>98.630136986301366</v>
      </c>
      <c r="L121" s="158">
        <f t="shared" si="9"/>
        <v>97.090352220520671</v>
      </c>
      <c r="M121" s="160"/>
      <c r="N121" s="158">
        <f t="shared" si="10"/>
        <v>99.198575244879777</v>
      </c>
      <c r="O121" s="158">
        <f t="shared" si="10"/>
        <v>98.870056497175142</v>
      </c>
      <c r="P121" s="158">
        <f t="shared" si="10"/>
        <v>99.493243243243242</v>
      </c>
      <c r="Q121" s="160"/>
      <c r="R121" s="158">
        <f t="shared" si="11"/>
        <v>95.61082662765179</v>
      </c>
      <c r="S121" s="158">
        <f t="shared" si="11"/>
        <v>94.960629921259837</v>
      </c>
      <c r="T121" s="158">
        <f t="shared" si="11"/>
        <v>96.174863387978135</v>
      </c>
      <c r="U121" s="160"/>
      <c r="V121" s="158">
        <f t="shared" si="12"/>
        <v>99.344262295081961</v>
      </c>
      <c r="W121" s="158">
        <f t="shared" si="12"/>
        <v>99.047619047619051</v>
      </c>
      <c r="X121" s="158">
        <f t="shared" si="12"/>
        <v>99.595959595959599</v>
      </c>
      <c r="Y121" s="159"/>
      <c r="Z121" s="158">
        <f t="shared" si="13"/>
        <v>98.4375</v>
      </c>
      <c r="AA121" s="158">
        <f t="shared" si="13"/>
        <v>98.857142857142861</v>
      </c>
      <c r="AB121" s="158">
        <f t="shared" si="13"/>
        <v>98.086124401913878</v>
      </c>
    </row>
    <row r="122" spans="1:28" x14ac:dyDescent="0.2">
      <c r="A122" s="146" t="s">
        <v>105</v>
      </c>
      <c r="B122" s="158">
        <f t="shared" si="7"/>
        <v>98.314293675118421</v>
      </c>
      <c r="C122" s="158">
        <f t="shared" si="7"/>
        <v>98.026315789473685</v>
      </c>
      <c r="D122" s="158">
        <f t="shared" si="7"/>
        <v>98.587724063009233</v>
      </c>
      <c r="E122" s="159"/>
      <c r="F122" s="158">
        <f t="shared" si="8"/>
        <v>98.574969021065669</v>
      </c>
      <c r="G122" s="158">
        <f t="shared" si="8"/>
        <v>98.591549295774655</v>
      </c>
      <c r="H122" s="158">
        <f t="shared" si="8"/>
        <v>98.556430446194227</v>
      </c>
      <c r="I122" s="160"/>
      <c r="J122" s="158">
        <f t="shared" si="9"/>
        <v>99.288762446657188</v>
      </c>
      <c r="K122" s="158">
        <f t="shared" si="9"/>
        <v>99.117647058823536</v>
      </c>
      <c r="L122" s="158">
        <f t="shared" si="9"/>
        <v>99.449035812672179</v>
      </c>
      <c r="M122" s="160"/>
      <c r="N122" s="158">
        <f t="shared" si="10"/>
        <v>99.60598896769109</v>
      </c>
      <c r="O122" s="158">
        <f t="shared" si="10"/>
        <v>99.687010954616582</v>
      </c>
      <c r="P122" s="158">
        <f t="shared" si="10"/>
        <v>99.523809523809518</v>
      </c>
      <c r="Q122" s="160"/>
      <c r="R122" s="158">
        <f t="shared" si="11"/>
        <v>96.996587030716725</v>
      </c>
      <c r="S122" s="158">
        <f t="shared" si="11"/>
        <v>96.987087517934</v>
      </c>
      <c r="T122" s="158">
        <f t="shared" si="11"/>
        <v>97.005208333333343</v>
      </c>
      <c r="U122" s="160"/>
      <c r="V122" s="158">
        <f t="shared" si="12"/>
        <v>97.392086330935257</v>
      </c>
      <c r="W122" s="158">
        <f t="shared" si="12"/>
        <v>95.669291338582667</v>
      </c>
      <c r="X122" s="158">
        <f t="shared" si="12"/>
        <v>98.841059602649011</v>
      </c>
      <c r="Y122" s="159"/>
      <c r="Z122" s="158">
        <f t="shared" si="13"/>
        <v>96.794871794871796</v>
      </c>
      <c r="AA122" s="158">
        <f t="shared" si="13"/>
        <v>95</v>
      </c>
      <c r="AB122" s="158">
        <f t="shared" si="13"/>
        <v>97.916666666666657</v>
      </c>
    </row>
    <row r="123" spans="1:28" x14ac:dyDescent="0.2">
      <c r="A123" s="146" t="s">
        <v>106</v>
      </c>
      <c r="B123" s="158">
        <f t="shared" si="7"/>
        <v>99.76269577598481</v>
      </c>
      <c r="C123" s="158">
        <f t="shared" si="7"/>
        <v>99.710982658959537</v>
      </c>
      <c r="D123" s="158">
        <f t="shared" si="7"/>
        <v>99.812909260991574</v>
      </c>
      <c r="E123" s="159"/>
      <c r="F123" s="158">
        <f t="shared" si="8"/>
        <v>100</v>
      </c>
      <c r="G123" s="158">
        <f t="shared" si="8"/>
        <v>100</v>
      </c>
      <c r="H123" s="158">
        <f t="shared" si="8"/>
        <v>100</v>
      </c>
      <c r="I123" s="160"/>
      <c r="J123" s="158">
        <f t="shared" si="9"/>
        <v>100</v>
      </c>
      <c r="K123" s="158">
        <f t="shared" si="9"/>
        <v>100</v>
      </c>
      <c r="L123" s="158">
        <f t="shared" si="9"/>
        <v>100</v>
      </c>
      <c r="M123" s="160"/>
      <c r="N123" s="158">
        <f t="shared" si="10"/>
        <v>100</v>
      </c>
      <c r="O123" s="158">
        <f t="shared" si="10"/>
        <v>100</v>
      </c>
      <c r="P123" s="158">
        <f t="shared" si="10"/>
        <v>100</v>
      </c>
      <c r="Q123" s="160"/>
      <c r="R123" s="158">
        <f t="shared" si="11"/>
        <v>99.082568807339456</v>
      </c>
      <c r="S123" s="158">
        <f t="shared" si="11"/>
        <v>98.918918918918919</v>
      </c>
      <c r="T123" s="158">
        <f t="shared" si="11"/>
        <v>99.203187250996024</v>
      </c>
      <c r="U123" s="160"/>
      <c r="V123" s="158">
        <f t="shared" si="12"/>
        <v>99.642857142857139</v>
      </c>
      <c r="W123" s="158">
        <f t="shared" si="12"/>
        <v>99.115044247787608</v>
      </c>
      <c r="X123" s="158">
        <f t="shared" si="12"/>
        <v>100</v>
      </c>
      <c r="Y123" s="159"/>
      <c r="Z123" s="158">
        <f t="shared" si="13"/>
        <v>100</v>
      </c>
      <c r="AA123" s="158">
        <f t="shared" si="13"/>
        <v>100</v>
      </c>
      <c r="AB123" s="158">
        <f t="shared" si="13"/>
        <v>100</v>
      </c>
    </row>
    <row r="124" spans="1:28" x14ac:dyDescent="0.2">
      <c r="A124" s="146" t="s">
        <v>107</v>
      </c>
      <c r="B124" s="158">
        <f t="shared" si="7"/>
        <v>95.388377118162168</v>
      </c>
      <c r="C124" s="158">
        <f t="shared" si="7"/>
        <v>95.155875299760197</v>
      </c>
      <c r="D124" s="158">
        <f t="shared" si="7"/>
        <v>95.598096474150978</v>
      </c>
      <c r="E124" s="159"/>
      <c r="F124" s="158">
        <f t="shared" si="8"/>
        <v>92.332638406300674</v>
      </c>
      <c r="G124" s="158">
        <f t="shared" si="8"/>
        <v>92.751615881809784</v>
      </c>
      <c r="H124" s="158">
        <f t="shared" si="8"/>
        <v>91.910739191073915</v>
      </c>
      <c r="I124" s="160"/>
      <c r="J124" s="158">
        <f t="shared" si="9"/>
        <v>94.990366088631987</v>
      </c>
      <c r="K124" s="158">
        <f t="shared" si="9"/>
        <v>94.140409065782208</v>
      </c>
      <c r="L124" s="158">
        <f t="shared" si="9"/>
        <v>95.833333333333343</v>
      </c>
      <c r="M124" s="160"/>
      <c r="N124" s="158">
        <f t="shared" si="10"/>
        <v>97.478143913920647</v>
      </c>
      <c r="O124" s="158">
        <f t="shared" si="10"/>
        <v>97.637248088950656</v>
      </c>
      <c r="P124" s="158">
        <f t="shared" si="10"/>
        <v>97.328990228013041</v>
      </c>
      <c r="Q124" s="160"/>
      <c r="R124" s="158">
        <f t="shared" si="11"/>
        <v>95.938931297709928</v>
      </c>
      <c r="S124" s="158">
        <f t="shared" si="11"/>
        <v>95.790902919212499</v>
      </c>
      <c r="T124" s="158">
        <f t="shared" si="11"/>
        <v>96.05993340732519</v>
      </c>
      <c r="U124" s="160"/>
      <c r="V124" s="158">
        <f t="shared" si="12"/>
        <v>96.932515337423311</v>
      </c>
      <c r="W124" s="158">
        <f t="shared" si="12"/>
        <v>96.506550218340621</v>
      </c>
      <c r="X124" s="158">
        <f t="shared" si="12"/>
        <v>97.265892002734105</v>
      </c>
      <c r="Y124" s="159"/>
      <c r="Z124" s="158">
        <f t="shared" si="13"/>
        <v>98.716302952503213</v>
      </c>
      <c r="AA124" s="158">
        <f t="shared" si="13"/>
        <v>98.376623376623371</v>
      </c>
      <c r="AB124" s="158">
        <f t="shared" si="13"/>
        <v>98.938428874734612</v>
      </c>
    </row>
    <row r="125" spans="1:28" x14ac:dyDescent="0.2">
      <c r="A125" s="146" t="s">
        <v>108</v>
      </c>
      <c r="B125" s="158">
        <f t="shared" si="7"/>
        <v>96.855822933186246</v>
      </c>
      <c r="C125" s="158">
        <f t="shared" si="7"/>
        <v>96.104626634791174</v>
      </c>
      <c r="D125" s="158">
        <f t="shared" si="7"/>
        <v>97.578463203463201</v>
      </c>
      <c r="E125" s="159"/>
      <c r="F125" s="158">
        <f t="shared" si="8"/>
        <v>93.691716950082281</v>
      </c>
      <c r="G125" s="158">
        <f t="shared" si="8"/>
        <v>92.188336008560725</v>
      </c>
      <c r="H125" s="158">
        <f t="shared" si="8"/>
        <v>95.272931907709619</v>
      </c>
      <c r="I125" s="160"/>
      <c r="J125" s="158">
        <f t="shared" si="9"/>
        <v>97.807017543859658</v>
      </c>
      <c r="K125" s="158">
        <f t="shared" si="9"/>
        <v>97.424623115577887</v>
      </c>
      <c r="L125" s="158">
        <f t="shared" si="9"/>
        <v>98.1875</v>
      </c>
      <c r="M125" s="160"/>
      <c r="N125" s="158">
        <f t="shared" si="10"/>
        <v>98.397811645173888</v>
      </c>
      <c r="O125" s="158">
        <f t="shared" si="10"/>
        <v>98.418972332015812</v>
      </c>
      <c r="P125" s="158">
        <f t="shared" si="10"/>
        <v>98.377125193199376</v>
      </c>
      <c r="Q125" s="160"/>
      <c r="R125" s="158">
        <f t="shared" si="11"/>
        <v>97.167248738843611</v>
      </c>
      <c r="S125" s="158">
        <f t="shared" si="11"/>
        <v>96.496815286624198</v>
      </c>
      <c r="T125" s="158">
        <f t="shared" si="11"/>
        <v>97.804693414080248</v>
      </c>
      <c r="U125" s="160"/>
      <c r="V125" s="158">
        <f t="shared" si="12"/>
        <v>98.173954829408942</v>
      </c>
      <c r="W125" s="158">
        <f t="shared" si="12"/>
        <v>97.41935483870968</v>
      </c>
      <c r="X125" s="158">
        <f t="shared" si="12"/>
        <v>98.783666377063426</v>
      </c>
      <c r="Y125" s="159"/>
      <c r="Z125" s="158">
        <f t="shared" si="13"/>
        <v>99.107142857142861</v>
      </c>
      <c r="AA125" s="158">
        <f t="shared" si="13"/>
        <v>98.994974874371849</v>
      </c>
      <c r="AB125" s="158">
        <f t="shared" si="13"/>
        <v>99.196787148594382</v>
      </c>
    </row>
    <row r="126" spans="1:28" ht="13.5" thickBot="1" x14ac:dyDescent="0.25">
      <c r="A126" s="155" t="s">
        <v>109</v>
      </c>
      <c r="B126" s="161">
        <f t="shared" si="7"/>
        <v>98.680289484887183</v>
      </c>
      <c r="C126" s="161">
        <f t="shared" si="7"/>
        <v>98.05194805194806</v>
      </c>
      <c r="D126" s="161">
        <f t="shared" si="7"/>
        <v>99.37332139659803</v>
      </c>
      <c r="E126" s="162"/>
      <c r="F126" s="161">
        <f t="shared" si="8"/>
        <v>98.811292719167909</v>
      </c>
      <c r="G126" s="161">
        <f t="shared" si="8"/>
        <v>97.820163487738427</v>
      </c>
      <c r="H126" s="161">
        <f t="shared" si="8"/>
        <v>100</v>
      </c>
      <c r="I126" s="155"/>
      <c r="J126" s="161">
        <f t="shared" si="9"/>
        <v>96.774193548387103</v>
      </c>
      <c r="K126" s="161">
        <f t="shared" si="9"/>
        <v>96.268656716417908</v>
      </c>
      <c r="L126" s="161">
        <f t="shared" si="9"/>
        <v>97.297297297297305</v>
      </c>
      <c r="M126" s="155"/>
      <c r="N126" s="161">
        <f t="shared" si="10"/>
        <v>99.368421052631589</v>
      </c>
      <c r="O126" s="161">
        <f t="shared" si="10"/>
        <v>98.80952380952381</v>
      </c>
      <c r="P126" s="161">
        <f t="shared" si="10"/>
        <v>100</v>
      </c>
      <c r="Q126" s="155"/>
      <c r="R126" s="161">
        <f t="shared" si="11"/>
        <v>99.442896935933149</v>
      </c>
      <c r="S126" s="161">
        <f t="shared" si="11"/>
        <v>98.91304347826086</v>
      </c>
      <c r="T126" s="161">
        <f t="shared" si="11"/>
        <v>100</v>
      </c>
      <c r="U126" s="155"/>
      <c r="V126" s="161">
        <f t="shared" si="12"/>
        <v>99.581589958159</v>
      </c>
      <c r="W126" s="161">
        <f t="shared" si="12"/>
        <v>99.180327868852459</v>
      </c>
      <c r="X126" s="161">
        <f t="shared" si="12"/>
        <v>100</v>
      </c>
      <c r="Y126" s="162"/>
      <c r="Z126" s="161">
        <f t="shared" si="13"/>
        <v>100</v>
      </c>
      <c r="AA126" s="161">
        <f t="shared" si="13"/>
        <v>100</v>
      </c>
      <c r="AB126" s="161">
        <f t="shared" si="13"/>
        <v>100</v>
      </c>
    </row>
    <row r="127" spans="1:28" x14ac:dyDescent="0.2">
      <c r="A127" s="233" t="s">
        <v>75</v>
      </c>
      <c r="B127" s="233"/>
      <c r="C127" s="233"/>
      <c r="D127" s="233"/>
      <c r="E127" s="233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</row>
    <row r="128" spans="1:28" x14ac:dyDescent="0.2">
      <c r="A128" s="254" t="s">
        <v>14</v>
      </c>
      <c r="B128" s="254"/>
      <c r="C128" s="254"/>
      <c r="D128" s="254"/>
      <c r="E128" s="254"/>
      <c r="F128" s="254"/>
      <c r="G128" s="254"/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</row>
    <row r="129" spans="1:32" x14ac:dyDescent="0.2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</row>
    <row r="132" spans="1:32" s="133" customFormat="1" ht="15" x14ac:dyDescent="0.25">
      <c r="A132" s="250" t="s">
        <v>151</v>
      </c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  <c r="AC132" s="9"/>
      <c r="AD132" s="219" t="s">
        <v>221</v>
      </c>
      <c r="AE132" s="219"/>
      <c r="AF132" s="9"/>
    </row>
    <row r="133" spans="1:32" s="133" customFormat="1" ht="15" x14ac:dyDescent="0.25">
      <c r="A133" s="251" t="s">
        <v>148</v>
      </c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9"/>
      <c r="AD133" s="219"/>
      <c r="AE133" s="219"/>
      <c r="AF133"/>
    </row>
    <row r="134" spans="1:32" s="133" customFormat="1" ht="15" x14ac:dyDescent="0.25">
      <c r="A134" s="250" t="s">
        <v>64</v>
      </c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  <c r="AA134" s="250"/>
      <c r="AB134" s="250"/>
    </row>
    <row r="135" spans="1:32" s="133" customFormat="1" ht="15" x14ac:dyDescent="0.25">
      <c r="A135" s="251" t="s">
        <v>79</v>
      </c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</row>
    <row r="136" spans="1:32" s="133" customFormat="1" ht="15" x14ac:dyDescent="0.25">
      <c r="A136" s="250" t="s">
        <v>80</v>
      </c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  <c r="AA136" s="250"/>
      <c r="AB136" s="250"/>
    </row>
    <row r="137" spans="1:32" s="133" customFormat="1" ht="15" x14ac:dyDescent="0.25">
      <c r="A137" s="251" t="s">
        <v>320</v>
      </c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</row>
    <row r="138" spans="1:32" s="133" customFormat="1" ht="15.75" thickBot="1" x14ac:dyDescent="0.3">
      <c r="A138" s="135"/>
      <c r="B138" s="136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32" s="133" customFormat="1" ht="15" x14ac:dyDescent="0.25">
      <c r="A139" s="137" t="s">
        <v>145</v>
      </c>
      <c r="B139" s="53" t="s">
        <v>21</v>
      </c>
      <c r="C139" s="53"/>
      <c r="D139" s="53"/>
      <c r="E139" s="137"/>
      <c r="F139" s="138" t="s">
        <v>48</v>
      </c>
      <c r="G139" s="138"/>
      <c r="H139" s="138"/>
      <c r="I139" s="137"/>
      <c r="J139" s="138" t="s">
        <v>49</v>
      </c>
      <c r="K139" s="138"/>
      <c r="L139" s="138"/>
      <c r="M139" s="137"/>
      <c r="N139" s="138" t="s">
        <v>50</v>
      </c>
      <c r="O139" s="138"/>
      <c r="P139" s="138"/>
      <c r="Q139" s="137"/>
      <c r="R139" s="138" t="s">
        <v>51</v>
      </c>
      <c r="S139" s="138"/>
      <c r="T139" s="138"/>
      <c r="U139" s="137"/>
      <c r="V139" s="138" t="s">
        <v>52</v>
      </c>
      <c r="W139" s="138"/>
      <c r="X139" s="138"/>
      <c r="Y139" s="137"/>
      <c r="Z139" s="138" t="s">
        <v>53</v>
      </c>
      <c r="AA139" s="138"/>
      <c r="AB139" s="138"/>
    </row>
    <row r="140" spans="1:32" s="133" customFormat="1" ht="15.75" thickBot="1" x14ac:dyDescent="0.3">
      <c r="A140" s="157" t="s">
        <v>146</v>
      </c>
      <c r="B140" s="55" t="s">
        <v>67</v>
      </c>
      <c r="C140" s="55" t="s">
        <v>68</v>
      </c>
      <c r="D140" s="55" t="s">
        <v>69</v>
      </c>
      <c r="E140" s="139"/>
      <c r="F140" s="140" t="s">
        <v>67</v>
      </c>
      <c r="G140" s="140" t="s">
        <v>68</v>
      </c>
      <c r="H140" s="140" t="s">
        <v>69</v>
      </c>
      <c r="I140" s="139"/>
      <c r="J140" s="140" t="s">
        <v>67</v>
      </c>
      <c r="K140" s="140" t="s">
        <v>68</v>
      </c>
      <c r="L140" s="140" t="s">
        <v>69</v>
      </c>
      <c r="M140" s="139"/>
      <c r="N140" s="140" t="s">
        <v>67</v>
      </c>
      <c r="O140" s="140" t="s">
        <v>68</v>
      </c>
      <c r="P140" s="140" t="s">
        <v>69</v>
      </c>
      <c r="Q140" s="139"/>
      <c r="R140" s="140" t="s">
        <v>67</v>
      </c>
      <c r="S140" s="140" t="s">
        <v>68</v>
      </c>
      <c r="T140" s="140" t="s">
        <v>69</v>
      </c>
      <c r="U140" s="139"/>
      <c r="V140" s="140" t="s">
        <v>67</v>
      </c>
      <c r="W140" s="140" t="s">
        <v>68</v>
      </c>
      <c r="X140" s="140" t="s">
        <v>69</v>
      </c>
      <c r="Y140" s="139"/>
      <c r="Z140" s="140" t="s">
        <v>67</v>
      </c>
      <c r="AA140" s="140" t="s">
        <v>68</v>
      </c>
      <c r="AB140" s="140" t="s">
        <v>69</v>
      </c>
    </row>
    <row r="141" spans="1:32" x14ac:dyDescent="0.2">
      <c r="A141" s="141"/>
      <c r="B141" s="142"/>
      <c r="C141" s="142"/>
      <c r="D141" s="142"/>
      <c r="E141" s="143"/>
      <c r="F141" s="142"/>
      <c r="G141" s="142"/>
      <c r="H141" s="142"/>
      <c r="I141" s="143"/>
      <c r="J141" s="142"/>
      <c r="K141" s="142"/>
      <c r="L141" s="142"/>
      <c r="M141" s="143"/>
      <c r="N141" s="142"/>
      <c r="O141" s="142"/>
      <c r="P141" s="142"/>
      <c r="Q141" s="143"/>
      <c r="R141" s="142"/>
      <c r="S141" s="142"/>
      <c r="T141" s="142"/>
      <c r="U141" s="143"/>
      <c r="V141" s="142"/>
      <c r="W141" s="142"/>
      <c r="X141" s="142"/>
      <c r="Y141" s="143"/>
      <c r="Z141" s="142"/>
      <c r="AA141" s="142"/>
      <c r="AB141" s="142"/>
    </row>
    <row r="142" spans="1:32" ht="13.5" x14ac:dyDescent="0.25">
      <c r="A142" s="147" t="s">
        <v>82</v>
      </c>
      <c r="B142" s="158">
        <f>+B54/(B54+B11)*100</f>
        <v>3.2950405160571008</v>
      </c>
      <c r="C142" s="158">
        <f>+C54/(C54+C11)*100</f>
        <v>3.7221618371453018</v>
      </c>
      <c r="D142" s="158">
        <f>+D54/(D54+D11)*100</f>
        <v>2.8814555633310008</v>
      </c>
      <c r="E142" s="159"/>
      <c r="F142" s="158">
        <f>+F54/(F54+F11)*100</f>
        <v>4.5481769400950949</v>
      </c>
      <c r="G142" s="158">
        <f>+G54/(G54+G11)*100</f>
        <v>4.9945762392114323</v>
      </c>
      <c r="H142" s="158">
        <f>+H54/(H54+H11)*100</f>
        <v>4.0678052122719315</v>
      </c>
      <c r="I142" s="159"/>
      <c r="J142" s="158">
        <f>+J54/(J54+J11)*100</f>
        <v>3.5416522161337309</v>
      </c>
      <c r="K142" s="158">
        <f>+K54/(K54+K11)*100</f>
        <v>3.9425040004414282</v>
      </c>
      <c r="L142" s="158">
        <f>+L54/(L54+L11)*100</f>
        <v>3.1362482212115292</v>
      </c>
      <c r="M142" s="159"/>
      <c r="N142" s="158">
        <f>+N54/(N54+N11)*100</f>
        <v>2.5434223478233258</v>
      </c>
      <c r="O142" s="158">
        <f>+O54/(O54+O11)*100</f>
        <v>2.9068458792887228</v>
      </c>
      <c r="P142" s="158">
        <f>+P54/(P54+P11)*100</f>
        <v>2.1889798350424936</v>
      </c>
      <c r="Q142" s="159"/>
      <c r="R142" s="158">
        <f>+R54/(R54+R11)*100</f>
        <v>3.8813059948289341</v>
      </c>
      <c r="S142" s="158">
        <f>+S54/(S54+S11)*100</f>
        <v>4.3951575061782462</v>
      </c>
      <c r="T142" s="158">
        <f>+T54/(T54+T11)*100</f>
        <v>3.4059669531498686</v>
      </c>
      <c r="U142" s="159"/>
      <c r="V142" s="158">
        <f>+V54/(V54+V11)*100</f>
        <v>1.7982813893051577</v>
      </c>
      <c r="W142" s="158">
        <f>+W54/(W54+W11)*100</f>
        <v>2.0898213407638093</v>
      </c>
      <c r="X142" s="158">
        <f>+X54/(X54+X11)*100</f>
        <v>1.5469925475929784</v>
      </c>
      <c r="Y142" s="159"/>
      <c r="Z142" s="158">
        <f>+Z54/(Z54+Z11)*100</f>
        <v>1.1575271598551473</v>
      </c>
      <c r="AA142" s="158">
        <f>+AA54/(AA54+AA11)*100</f>
        <v>1.0523238819058756</v>
      </c>
      <c r="AB142" s="158">
        <f>+AB54/(AB54+AB11)*100</f>
        <v>1.2410113662723266</v>
      </c>
    </row>
    <row r="143" spans="1:32" x14ac:dyDescent="0.2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</row>
    <row r="144" spans="1:32" x14ac:dyDescent="0.2">
      <c r="A144" s="146" t="s">
        <v>83</v>
      </c>
      <c r="B144" s="158">
        <f t="shared" ref="B144:D159" si="14">+B56/(B56+B13)*100</f>
        <v>3.7116755153776251</v>
      </c>
      <c r="C144" s="158">
        <f t="shared" si="14"/>
        <v>4.3265152229239323</v>
      </c>
      <c r="D144" s="158">
        <f t="shared" si="14"/>
        <v>3.0782676247815113</v>
      </c>
      <c r="E144" s="159"/>
      <c r="F144" s="158">
        <f t="shared" ref="F144:H159" si="15">+F56/(F56+F13)*100</f>
        <v>4.2259083728278037</v>
      </c>
      <c r="G144" s="158">
        <f t="shared" si="15"/>
        <v>4.8598130841121492</v>
      </c>
      <c r="H144" s="158">
        <f t="shared" si="15"/>
        <v>3.5161155295102553</v>
      </c>
      <c r="I144" s="160"/>
      <c r="J144" s="158">
        <f t="shared" ref="J144:L159" si="16">+J56/(J56+J13)*100</f>
        <v>5.1152579582875957</v>
      </c>
      <c r="K144" s="158">
        <f t="shared" si="16"/>
        <v>5.6179775280898872</v>
      </c>
      <c r="L144" s="158">
        <f t="shared" si="16"/>
        <v>4.5961624274877284</v>
      </c>
      <c r="M144" s="160"/>
      <c r="N144" s="158">
        <f t="shared" ref="N144:P159" si="17">+N56/(N56+N13)*100</f>
        <v>1.8827897109520022</v>
      </c>
      <c r="O144" s="158">
        <f t="shared" si="17"/>
        <v>2.0950434338272865</v>
      </c>
      <c r="P144" s="158">
        <f t="shared" si="17"/>
        <v>1.6538037486218304</v>
      </c>
      <c r="Q144" s="160"/>
      <c r="R144" s="158">
        <f t="shared" ref="R144:T159" si="18">+R56/(R56+R13)*100</f>
        <v>5.4471544715447155</v>
      </c>
      <c r="S144" s="158">
        <f t="shared" si="18"/>
        <v>6.7640692640692643</v>
      </c>
      <c r="T144" s="158">
        <f t="shared" si="18"/>
        <v>4.1259500542888166</v>
      </c>
      <c r="U144" s="160"/>
      <c r="V144" s="158">
        <f t="shared" ref="V144:X159" si="19">+V56/(V56+V13)*100</f>
        <v>1.8229166666666667</v>
      </c>
      <c r="W144" s="158">
        <f t="shared" si="19"/>
        <v>2.1993127147766325</v>
      </c>
      <c r="X144" s="158">
        <f t="shared" si="19"/>
        <v>1.4842300556586272</v>
      </c>
      <c r="Y144" s="159"/>
      <c r="Z144" s="158">
        <f t="shared" ref="Z144:AB159" si="20">+Z56/(Z56+Z13)*100</f>
        <v>0.13245033112582782</v>
      </c>
      <c r="AA144" s="158">
        <f t="shared" si="20"/>
        <v>0.27777777777777779</v>
      </c>
      <c r="AB144" s="158">
        <f t="shared" si="20"/>
        <v>0</v>
      </c>
    </row>
    <row r="145" spans="1:28" x14ac:dyDescent="0.2">
      <c r="A145" s="146" t="s">
        <v>84</v>
      </c>
      <c r="B145" s="158">
        <f t="shared" si="14"/>
        <v>3.7065736794524087</v>
      </c>
      <c r="C145" s="158">
        <f t="shared" si="14"/>
        <v>4.0816326530612246</v>
      </c>
      <c r="D145" s="158">
        <f t="shared" si="14"/>
        <v>3.3347621088726962</v>
      </c>
      <c r="E145" s="159"/>
      <c r="F145" s="158">
        <f t="shared" si="15"/>
        <v>6.443498452012383</v>
      </c>
      <c r="G145" s="158">
        <f t="shared" si="15"/>
        <v>6.9247952345495163</v>
      </c>
      <c r="H145" s="158">
        <f t="shared" si="15"/>
        <v>5.9226430298146653</v>
      </c>
      <c r="I145" s="160"/>
      <c r="J145" s="158">
        <f t="shared" si="16"/>
        <v>2.6484408372490389</v>
      </c>
      <c r="K145" s="158">
        <f t="shared" si="16"/>
        <v>3.1395842172252864</v>
      </c>
      <c r="L145" s="158">
        <f t="shared" si="16"/>
        <v>2.1505376344086025</v>
      </c>
      <c r="M145" s="160"/>
      <c r="N145" s="158">
        <f t="shared" si="17"/>
        <v>2.0950664564091013</v>
      </c>
      <c r="O145" s="158">
        <f t="shared" si="17"/>
        <v>1.7009847806624887</v>
      </c>
      <c r="P145" s="158">
        <f t="shared" si="17"/>
        <v>2.4943310657596371</v>
      </c>
      <c r="Q145" s="160"/>
      <c r="R145" s="158">
        <f t="shared" si="18"/>
        <v>4.5764576457645765</v>
      </c>
      <c r="S145" s="158">
        <f t="shared" si="18"/>
        <v>5.6061987237921604</v>
      </c>
      <c r="T145" s="158">
        <f t="shared" si="18"/>
        <v>3.6154827732879626</v>
      </c>
      <c r="U145" s="160"/>
      <c r="V145" s="158">
        <f t="shared" si="19"/>
        <v>2.5237449118046134</v>
      </c>
      <c r="W145" s="158">
        <f t="shared" si="19"/>
        <v>2.5553662691652468</v>
      </c>
      <c r="X145" s="158">
        <f t="shared" si="19"/>
        <v>2.4948024948024949</v>
      </c>
      <c r="Y145" s="159"/>
      <c r="Z145" s="158">
        <f t="shared" si="20"/>
        <v>1.4084507042253522</v>
      </c>
      <c r="AA145" s="158">
        <f t="shared" si="20"/>
        <v>1.8072289156626504</v>
      </c>
      <c r="AB145" s="158">
        <f t="shared" si="20"/>
        <v>1.0582010582010581</v>
      </c>
    </row>
    <row r="146" spans="1:28" x14ac:dyDescent="0.2">
      <c r="A146" s="146" t="s">
        <v>85</v>
      </c>
      <c r="B146" s="158">
        <f t="shared" si="14"/>
        <v>5.0488693539991907</v>
      </c>
      <c r="C146" s="158">
        <f t="shared" si="14"/>
        <v>5.6756430382804011</v>
      </c>
      <c r="D146" s="158">
        <f t="shared" si="14"/>
        <v>4.4728079911209768</v>
      </c>
      <c r="E146" s="159"/>
      <c r="F146" s="158">
        <f t="shared" si="15"/>
        <v>7.3036288470372064</v>
      </c>
      <c r="G146" s="158">
        <f t="shared" si="15"/>
        <v>7.6398362892223739</v>
      </c>
      <c r="H146" s="158">
        <f t="shared" si="15"/>
        <v>6.9605568445475638</v>
      </c>
      <c r="I146" s="160"/>
      <c r="J146" s="158">
        <f t="shared" si="16"/>
        <v>6.3967611336032393</v>
      </c>
      <c r="K146" s="158">
        <f t="shared" si="16"/>
        <v>7.0270270270270272</v>
      </c>
      <c r="L146" s="158">
        <f t="shared" si="16"/>
        <v>5.7681940700808632</v>
      </c>
      <c r="M146" s="160"/>
      <c r="N146" s="158">
        <f t="shared" si="17"/>
        <v>4.7062539481996204</v>
      </c>
      <c r="O146" s="158">
        <f t="shared" si="17"/>
        <v>4.9564634963161422</v>
      </c>
      <c r="P146" s="158">
        <f t="shared" si="17"/>
        <v>4.4829647340107588</v>
      </c>
      <c r="Q146" s="160"/>
      <c r="R146" s="158">
        <f t="shared" si="18"/>
        <v>4.3607532210109019</v>
      </c>
      <c r="S146" s="158">
        <f t="shared" si="18"/>
        <v>5.7845263919016627</v>
      </c>
      <c r="T146" s="158">
        <f t="shared" si="18"/>
        <v>3.1630170316301705</v>
      </c>
      <c r="U146" s="160"/>
      <c r="V146" s="158">
        <f t="shared" si="19"/>
        <v>1.4845360824742269</v>
      </c>
      <c r="W146" s="158">
        <f t="shared" si="19"/>
        <v>1.5301530153015301</v>
      </c>
      <c r="X146" s="158">
        <f t="shared" si="19"/>
        <v>1.445966514459665</v>
      </c>
      <c r="Y146" s="159"/>
      <c r="Z146" s="158">
        <f t="shared" si="20"/>
        <v>0.16286644951140067</v>
      </c>
      <c r="AA146" s="158">
        <f t="shared" si="20"/>
        <v>0.40816326530612246</v>
      </c>
      <c r="AB146" s="158">
        <f t="shared" si="20"/>
        <v>0</v>
      </c>
    </row>
    <row r="147" spans="1:28" x14ac:dyDescent="0.2">
      <c r="A147" s="146" t="s">
        <v>86</v>
      </c>
      <c r="B147" s="158">
        <f t="shared" si="14"/>
        <v>3.121367374176605</v>
      </c>
      <c r="C147" s="158">
        <f t="shared" si="14"/>
        <v>3.0904680621687182</v>
      </c>
      <c r="D147" s="158">
        <f t="shared" si="14"/>
        <v>3.149801587301587</v>
      </c>
      <c r="E147" s="159"/>
      <c r="F147" s="158">
        <f t="shared" si="15"/>
        <v>2.9622815087396503</v>
      </c>
      <c r="G147" s="158">
        <f t="shared" si="15"/>
        <v>2.3937120400142908</v>
      </c>
      <c r="H147" s="158">
        <f t="shared" si="15"/>
        <v>3.5660091047040972</v>
      </c>
      <c r="I147" s="160"/>
      <c r="J147" s="158">
        <f t="shared" si="16"/>
        <v>3.6824696802646084</v>
      </c>
      <c r="K147" s="158">
        <f t="shared" si="16"/>
        <v>3.7357630979498859</v>
      </c>
      <c r="L147" s="158">
        <f t="shared" si="16"/>
        <v>3.6324786324786329</v>
      </c>
      <c r="M147" s="160"/>
      <c r="N147" s="158">
        <f t="shared" si="17"/>
        <v>2.8079939286617761</v>
      </c>
      <c r="O147" s="158">
        <f t="shared" si="17"/>
        <v>3.5050451407328729</v>
      </c>
      <c r="P147" s="158">
        <f t="shared" si="17"/>
        <v>2.1739130434782608</v>
      </c>
      <c r="Q147" s="160"/>
      <c r="R147" s="158">
        <f t="shared" si="18"/>
        <v>3.7324285021812891</v>
      </c>
      <c r="S147" s="158">
        <f t="shared" si="18"/>
        <v>4.1858090862685042</v>
      </c>
      <c r="T147" s="158">
        <f t="shared" si="18"/>
        <v>3.3225657591139823</v>
      </c>
      <c r="U147" s="160"/>
      <c r="V147" s="158">
        <f t="shared" si="19"/>
        <v>2.7989821882951653</v>
      </c>
      <c r="W147" s="158">
        <f t="shared" si="19"/>
        <v>2.7985074626865671</v>
      </c>
      <c r="X147" s="158">
        <f t="shared" si="19"/>
        <v>2.7993779160186625</v>
      </c>
      <c r="Y147" s="159"/>
      <c r="Z147" s="158">
        <f t="shared" si="20"/>
        <v>2.0109689213893969</v>
      </c>
      <c r="AA147" s="158">
        <f t="shared" si="20"/>
        <v>0.29112081513828242</v>
      </c>
      <c r="AB147" s="158">
        <f t="shared" si="20"/>
        <v>3.2494758909853245</v>
      </c>
    </row>
    <row r="148" spans="1:28" x14ac:dyDescent="0.2">
      <c r="A148" s="146" t="s">
        <v>87</v>
      </c>
      <c r="B148" s="158">
        <f t="shared" si="14"/>
        <v>0.53577601106118211</v>
      </c>
      <c r="C148" s="158">
        <f t="shared" si="14"/>
        <v>0.64691862444671433</v>
      </c>
      <c r="D148" s="158">
        <f t="shared" si="14"/>
        <v>0.42120042120042123</v>
      </c>
      <c r="E148" s="159"/>
      <c r="F148" s="158">
        <f t="shared" si="15"/>
        <v>0.70484581497797361</v>
      </c>
      <c r="G148" s="158">
        <f t="shared" si="15"/>
        <v>0.99833610648918469</v>
      </c>
      <c r="H148" s="158">
        <f t="shared" si="15"/>
        <v>0.37453183520599254</v>
      </c>
      <c r="I148" s="160"/>
      <c r="J148" s="158">
        <f t="shared" si="16"/>
        <v>0.96061479346781953</v>
      </c>
      <c r="K148" s="158">
        <f t="shared" si="16"/>
        <v>1.2727272727272727</v>
      </c>
      <c r="L148" s="158">
        <f t="shared" si="16"/>
        <v>0.61099796334012213</v>
      </c>
      <c r="M148" s="160"/>
      <c r="N148" s="158">
        <f t="shared" si="17"/>
        <v>9.2336103416435819E-2</v>
      </c>
      <c r="O148" s="158">
        <f t="shared" si="17"/>
        <v>0</v>
      </c>
      <c r="P148" s="158">
        <f t="shared" si="17"/>
        <v>0.18832391713747645</v>
      </c>
      <c r="Q148" s="160"/>
      <c r="R148" s="158">
        <f t="shared" si="18"/>
        <v>0.91514143094841938</v>
      </c>
      <c r="S148" s="158">
        <f t="shared" si="18"/>
        <v>0.83194675540765384</v>
      </c>
      <c r="T148" s="158">
        <f t="shared" si="18"/>
        <v>0.99833610648918469</v>
      </c>
      <c r="U148" s="160"/>
      <c r="V148" s="158">
        <f t="shared" si="19"/>
        <v>0</v>
      </c>
      <c r="W148" s="158">
        <f t="shared" si="19"/>
        <v>0</v>
      </c>
      <c r="X148" s="158">
        <f t="shared" si="19"/>
        <v>0</v>
      </c>
      <c r="Y148" s="159"/>
      <c r="Z148" s="158">
        <f t="shared" si="20"/>
        <v>0.27548209366391185</v>
      </c>
      <c r="AA148" s="158">
        <f t="shared" si="20"/>
        <v>0.58139534883720934</v>
      </c>
      <c r="AB148" s="158">
        <f t="shared" si="20"/>
        <v>0</v>
      </c>
    </row>
    <row r="149" spans="1:28" x14ac:dyDescent="0.2">
      <c r="A149" s="146" t="s">
        <v>88</v>
      </c>
      <c r="B149" s="158">
        <f t="shared" si="14"/>
        <v>3.6730205278592374</v>
      </c>
      <c r="C149" s="158">
        <f t="shared" si="14"/>
        <v>4.4232437120555073</v>
      </c>
      <c r="D149" s="158">
        <f t="shared" si="14"/>
        <v>2.9009223445403154</v>
      </c>
      <c r="E149" s="159"/>
      <c r="F149" s="158">
        <f t="shared" si="15"/>
        <v>5.0501432664756454</v>
      </c>
      <c r="G149" s="158">
        <f t="shared" si="15"/>
        <v>4.8714479025710418</v>
      </c>
      <c r="H149" s="158">
        <f t="shared" si="15"/>
        <v>5.2511415525114149</v>
      </c>
      <c r="I149" s="160"/>
      <c r="J149" s="158">
        <f t="shared" si="16"/>
        <v>3.8773352132534371</v>
      </c>
      <c r="K149" s="158">
        <f t="shared" si="16"/>
        <v>5.2984574111334677</v>
      </c>
      <c r="L149" s="158">
        <f t="shared" si="16"/>
        <v>2.3031203566121845</v>
      </c>
      <c r="M149" s="160"/>
      <c r="N149" s="158">
        <f t="shared" si="17"/>
        <v>3.7820252135014236</v>
      </c>
      <c r="O149" s="158">
        <f t="shared" si="17"/>
        <v>4.9334377447141735</v>
      </c>
      <c r="P149" s="158">
        <f t="shared" si="17"/>
        <v>2.5380710659898478</v>
      </c>
      <c r="Q149" s="160"/>
      <c r="R149" s="158">
        <f t="shared" si="18"/>
        <v>5.0973451327433628</v>
      </c>
      <c r="S149" s="158">
        <f t="shared" si="18"/>
        <v>6.0014461315979757</v>
      </c>
      <c r="T149" s="158">
        <f t="shared" si="18"/>
        <v>4.2302357836338418</v>
      </c>
      <c r="U149" s="160"/>
      <c r="V149" s="158">
        <f t="shared" si="19"/>
        <v>0.55325034578146615</v>
      </c>
      <c r="W149" s="158">
        <f t="shared" si="19"/>
        <v>0.86956521739130432</v>
      </c>
      <c r="X149" s="158">
        <f t="shared" si="19"/>
        <v>0.26455026455026454</v>
      </c>
      <c r="Y149" s="159"/>
      <c r="Z149" s="158">
        <f t="shared" si="20"/>
        <v>0.17921146953405018</v>
      </c>
      <c r="AA149" s="158">
        <f t="shared" si="20"/>
        <v>0</v>
      </c>
      <c r="AB149" s="158">
        <f t="shared" si="20"/>
        <v>0.3289473684210526</v>
      </c>
    </row>
    <row r="150" spans="1:28" x14ac:dyDescent="0.2">
      <c r="A150" s="146" t="s">
        <v>89</v>
      </c>
      <c r="B150" s="158">
        <f t="shared" si="14"/>
        <v>1.1611030478955007</v>
      </c>
      <c r="C150" s="158">
        <f t="shared" si="14"/>
        <v>1.6067329762815608</v>
      </c>
      <c r="D150" s="158">
        <f t="shared" si="14"/>
        <v>0.75914423740510695</v>
      </c>
      <c r="E150" s="159"/>
      <c r="F150" s="158">
        <f t="shared" si="15"/>
        <v>1.4925373134328357</v>
      </c>
      <c r="G150" s="158">
        <f t="shared" si="15"/>
        <v>1.556420233463035</v>
      </c>
      <c r="H150" s="158">
        <f t="shared" si="15"/>
        <v>1.4336917562724014</v>
      </c>
      <c r="I150" s="160"/>
      <c r="J150" s="158">
        <f t="shared" si="16"/>
        <v>1.6100178890876566</v>
      </c>
      <c r="K150" s="158">
        <f t="shared" si="16"/>
        <v>2.2641509433962264</v>
      </c>
      <c r="L150" s="158">
        <f t="shared" si="16"/>
        <v>1.0204081632653061</v>
      </c>
      <c r="M150" s="160"/>
      <c r="N150" s="158">
        <f t="shared" si="17"/>
        <v>0.83682008368200833</v>
      </c>
      <c r="O150" s="158">
        <f t="shared" si="17"/>
        <v>1.2765957446808509</v>
      </c>
      <c r="P150" s="158">
        <f t="shared" si="17"/>
        <v>0.41152263374485598</v>
      </c>
      <c r="Q150" s="160"/>
      <c r="R150" s="158">
        <f t="shared" si="18"/>
        <v>1.4625228519195612</v>
      </c>
      <c r="S150" s="158">
        <f t="shared" si="18"/>
        <v>2.5270758122743682</v>
      </c>
      <c r="T150" s="158">
        <f t="shared" si="18"/>
        <v>0.37037037037037041</v>
      </c>
      <c r="U150" s="160"/>
      <c r="V150" s="158">
        <f t="shared" si="19"/>
        <v>0.24271844660194172</v>
      </c>
      <c r="W150" s="158">
        <f t="shared" si="19"/>
        <v>0</v>
      </c>
      <c r="X150" s="158">
        <f t="shared" si="19"/>
        <v>0.43478260869565216</v>
      </c>
      <c r="Y150" s="159"/>
      <c r="Z150" s="158">
        <f t="shared" si="20"/>
        <v>0.89285714285714279</v>
      </c>
      <c r="AA150" s="158">
        <f t="shared" si="20"/>
        <v>1.098901098901099</v>
      </c>
      <c r="AB150" s="158">
        <f t="shared" si="20"/>
        <v>0.75187969924812026</v>
      </c>
    </row>
    <row r="151" spans="1:28" x14ac:dyDescent="0.2">
      <c r="A151" s="146" t="s">
        <v>90</v>
      </c>
      <c r="B151" s="158">
        <f t="shared" si="14"/>
        <v>3.9025784326178079</v>
      </c>
      <c r="C151" s="158">
        <f t="shared" si="14"/>
        <v>4.504620123203285</v>
      </c>
      <c r="D151" s="158">
        <f t="shared" si="14"/>
        <v>3.3127985919034453</v>
      </c>
      <c r="E151" s="159"/>
      <c r="F151" s="158">
        <f t="shared" si="15"/>
        <v>5.4961622807017543</v>
      </c>
      <c r="G151" s="158">
        <f t="shared" si="15"/>
        <v>5.9806738051710626</v>
      </c>
      <c r="H151" s="158">
        <f t="shared" si="15"/>
        <v>4.961061436400346</v>
      </c>
      <c r="I151" s="160"/>
      <c r="J151" s="158">
        <f t="shared" si="16"/>
        <v>4.3532338308457712</v>
      </c>
      <c r="K151" s="158">
        <f t="shared" si="16"/>
        <v>4.8953201970443354</v>
      </c>
      <c r="L151" s="158">
        <f t="shared" si="16"/>
        <v>3.800251256281407</v>
      </c>
      <c r="M151" s="160"/>
      <c r="N151" s="158">
        <f t="shared" si="17"/>
        <v>2.5776836158192089</v>
      </c>
      <c r="O151" s="158">
        <f t="shared" si="17"/>
        <v>3.2281205164992826</v>
      </c>
      <c r="P151" s="158">
        <f t="shared" si="17"/>
        <v>1.9471488178025034</v>
      </c>
      <c r="Q151" s="160"/>
      <c r="R151" s="158">
        <f t="shared" si="18"/>
        <v>4.2789482279928137</v>
      </c>
      <c r="S151" s="158">
        <f t="shared" si="18"/>
        <v>4.7716428084526248</v>
      </c>
      <c r="T151" s="158">
        <f t="shared" si="18"/>
        <v>3.8256506741925369</v>
      </c>
      <c r="U151" s="160"/>
      <c r="V151" s="158">
        <f t="shared" si="19"/>
        <v>2.5862068965517242</v>
      </c>
      <c r="W151" s="158">
        <f t="shared" si="19"/>
        <v>3.3713200379867048</v>
      </c>
      <c r="X151" s="158">
        <f t="shared" si="19"/>
        <v>1.9023986765922249</v>
      </c>
      <c r="Y151" s="159"/>
      <c r="Z151" s="158">
        <f t="shared" si="20"/>
        <v>1.5829318651066757</v>
      </c>
      <c r="AA151" s="158">
        <f t="shared" si="20"/>
        <v>1.9145802650957291</v>
      </c>
      <c r="AB151" s="158">
        <f t="shared" si="20"/>
        <v>1.2919896640826873</v>
      </c>
    </row>
    <row r="152" spans="1:28" x14ac:dyDescent="0.2">
      <c r="A152" s="146" t="s">
        <v>91</v>
      </c>
      <c r="B152" s="158">
        <f t="shared" si="14"/>
        <v>1.9091256204658267</v>
      </c>
      <c r="C152" s="158">
        <f t="shared" si="14"/>
        <v>2.4806201550387597</v>
      </c>
      <c r="D152" s="158">
        <f t="shared" si="14"/>
        <v>1.3544018058690745</v>
      </c>
      <c r="E152" s="159"/>
      <c r="F152" s="158">
        <f t="shared" si="15"/>
        <v>2.9601406799531067</v>
      </c>
      <c r="G152" s="158">
        <f t="shared" si="15"/>
        <v>3.8095238095238098</v>
      </c>
      <c r="H152" s="158">
        <f t="shared" si="15"/>
        <v>2.0282728948985862</v>
      </c>
      <c r="I152" s="160"/>
      <c r="J152" s="158">
        <f t="shared" si="16"/>
        <v>2.1498577300031614</v>
      </c>
      <c r="K152" s="158">
        <f t="shared" si="16"/>
        <v>2.6942355889724308</v>
      </c>
      <c r="L152" s="158">
        <f t="shared" si="16"/>
        <v>1.5954052329291639</v>
      </c>
      <c r="M152" s="160"/>
      <c r="N152" s="158">
        <f t="shared" si="17"/>
        <v>1.7111567419575633</v>
      </c>
      <c r="O152" s="158">
        <f t="shared" si="17"/>
        <v>2.2330774598743894</v>
      </c>
      <c r="P152" s="158">
        <f t="shared" si="17"/>
        <v>1.2088650100738749</v>
      </c>
      <c r="Q152" s="160"/>
      <c r="R152" s="158">
        <f t="shared" si="18"/>
        <v>2.0767778477029579</v>
      </c>
      <c r="S152" s="158">
        <f t="shared" si="18"/>
        <v>2.6178010471204187</v>
      </c>
      <c r="T152" s="158">
        <f t="shared" si="18"/>
        <v>1.5757575757575759</v>
      </c>
      <c r="U152" s="160"/>
      <c r="V152" s="158">
        <f t="shared" si="19"/>
        <v>0.44426494345718903</v>
      </c>
      <c r="W152" s="158">
        <f t="shared" si="19"/>
        <v>0.60763888888888895</v>
      </c>
      <c r="X152" s="158">
        <f t="shared" si="19"/>
        <v>0.30211480362537763</v>
      </c>
      <c r="Y152" s="159"/>
      <c r="Z152" s="158">
        <f t="shared" si="20"/>
        <v>0.71047957371225579</v>
      </c>
      <c r="AA152" s="158">
        <f t="shared" si="20"/>
        <v>0.81300813008130091</v>
      </c>
      <c r="AB152" s="158">
        <f t="shared" si="20"/>
        <v>0.63091482649842268</v>
      </c>
    </row>
    <row r="153" spans="1:28" x14ac:dyDescent="0.2">
      <c r="A153" s="146" t="s">
        <v>92</v>
      </c>
      <c r="B153" s="158">
        <f t="shared" si="14"/>
        <v>2.6113497626045667</v>
      </c>
      <c r="C153" s="158">
        <f t="shared" si="14"/>
        <v>3.2146160962072159</v>
      </c>
      <c r="D153" s="158">
        <f t="shared" si="14"/>
        <v>2.0344980097302079</v>
      </c>
      <c r="E153" s="159"/>
      <c r="F153" s="158">
        <f t="shared" si="15"/>
        <v>3.5952380952380949</v>
      </c>
      <c r="G153" s="158">
        <f t="shared" si="15"/>
        <v>4.8643592142188963</v>
      </c>
      <c r="H153" s="158">
        <f t="shared" si="15"/>
        <v>2.2793404461687681</v>
      </c>
      <c r="I153" s="160"/>
      <c r="J153" s="158">
        <f t="shared" si="16"/>
        <v>2.9317851959361394</v>
      </c>
      <c r="K153" s="158">
        <f t="shared" si="16"/>
        <v>3.3613445378151261</v>
      </c>
      <c r="L153" s="158">
        <f t="shared" si="16"/>
        <v>2.4698795180722892</v>
      </c>
      <c r="M153" s="160"/>
      <c r="N153" s="158">
        <f t="shared" si="17"/>
        <v>2.5117213663764235</v>
      </c>
      <c r="O153" s="158">
        <f t="shared" si="17"/>
        <v>3.0034129692832763</v>
      </c>
      <c r="P153" s="158">
        <f t="shared" si="17"/>
        <v>2.0381328073635765</v>
      </c>
      <c r="Q153" s="160"/>
      <c r="R153" s="158">
        <f t="shared" si="18"/>
        <v>2.5694651927098895</v>
      </c>
      <c r="S153" s="158">
        <f t="shared" si="18"/>
        <v>2.4967989756722151</v>
      </c>
      <c r="T153" s="158">
        <f t="shared" si="18"/>
        <v>2.6330532212885154</v>
      </c>
      <c r="U153" s="160"/>
      <c r="V153" s="158">
        <f t="shared" si="19"/>
        <v>1.7214996174445294</v>
      </c>
      <c r="W153" s="158">
        <f t="shared" si="19"/>
        <v>2.4937655860349128</v>
      </c>
      <c r="X153" s="158">
        <f t="shared" si="19"/>
        <v>1.0630758327427356</v>
      </c>
      <c r="Y153" s="159"/>
      <c r="Z153" s="158">
        <f t="shared" si="20"/>
        <v>0.36363636363636365</v>
      </c>
      <c r="AA153" s="158">
        <f t="shared" si="20"/>
        <v>0.20202020202020202</v>
      </c>
      <c r="AB153" s="158">
        <f t="shared" si="20"/>
        <v>0.49586776859504134</v>
      </c>
    </row>
    <row r="154" spans="1:28" x14ac:dyDescent="0.2">
      <c r="A154" s="146" t="s">
        <v>93</v>
      </c>
      <c r="B154" s="158">
        <f t="shared" si="14"/>
        <v>1.9279454722492695</v>
      </c>
      <c r="C154" s="158">
        <f t="shared" si="14"/>
        <v>2.9026982829108752</v>
      </c>
      <c r="D154" s="158">
        <f t="shared" si="14"/>
        <v>1.0412792859799183</v>
      </c>
      <c r="E154" s="159"/>
      <c r="F154" s="158">
        <f t="shared" si="15"/>
        <v>2.9096477794793261</v>
      </c>
      <c r="G154" s="158">
        <f t="shared" si="15"/>
        <v>4.833836858006042</v>
      </c>
      <c r="H154" s="158">
        <f t="shared" si="15"/>
        <v>0.93167701863354035</v>
      </c>
      <c r="I154" s="160"/>
      <c r="J154" s="158">
        <f t="shared" si="16"/>
        <v>2.6244343891402715</v>
      </c>
      <c r="K154" s="158">
        <f t="shared" si="16"/>
        <v>3.766478342749529</v>
      </c>
      <c r="L154" s="158">
        <f t="shared" si="16"/>
        <v>1.5679442508710801</v>
      </c>
      <c r="M154" s="160"/>
      <c r="N154" s="158">
        <f t="shared" si="17"/>
        <v>0.5494505494505495</v>
      </c>
      <c r="O154" s="158">
        <f t="shared" si="17"/>
        <v>1.1185682326621924</v>
      </c>
      <c r="P154" s="158">
        <f t="shared" si="17"/>
        <v>0</v>
      </c>
      <c r="Q154" s="160"/>
      <c r="R154" s="158">
        <f t="shared" si="18"/>
        <v>1.8518518518518516</v>
      </c>
      <c r="S154" s="158">
        <f t="shared" si="18"/>
        <v>2.4175824175824179</v>
      </c>
      <c r="T154" s="158">
        <f t="shared" si="18"/>
        <v>1.3539651837524178</v>
      </c>
      <c r="U154" s="160"/>
      <c r="V154" s="158">
        <f t="shared" si="19"/>
        <v>0.59790732436472349</v>
      </c>
      <c r="W154" s="158">
        <f t="shared" si="19"/>
        <v>0.35211267605633806</v>
      </c>
      <c r="X154" s="158">
        <f t="shared" si="19"/>
        <v>0.77922077922077926</v>
      </c>
      <c r="Y154" s="159"/>
      <c r="Z154" s="158">
        <f t="shared" si="20"/>
        <v>2.8901734104046244</v>
      </c>
      <c r="AA154" s="158">
        <f t="shared" si="20"/>
        <v>2.9850746268656714</v>
      </c>
      <c r="AB154" s="158">
        <f t="shared" si="20"/>
        <v>2.8301886792452833</v>
      </c>
    </row>
    <row r="155" spans="1:28" x14ac:dyDescent="0.2">
      <c r="A155" s="154" t="s">
        <v>94</v>
      </c>
      <c r="B155" s="158">
        <f t="shared" si="14"/>
        <v>4.7759025002477129</v>
      </c>
      <c r="C155" s="158">
        <f t="shared" si="14"/>
        <v>5.0728939903687573</v>
      </c>
      <c r="D155" s="158">
        <f t="shared" si="14"/>
        <v>4.4781055695197773</v>
      </c>
      <c r="E155" s="159"/>
      <c r="F155" s="158">
        <f t="shared" si="15"/>
        <v>6.103951281688146</v>
      </c>
      <c r="G155" s="158">
        <f t="shared" si="15"/>
        <v>6.248345247550966</v>
      </c>
      <c r="H155" s="158">
        <f t="shared" si="15"/>
        <v>5.9378806333739345</v>
      </c>
      <c r="I155" s="160"/>
      <c r="J155" s="158">
        <f t="shared" si="16"/>
        <v>4.1613316261203588</v>
      </c>
      <c r="K155" s="158">
        <f t="shared" si="16"/>
        <v>4.4444444444444446</v>
      </c>
      <c r="L155" s="158">
        <f t="shared" si="16"/>
        <v>3.8734667527437052</v>
      </c>
      <c r="M155" s="160"/>
      <c r="N155" s="158">
        <f t="shared" si="17"/>
        <v>3.88647866955893</v>
      </c>
      <c r="O155" s="158">
        <f t="shared" si="17"/>
        <v>4.6552949538024162</v>
      </c>
      <c r="P155" s="158">
        <f t="shared" si="17"/>
        <v>3.0905077262693159</v>
      </c>
      <c r="Q155" s="160"/>
      <c r="R155" s="158">
        <f t="shared" si="18"/>
        <v>7.078573901003808</v>
      </c>
      <c r="S155" s="158">
        <f t="shared" si="18"/>
        <v>7.4047703809184764</v>
      </c>
      <c r="T155" s="158">
        <f t="shared" si="18"/>
        <v>6.7699562142135408</v>
      </c>
      <c r="U155" s="160"/>
      <c r="V155" s="158">
        <f t="shared" si="19"/>
        <v>2.6827012025901942</v>
      </c>
      <c r="W155" s="158">
        <f t="shared" si="19"/>
        <v>2.5100401606425704</v>
      </c>
      <c r="X155" s="158">
        <f t="shared" si="19"/>
        <v>2.8301886792452833</v>
      </c>
      <c r="Y155" s="159"/>
      <c r="Z155" s="158">
        <f t="shared" si="20"/>
        <v>1.1244377811094453</v>
      </c>
      <c r="AA155" s="158">
        <f t="shared" si="20"/>
        <v>0.64829821717990277</v>
      </c>
      <c r="AB155" s="158">
        <f t="shared" si="20"/>
        <v>1.5341701534170153</v>
      </c>
    </row>
    <row r="156" spans="1:28" x14ac:dyDescent="0.2">
      <c r="A156" s="146" t="s">
        <v>95</v>
      </c>
      <c r="B156" s="158">
        <f t="shared" si="14"/>
        <v>1.5583259127337488</v>
      </c>
      <c r="C156" s="158">
        <f t="shared" si="14"/>
        <v>1.6483516483516485</v>
      </c>
      <c r="D156" s="158">
        <f t="shared" si="14"/>
        <v>1.4634146341463417</v>
      </c>
      <c r="E156" s="159"/>
      <c r="F156" s="158">
        <f t="shared" si="15"/>
        <v>1.3622291021671828</v>
      </c>
      <c r="G156" s="158">
        <f t="shared" si="15"/>
        <v>1.411764705882353</v>
      </c>
      <c r="H156" s="158">
        <f t="shared" si="15"/>
        <v>1.3071895424836601</v>
      </c>
      <c r="I156" s="160"/>
      <c r="J156" s="158">
        <f t="shared" si="16"/>
        <v>2.8629856850715747</v>
      </c>
      <c r="K156" s="158">
        <f t="shared" si="16"/>
        <v>2.6683608640406606</v>
      </c>
      <c r="L156" s="158">
        <f t="shared" si="16"/>
        <v>3.0882352941176472</v>
      </c>
      <c r="M156" s="160"/>
      <c r="N156" s="158">
        <f t="shared" si="17"/>
        <v>1.3050570962479608</v>
      </c>
      <c r="O156" s="158">
        <f t="shared" si="17"/>
        <v>2.0066889632107023</v>
      </c>
      <c r="P156" s="158">
        <f t="shared" si="17"/>
        <v>0.63694267515923575</v>
      </c>
      <c r="Q156" s="160"/>
      <c r="R156" s="158">
        <f t="shared" si="18"/>
        <v>1.5175718849840254</v>
      </c>
      <c r="S156" s="158">
        <f t="shared" si="18"/>
        <v>1.4263074484944533</v>
      </c>
      <c r="T156" s="158">
        <f t="shared" si="18"/>
        <v>1.6103059581320449</v>
      </c>
      <c r="U156" s="160"/>
      <c r="V156" s="158">
        <f t="shared" si="19"/>
        <v>0.47214353163361661</v>
      </c>
      <c r="W156" s="158">
        <f t="shared" si="19"/>
        <v>0.56497175141242939</v>
      </c>
      <c r="X156" s="158">
        <f t="shared" si="19"/>
        <v>0.37878787878787878</v>
      </c>
      <c r="Y156" s="159"/>
      <c r="Z156" s="158">
        <f t="shared" si="20"/>
        <v>0.84033613445378152</v>
      </c>
      <c r="AA156" s="158">
        <f t="shared" si="20"/>
        <v>0</v>
      </c>
      <c r="AB156" s="158">
        <f t="shared" si="20"/>
        <v>1.7241379310344827</v>
      </c>
    </row>
    <row r="157" spans="1:28" x14ac:dyDescent="0.2">
      <c r="A157" s="146" t="s">
        <v>96</v>
      </c>
      <c r="B157" s="158">
        <f t="shared" si="14"/>
        <v>2.7432623137025436</v>
      </c>
      <c r="C157" s="158">
        <f t="shared" si="14"/>
        <v>3.232139101170862</v>
      </c>
      <c r="D157" s="158">
        <f t="shared" si="14"/>
        <v>2.2718052738336714</v>
      </c>
      <c r="E157" s="159"/>
      <c r="F157" s="158">
        <f t="shared" si="15"/>
        <v>3.5274937009041052</v>
      </c>
      <c r="G157" s="158">
        <f t="shared" si="15"/>
        <v>4.39623180131316</v>
      </c>
      <c r="H157" s="158">
        <f t="shared" si="15"/>
        <v>2.5893958076448826</v>
      </c>
      <c r="I157" s="160"/>
      <c r="J157" s="158">
        <f t="shared" si="16"/>
        <v>4.1218034993270525</v>
      </c>
      <c r="K157" s="158">
        <f t="shared" si="16"/>
        <v>4.4836956521739131</v>
      </c>
      <c r="L157" s="158">
        <f t="shared" si="16"/>
        <v>3.7666666666666666</v>
      </c>
      <c r="M157" s="160"/>
      <c r="N157" s="158">
        <f t="shared" si="17"/>
        <v>2.7120495085547871</v>
      </c>
      <c r="O157" s="158">
        <f t="shared" si="17"/>
        <v>3.1562740569668977</v>
      </c>
      <c r="P157" s="158">
        <f t="shared" si="17"/>
        <v>2.3135359116022101</v>
      </c>
      <c r="Q157" s="160"/>
      <c r="R157" s="158">
        <f t="shared" si="18"/>
        <v>2.5586353944562901</v>
      </c>
      <c r="S157" s="158">
        <f t="shared" si="18"/>
        <v>2.8332003192338386</v>
      </c>
      <c r="T157" s="158">
        <f t="shared" si="18"/>
        <v>2.2992838296268374</v>
      </c>
      <c r="U157" s="160"/>
      <c r="V157" s="158">
        <f t="shared" si="19"/>
        <v>0.71797172986313662</v>
      </c>
      <c r="W157" s="158">
        <f t="shared" si="19"/>
        <v>1.0133578995854444</v>
      </c>
      <c r="X157" s="158">
        <f t="shared" si="19"/>
        <v>0.43744531933508313</v>
      </c>
      <c r="Y157" s="159"/>
      <c r="Z157" s="158">
        <f t="shared" si="20"/>
        <v>7.9872204472843447E-2</v>
      </c>
      <c r="AA157" s="158">
        <f t="shared" si="20"/>
        <v>0</v>
      </c>
      <c r="AB157" s="158">
        <f t="shared" si="20"/>
        <v>0.14064697609001406</v>
      </c>
    </row>
    <row r="158" spans="1:28" x14ac:dyDescent="0.2">
      <c r="A158" s="146" t="s">
        <v>97</v>
      </c>
      <c r="B158" s="158">
        <f t="shared" si="14"/>
        <v>2.2662889518413598</v>
      </c>
      <c r="C158" s="158">
        <f t="shared" si="14"/>
        <v>2.4381984422621064</v>
      </c>
      <c r="D158" s="158">
        <f t="shared" si="14"/>
        <v>2.0997375328083989</v>
      </c>
      <c r="E158" s="159"/>
      <c r="F158" s="158">
        <f t="shared" si="15"/>
        <v>3.4393251135626217</v>
      </c>
      <c r="G158" s="158">
        <f t="shared" si="15"/>
        <v>4.2145593869731801</v>
      </c>
      <c r="H158" s="158">
        <f t="shared" si="15"/>
        <v>2.6385224274406331</v>
      </c>
      <c r="I158" s="160"/>
      <c r="J158" s="158">
        <f t="shared" si="16"/>
        <v>2.0440251572327042</v>
      </c>
      <c r="K158" s="158">
        <f t="shared" si="16"/>
        <v>1.8461538461538463</v>
      </c>
      <c r="L158" s="158">
        <f t="shared" si="16"/>
        <v>2.2508038585209005</v>
      </c>
      <c r="M158" s="160"/>
      <c r="N158" s="158">
        <f t="shared" si="17"/>
        <v>2.1758839528558478</v>
      </c>
      <c r="O158" s="158">
        <f t="shared" si="17"/>
        <v>2.0599250936329585</v>
      </c>
      <c r="P158" s="158">
        <f t="shared" si="17"/>
        <v>2.2847100175746924</v>
      </c>
      <c r="Q158" s="160"/>
      <c r="R158" s="158">
        <f t="shared" si="18"/>
        <v>2.4539877300613497</v>
      </c>
      <c r="S158" s="158">
        <f t="shared" si="18"/>
        <v>2.6501766784452299</v>
      </c>
      <c r="T158" s="158">
        <f t="shared" si="18"/>
        <v>2.2608695652173916</v>
      </c>
      <c r="U158" s="160"/>
      <c r="V158" s="158">
        <f t="shared" si="19"/>
        <v>0.48840048840048839</v>
      </c>
      <c r="W158" s="158">
        <f t="shared" si="19"/>
        <v>0.26954177897574128</v>
      </c>
      <c r="X158" s="158">
        <f t="shared" si="19"/>
        <v>0.6696428571428571</v>
      </c>
      <c r="Y158" s="159"/>
      <c r="Z158" s="158">
        <f t="shared" si="20"/>
        <v>0.8</v>
      </c>
      <c r="AA158" s="158">
        <f t="shared" si="20"/>
        <v>0</v>
      </c>
      <c r="AB158" s="158">
        <f t="shared" si="20"/>
        <v>1.3157894736842104</v>
      </c>
    </row>
    <row r="159" spans="1:28" x14ac:dyDescent="0.2">
      <c r="A159" s="146" t="s">
        <v>98</v>
      </c>
      <c r="B159" s="158">
        <f t="shared" si="14"/>
        <v>2.9981683216041644</v>
      </c>
      <c r="C159" s="158">
        <f t="shared" si="14"/>
        <v>3.3340028118096008</v>
      </c>
      <c r="D159" s="158">
        <f t="shared" si="14"/>
        <v>2.6881720430107525</v>
      </c>
      <c r="E159" s="159"/>
      <c r="F159" s="158">
        <f t="shared" si="15"/>
        <v>4.0466926070038909</v>
      </c>
      <c r="G159" s="158">
        <f t="shared" si="15"/>
        <v>4.7281323877068555</v>
      </c>
      <c r="H159" s="158">
        <f t="shared" si="15"/>
        <v>3.3820138355111453</v>
      </c>
      <c r="I159" s="160"/>
      <c r="J159" s="158">
        <f t="shared" si="16"/>
        <v>2.7428057553956835</v>
      </c>
      <c r="K159" s="158">
        <f t="shared" si="16"/>
        <v>2.9602220166512492</v>
      </c>
      <c r="L159" s="158">
        <f t="shared" si="16"/>
        <v>2.537182852143482</v>
      </c>
      <c r="M159" s="160"/>
      <c r="N159" s="158">
        <f t="shared" si="17"/>
        <v>3.3591731266149871</v>
      </c>
      <c r="O159" s="158">
        <f t="shared" si="17"/>
        <v>3.070175438596491</v>
      </c>
      <c r="P159" s="158">
        <f t="shared" si="17"/>
        <v>3.6168132942326494</v>
      </c>
      <c r="Q159" s="160"/>
      <c r="R159" s="158">
        <f t="shared" si="18"/>
        <v>2.7609055770292654</v>
      </c>
      <c r="S159" s="158">
        <f t="shared" si="18"/>
        <v>3.3860045146726865</v>
      </c>
      <c r="T159" s="158">
        <f t="shared" si="18"/>
        <v>2.1621621621621623</v>
      </c>
      <c r="U159" s="160"/>
      <c r="V159" s="158">
        <f t="shared" si="19"/>
        <v>1.4724711907810499</v>
      </c>
      <c r="W159" s="158">
        <f t="shared" si="19"/>
        <v>1.6973125884016973</v>
      </c>
      <c r="X159" s="158">
        <f t="shared" si="19"/>
        <v>1.2865497076023393</v>
      </c>
      <c r="Y159" s="159"/>
      <c r="Z159" s="158">
        <f t="shared" si="20"/>
        <v>2.9520295202952029</v>
      </c>
      <c r="AA159" s="158">
        <f t="shared" si="20"/>
        <v>3.225806451612903</v>
      </c>
      <c r="AB159" s="158">
        <f t="shared" si="20"/>
        <v>2.7210884353741496</v>
      </c>
    </row>
    <row r="160" spans="1:28" x14ac:dyDescent="0.2">
      <c r="A160" s="146" t="s">
        <v>99</v>
      </c>
      <c r="B160" s="158">
        <f t="shared" ref="B160:D170" si="21">+B72/(B72+B29)*100</f>
        <v>0.93548387096774199</v>
      </c>
      <c r="C160" s="158">
        <f t="shared" si="21"/>
        <v>0.89463220675944333</v>
      </c>
      <c r="D160" s="158">
        <f t="shared" si="21"/>
        <v>0.97423004399748592</v>
      </c>
      <c r="E160" s="159"/>
      <c r="F160" s="158">
        <f t="shared" ref="F160:H170" si="22">+F72/(F72+F29)*100</f>
        <v>0.48661800486618007</v>
      </c>
      <c r="G160" s="158">
        <f t="shared" si="22"/>
        <v>0.62305295950155759</v>
      </c>
      <c r="H160" s="158">
        <f t="shared" si="22"/>
        <v>0.33840947546531303</v>
      </c>
      <c r="I160" s="160"/>
      <c r="J160" s="158">
        <f t="shared" ref="J160:L170" si="23">+J72/(J72+J29)*100</f>
        <v>0.54844606946983543</v>
      </c>
      <c r="K160" s="158">
        <f t="shared" si="23"/>
        <v>0.53097345132743357</v>
      </c>
      <c r="L160" s="158">
        <f t="shared" si="23"/>
        <v>0.56710775047258988</v>
      </c>
      <c r="M160" s="160"/>
      <c r="N160" s="158">
        <f t="shared" ref="N160:P170" si="24">+N72/(N72+N29)*100</f>
        <v>0.4945598417408506</v>
      </c>
      <c r="O160" s="158">
        <f t="shared" si="24"/>
        <v>0.60240963855421692</v>
      </c>
      <c r="P160" s="158">
        <f t="shared" si="24"/>
        <v>0.38986354775828458</v>
      </c>
      <c r="Q160" s="160"/>
      <c r="R160" s="158">
        <f t="shared" ref="R160:T170" si="25">+R72/(R72+R29)*100</f>
        <v>2.367797947908445</v>
      </c>
      <c r="S160" s="158">
        <f t="shared" si="25"/>
        <v>2.2033898305084745</v>
      </c>
      <c r="T160" s="158">
        <f t="shared" si="25"/>
        <v>2.5110782865583459</v>
      </c>
      <c r="U160" s="160"/>
      <c r="V160" s="158">
        <f t="shared" ref="V160:X170" si="26">+V72/(V72+V29)*100</f>
        <v>0.26338893766461807</v>
      </c>
      <c r="W160" s="158">
        <f t="shared" si="26"/>
        <v>0</v>
      </c>
      <c r="X160" s="158">
        <f t="shared" si="26"/>
        <v>0.49342105263157893</v>
      </c>
      <c r="Y160" s="159"/>
      <c r="Z160" s="158">
        <f t="shared" ref="Z160:AB170" si="27">+Z72/(Z72+Z29)*100</f>
        <v>1.7543859649122806</v>
      </c>
      <c r="AA160" s="158">
        <f t="shared" si="27"/>
        <v>2.083333333333333</v>
      </c>
      <c r="AB160" s="158">
        <f t="shared" si="27"/>
        <v>1.5151515151515151</v>
      </c>
    </row>
    <row r="161" spans="1:28" x14ac:dyDescent="0.2">
      <c r="A161" s="146" t="s">
        <v>100</v>
      </c>
      <c r="B161" s="158">
        <f t="shared" si="21"/>
        <v>6.3612217795484733</v>
      </c>
      <c r="C161" s="158">
        <f t="shared" si="21"/>
        <v>6.8493150684931505</v>
      </c>
      <c r="D161" s="158">
        <f t="shared" si="21"/>
        <v>5.9020618556701026</v>
      </c>
      <c r="E161" s="159"/>
      <c r="F161" s="158">
        <f t="shared" si="22"/>
        <v>8.5443037974683538</v>
      </c>
      <c r="G161" s="158">
        <f t="shared" si="22"/>
        <v>8.4249084249084252</v>
      </c>
      <c r="H161" s="158">
        <f t="shared" si="22"/>
        <v>8.6727989487516428</v>
      </c>
      <c r="I161" s="160"/>
      <c r="J161" s="158">
        <f t="shared" si="23"/>
        <v>7.3508005822416305</v>
      </c>
      <c r="K161" s="158">
        <f t="shared" si="23"/>
        <v>8.2621082621082618</v>
      </c>
      <c r="L161" s="158">
        <f t="shared" si="23"/>
        <v>6.3988095238095237</v>
      </c>
      <c r="M161" s="160"/>
      <c r="N161" s="158">
        <f t="shared" si="24"/>
        <v>6.6766691672918226</v>
      </c>
      <c r="O161" s="158">
        <f t="shared" si="24"/>
        <v>7.6923076923076925</v>
      </c>
      <c r="P161" s="158">
        <f t="shared" si="24"/>
        <v>5.6316590563165905</v>
      </c>
      <c r="Q161" s="160"/>
      <c r="R161" s="158">
        <f t="shared" si="25"/>
        <v>7.2585871678548282</v>
      </c>
      <c r="S161" s="158">
        <f t="shared" si="25"/>
        <v>7.132667617689016</v>
      </c>
      <c r="T161" s="158">
        <f t="shared" si="25"/>
        <v>7.3634204275534438</v>
      </c>
      <c r="U161" s="160"/>
      <c r="V161" s="158">
        <f t="shared" si="26"/>
        <v>3.2232704402515724</v>
      </c>
      <c r="W161" s="158">
        <f t="shared" si="26"/>
        <v>3.7234042553191489</v>
      </c>
      <c r="X161" s="158">
        <f t="shared" si="26"/>
        <v>2.8248587570621471</v>
      </c>
      <c r="Y161" s="159"/>
      <c r="Z161" s="158">
        <f t="shared" si="27"/>
        <v>0.23364485981308408</v>
      </c>
      <c r="AA161" s="158">
        <f t="shared" si="27"/>
        <v>0</v>
      </c>
      <c r="AB161" s="158">
        <f t="shared" si="27"/>
        <v>0.41666666666666669</v>
      </c>
    </row>
    <row r="162" spans="1:28" x14ac:dyDescent="0.2">
      <c r="A162" s="146" t="s">
        <v>101</v>
      </c>
      <c r="B162" s="158">
        <f t="shared" si="21"/>
        <v>2.8314028314028317</v>
      </c>
      <c r="C162" s="158">
        <f t="shared" si="21"/>
        <v>2.7027027027027026</v>
      </c>
      <c r="D162" s="158">
        <f t="shared" si="21"/>
        <v>2.9516358463726888</v>
      </c>
      <c r="E162" s="159"/>
      <c r="F162" s="158">
        <f t="shared" si="22"/>
        <v>2.8028933092224229</v>
      </c>
      <c r="G162" s="158">
        <f t="shared" si="22"/>
        <v>2.3636363636363638</v>
      </c>
      <c r="H162" s="158">
        <f t="shared" si="22"/>
        <v>3.2374100719424459</v>
      </c>
      <c r="I162" s="160"/>
      <c r="J162" s="158">
        <f t="shared" si="23"/>
        <v>2.9657089898053752</v>
      </c>
      <c r="K162" s="158">
        <f t="shared" si="23"/>
        <v>2.8355387523629489</v>
      </c>
      <c r="L162" s="158">
        <f t="shared" si="23"/>
        <v>3.0909090909090908</v>
      </c>
      <c r="M162" s="160"/>
      <c r="N162" s="158">
        <f t="shared" si="24"/>
        <v>2.2826086956521738</v>
      </c>
      <c r="O162" s="158">
        <f t="shared" si="24"/>
        <v>2.0501138952164011</v>
      </c>
      <c r="P162" s="158">
        <f t="shared" si="24"/>
        <v>2.4948024948024949</v>
      </c>
      <c r="Q162" s="160"/>
      <c r="R162" s="158">
        <f t="shared" si="25"/>
        <v>3.2407407407407405</v>
      </c>
      <c r="S162" s="158">
        <f t="shared" si="25"/>
        <v>3.2608695652173911</v>
      </c>
      <c r="T162" s="158">
        <f t="shared" si="25"/>
        <v>3.2196969696969697</v>
      </c>
      <c r="U162" s="160"/>
      <c r="V162" s="158">
        <f t="shared" si="26"/>
        <v>3.4550839091806513</v>
      </c>
      <c r="W162" s="158">
        <f t="shared" si="26"/>
        <v>3.6117381489841982</v>
      </c>
      <c r="X162" s="158">
        <f t="shared" si="26"/>
        <v>3.3333333333333335</v>
      </c>
      <c r="Y162" s="159"/>
      <c r="Z162" s="158">
        <f t="shared" si="27"/>
        <v>0</v>
      </c>
      <c r="AA162" s="158">
        <f t="shared" si="27"/>
        <v>0</v>
      </c>
      <c r="AB162" s="158">
        <f t="shared" si="27"/>
        <v>0</v>
      </c>
    </row>
    <row r="163" spans="1:28" x14ac:dyDescent="0.2">
      <c r="A163" s="146" t="s">
        <v>102</v>
      </c>
      <c r="B163" s="158">
        <f t="shared" si="21"/>
        <v>2.3448535643657595</v>
      </c>
      <c r="C163" s="158">
        <f t="shared" si="21"/>
        <v>2.8946867263378402</v>
      </c>
      <c r="D163" s="158">
        <f t="shared" si="21"/>
        <v>1.8070044709388973</v>
      </c>
      <c r="E163" s="159"/>
      <c r="F163" s="158">
        <f t="shared" si="22"/>
        <v>4.1343669250646</v>
      </c>
      <c r="G163" s="158">
        <f t="shared" si="22"/>
        <v>4.9490538573508003</v>
      </c>
      <c r="H163" s="158">
        <f t="shared" si="22"/>
        <v>3.2958801498127341</v>
      </c>
      <c r="I163" s="160"/>
      <c r="J163" s="158">
        <f t="shared" si="23"/>
        <v>1.4879649890590809</v>
      </c>
      <c r="K163" s="158">
        <f t="shared" si="23"/>
        <v>1.9691780821917808</v>
      </c>
      <c r="L163" s="158">
        <f t="shared" si="23"/>
        <v>0.98478066248880936</v>
      </c>
      <c r="M163" s="160"/>
      <c r="N163" s="158">
        <f t="shared" si="24"/>
        <v>1.2520413718018508</v>
      </c>
      <c r="O163" s="158">
        <f t="shared" si="24"/>
        <v>2.023429179978701</v>
      </c>
      <c r="P163" s="158">
        <f t="shared" si="24"/>
        <v>0.44543429844097993</v>
      </c>
      <c r="Q163" s="160"/>
      <c r="R163" s="158">
        <f t="shared" si="25"/>
        <v>2.4343675417661097</v>
      </c>
      <c r="S163" s="158">
        <f t="shared" si="25"/>
        <v>3.1</v>
      </c>
      <c r="T163" s="158">
        <f t="shared" si="25"/>
        <v>1.8264840182648401</v>
      </c>
      <c r="U163" s="160"/>
      <c r="V163" s="158">
        <f t="shared" si="26"/>
        <v>1.1269722013523666</v>
      </c>
      <c r="W163" s="158">
        <f t="shared" si="26"/>
        <v>1.3136288998357963</v>
      </c>
      <c r="X163" s="158">
        <f t="shared" si="26"/>
        <v>0.96952908587257614</v>
      </c>
      <c r="Y163" s="159"/>
      <c r="Z163" s="158">
        <f t="shared" si="27"/>
        <v>3.867403314917127</v>
      </c>
      <c r="AA163" s="158">
        <f t="shared" si="27"/>
        <v>1.8633540372670807</v>
      </c>
      <c r="AB163" s="158">
        <f t="shared" si="27"/>
        <v>5.4726368159203984</v>
      </c>
    </row>
    <row r="164" spans="1:28" x14ac:dyDescent="0.2">
      <c r="A164" s="146" t="s">
        <v>103</v>
      </c>
      <c r="B164" s="158">
        <f t="shared" si="21"/>
        <v>3.2902275331478146</v>
      </c>
      <c r="C164" s="158">
        <f t="shared" si="21"/>
        <v>3.8156590683845395</v>
      </c>
      <c r="D164" s="158">
        <f t="shared" si="21"/>
        <v>2.7741726151849448</v>
      </c>
      <c r="E164" s="159"/>
      <c r="F164" s="158">
        <f t="shared" si="22"/>
        <v>3.5466179159049358</v>
      </c>
      <c r="G164" s="158">
        <f t="shared" si="22"/>
        <v>4.3847241867043847</v>
      </c>
      <c r="H164" s="158">
        <f t="shared" si="22"/>
        <v>2.6495079485238455</v>
      </c>
      <c r="I164" s="160"/>
      <c r="J164" s="158">
        <f t="shared" si="23"/>
        <v>2.7723545490042953</v>
      </c>
      <c r="K164" s="158">
        <f t="shared" si="23"/>
        <v>2.4294670846394983</v>
      </c>
      <c r="L164" s="158">
        <f t="shared" si="23"/>
        <v>3.1128404669260701</v>
      </c>
      <c r="M164" s="160"/>
      <c r="N164" s="158">
        <f t="shared" si="24"/>
        <v>3.1067961165048543</v>
      </c>
      <c r="O164" s="158">
        <f t="shared" si="24"/>
        <v>3.4318398474737846</v>
      </c>
      <c r="P164" s="158">
        <f t="shared" si="24"/>
        <v>2.7695351137487636</v>
      </c>
      <c r="Q164" s="160"/>
      <c r="R164" s="158">
        <f t="shared" si="25"/>
        <v>4.7068891741548997</v>
      </c>
      <c r="S164" s="158">
        <f t="shared" si="25"/>
        <v>5.2901023890784984</v>
      </c>
      <c r="T164" s="158">
        <f t="shared" si="25"/>
        <v>4.1201716738197423</v>
      </c>
      <c r="U164" s="160"/>
      <c r="V164" s="158">
        <f t="shared" si="26"/>
        <v>2.2947475777664454</v>
      </c>
      <c r="W164" s="158">
        <f t="shared" si="26"/>
        <v>3.1496062992125982</v>
      </c>
      <c r="X164" s="158">
        <f t="shared" si="26"/>
        <v>1.585820895522388</v>
      </c>
      <c r="Y164" s="159"/>
      <c r="Z164" s="158">
        <f t="shared" si="27"/>
        <v>2.6595744680851063</v>
      </c>
      <c r="AA164" s="158">
        <f t="shared" si="27"/>
        <v>4.7244094488188972</v>
      </c>
      <c r="AB164" s="158">
        <f t="shared" si="27"/>
        <v>0.967741935483871</v>
      </c>
    </row>
    <row r="165" spans="1:28" x14ac:dyDescent="0.2">
      <c r="A165" s="146" t="s">
        <v>104</v>
      </c>
      <c r="B165" s="158">
        <f t="shared" si="21"/>
        <v>2.0613834173156205</v>
      </c>
      <c r="C165" s="158">
        <f t="shared" si="21"/>
        <v>2.2397476340694009</v>
      </c>
      <c r="D165" s="158">
        <f t="shared" si="21"/>
        <v>1.8940514945250075</v>
      </c>
      <c r="E165" s="159"/>
      <c r="F165" s="158">
        <f t="shared" si="22"/>
        <v>1.7931034482758619</v>
      </c>
      <c r="G165" s="158">
        <f t="shared" si="22"/>
        <v>2.3936170212765959</v>
      </c>
      <c r="H165" s="158">
        <f t="shared" si="22"/>
        <v>1.1461318051575931</v>
      </c>
      <c r="I165" s="160"/>
      <c r="J165" s="158">
        <f t="shared" si="23"/>
        <v>2.1374045801526718</v>
      </c>
      <c r="K165" s="158">
        <f t="shared" si="23"/>
        <v>1.3698630136986301</v>
      </c>
      <c r="L165" s="158">
        <f t="shared" si="23"/>
        <v>2.9096477794793261</v>
      </c>
      <c r="M165" s="160"/>
      <c r="N165" s="158">
        <f t="shared" si="24"/>
        <v>0.80142475512021361</v>
      </c>
      <c r="O165" s="158">
        <f t="shared" si="24"/>
        <v>1.1299435028248588</v>
      </c>
      <c r="P165" s="158">
        <f t="shared" si="24"/>
        <v>0.5067567567567568</v>
      </c>
      <c r="Q165" s="160"/>
      <c r="R165" s="158">
        <f t="shared" si="25"/>
        <v>4.3891733723482078</v>
      </c>
      <c r="S165" s="158">
        <f t="shared" si="25"/>
        <v>5.0393700787401574</v>
      </c>
      <c r="T165" s="158">
        <f t="shared" si="25"/>
        <v>3.8251366120218582</v>
      </c>
      <c r="U165" s="160"/>
      <c r="V165" s="158">
        <f t="shared" si="26"/>
        <v>0.65573770491803274</v>
      </c>
      <c r="W165" s="158">
        <f t="shared" si="26"/>
        <v>0.95238095238095244</v>
      </c>
      <c r="X165" s="158">
        <f t="shared" si="26"/>
        <v>0.40404040404040403</v>
      </c>
      <c r="Y165" s="159"/>
      <c r="Z165" s="158">
        <f t="shared" si="27"/>
        <v>1.5625</v>
      </c>
      <c r="AA165" s="158">
        <f t="shared" si="27"/>
        <v>1.1428571428571428</v>
      </c>
      <c r="AB165" s="158">
        <f t="shared" si="27"/>
        <v>1.9138755980861244</v>
      </c>
    </row>
    <row r="166" spans="1:28" x14ac:dyDescent="0.2">
      <c r="A166" s="146" t="s">
        <v>105</v>
      </c>
      <c r="B166" s="158">
        <f t="shared" si="21"/>
        <v>1.6857063248815827</v>
      </c>
      <c r="C166" s="158">
        <f t="shared" si="21"/>
        <v>1.9736842105263157</v>
      </c>
      <c r="D166" s="158">
        <f t="shared" si="21"/>
        <v>1.4122759369907658</v>
      </c>
      <c r="E166" s="159"/>
      <c r="F166" s="158">
        <f t="shared" si="22"/>
        <v>1.4250309789343247</v>
      </c>
      <c r="G166" s="158">
        <f t="shared" si="22"/>
        <v>1.4084507042253522</v>
      </c>
      <c r="H166" s="158">
        <f t="shared" si="22"/>
        <v>1.4435695538057742</v>
      </c>
      <c r="I166" s="160"/>
      <c r="J166" s="158">
        <f t="shared" si="23"/>
        <v>0.71123755334281646</v>
      </c>
      <c r="K166" s="158">
        <f t="shared" si="23"/>
        <v>0.88235294117647056</v>
      </c>
      <c r="L166" s="158">
        <f t="shared" si="23"/>
        <v>0.55096418732782371</v>
      </c>
      <c r="M166" s="160"/>
      <c r="N166" s="158">
        <f t="shared" si="24"/>
        <v>0.39401103230890461</v>
      </c>
      <c r="O166" s="158">
        <f t="shared" si="24"/>
        <v>0.3129890453834116</v>
      </c>
      <c r="P166" s="158">
        <f t="shared" si="24"/>
        <v>0.47619047619047622</v>
      </c>
      <c r="Q166" s="160"/>
      <c r="R166" s="158">
        <f t="shared" si="25"/>
        <v>3.0034129692832763</v>
      </c>
      <c r="S166" s="158">
        <f t="shared" si="25"/>
        <v>3.0129124820659969</v>
      </c>
      <c r="T166" s="158">
        <f t="shared" si="25"/>
        <v>2.994791666666667</v>
      </c>
      <c r="U166" s="160"/>
      <c r="V166" s="158">
        <f t="shared" si="26"/>
        <v>2.6079136690647484</v>
      </c>
      <c r="W166" s="158">
        <f t="shared" si="26"/>
        <v>4.3307086614173231</v>
      </c>
      <c r="X166" s="158">
        <f t="shared" si="26"/>
        <v>1.1589403973509933</v>
      </c>
      <c r="Y166" s="159"/>
      <c r="Z166" s="158">
        <f t="shared" si="27"/>
        <v>3.2051282051282048</v>
      </c>
      <c r="AA166" s="158">
        <f t="shared" si="27"/>
        <v>5</v>
      </c>
      <c r="AB166" s="158">
        <f t="shared" si="27"/>
        <v>2.083333333333333</v>
      </c>
    </row>
    <row r="167" spans="1:28" x14ac:dyDescent="0.2">
      <c r="A167" s="146" t="s">
        <v>106</v>
      </c>
      <c r="B167" s="158">
        <f t="shared" si="21"/>
        <v>0.23730422401518747</v>
      </c>
      <c r="C167" s="158">
        <f t="shared" si="21"/>
        <v>0.28901734104046239</v>
      </c>
      <c r="D167" s="158">
        <f t="shared" si="21"/>
        <v>0.18709073900841908</v>
      </c>
      <c r="E167" s="159"/>
      <c r="F167" s="158">
        <f t="shared" si="22"/>
        <v>0</v>
      </c>
      <c r="G167" s="158">
        <f t="shared" si="22"/>
        <v>0</v>
      </c>
      <c r="H167" s="158">
        <f t="shared" si="22"/>
        <v>0</v>
      </c>
      <c r="I167" s="160"/>
      <c r="J167" s="158">
        <f t="shared" si="23"/>
        <v>0</v>
      </c>
      <c r="K167" s="158">
        <f t="shared" si="23"/>
        <v>0</v>
      </c>
      <c r="L167" s="158">
        <f t="shared" si="23"/>
        <v>0</v>
      </c>
      <c r="M167" s="160"/>
      <c r="N167" s="158">
        <f t="shared" si="24"/>
        <v>0</v>
      </c>
      <c r="O167" s="158">
        <f t="shared" si="24"/>
        <v>0</v>
      </c>
      <c r="P167" s="158">
        <f t="shared" si="24"/>
        <v>0</v>
      </c>
      <c r="Q167" s="160"/>
      <c r="R167" s="158">
        <f t="shared" si="25"/>
        <v>0.91743119266055051</v>
      </c>
      <c r="S167" s="158">
        <f t="shared" si="25"/>
        <v>1.0810810810810811</v>
      </c>
      <c r="T167" s="158">
        <f t="shared" si="25"/>
        <v>0.79681274900398402</v>
      </c>
      <c r="U167" s="160"/>
      <c r="V167" s="158">
        <f t="shared" si="26"/>
        <v>0.35714285714285715</v>
      </c>
      <c r="W167" s="158">
        <f t="shared" si="26"/>
        <v>0.88495575221238942</v>
      </c>
      <c r="X167" s="158">
        <f t="shared" si="26"/>
        <v>0</v>
      </c>
      <c r="Y167" s="159"/>
      <c r="Z167" s="158">
        <f t="shared" si="27"/>
        <v>0</v>
      </c>
      <c r="AA167" s="158">
        <f t="shared" si="27"/>
        <v>0</v>
      </c>
      <c r="AB167" s="158">
        <f t="shared" si="27"/>
        <v>0</v>
      </c>
    </row>
    <row r="168" spans="1:28" x14ac:dyDescent="0.2">
      <c r="A168" s="146" t="s">
        <v>107</v>
      </c>
      <c r="B168" s="158">
        <f t="shared" si="21"/>
        <v>4.6116228818378255</v>
      </c>
      <c r="C168" s="158">
        <f t="shared" si="21"/>
        <v>4.8441247002398082</v>
      </c>
      <c r="D168" s="158">
        <f t="shared" si="21"/>
        <v>4.4019035258490158</v>
      </c>
      <c r="E168" s="159"/>
      <c r="F168" s="158">
        <f t="shared" si="22"/>
        <v>7.6673615936993293</v>
      </c>
      <c r="G168" s="158">
        <f t="shared" si="22"/>
        <v>7.2483841181902129</v>
      </c>
      <c r="H168" s="158">
        <f t="shared" si="22"/>
        <v>8.0892608089260811</v>
      </c>
      <c r="I168" s="160"/>
      <c r="J168" s="158">
        <f t="shared" si="23"/>
        <v>5.0096339113680148</v>
      </c>
      <c r="K168" s="158">
        <f t="shared" si="23"/>
        <v>5.8595909342177999</v>
      </c>
      <c r="L168" s="158">
        <f t="shared" si="23"/>
        <v>4.1666666666666661</v>
      </c>
      <c r="M168" s="160"/>
      <c r="N168" s="158">
        <f t="shared" si="24"/>
        <v>2.5218560860793544</v>
      </c>
      <c r="O168" s="158">
        <f t="shared" si="24"/>
        <v>2.3627519110493398</v>
      </c>
      <c r="P168" s="158">
        <f t="shared" si="24"/>
        <v>2.671009771986971</v>
      </c>
      <c r="Q168" s="160"/>
      <c r="R168" s="158">
        <f t="shared" si="25"/>
        <v>4.0610687022900764</v>
      </c>
      <c r="S168" s="158">
        <f t="shared" si="25"/>
        <v>4.2090970807875081</v>
      </c>
      <c r="T168" s="158">
        <f t="shared" si="25"/>
        <v>3.9400665926748055</v>
      </c>
      <c r="U168" s="160"/>
      <c r="V168" s="158">
        <f t="shared" si="26"/>
        <v>3.0674846625766872</v>
      </c>
      <c r="W168" s="158">
        <f t="shared" si="26"/>
        <v>3.4934497816593884</v>
      </c>
      <c r="X168" s="158">
        <f t="shared" si="26"/>
        <v>2.7341079972658919</v>
      </c>
      <c r="Y168" s="159"/>
      <c r="Z168" s="158">
        <f t="shared" si="27"/>
        <v>1.2836970474967908</v>
      </c>
      <c r="AA168" s="158">
        <f t="shared" si="27"/>
        <v>1.6233766233766231</v>
      </c>
      <c r="AB168" s="158">
        <f t="shared" si="27"/>
        <v>1.0615711252653928</v>
      </c>
    </row>
    <row r="169" spans="1:28" x14ac:dyDescent="0.2">
      <c r="A169" s="146" t="s">
        <v>108</v>
      </c>
      <c r="B169" s="158">
        <f t="shared" si="21"/>
        <v>3.144177066813763</v>
      </c>
      <c r="C169" s="158">
        <f t="shared" si="21"/>
        <v>3.8953733652088309</v>
      </c>
      <c r="D169" s="158">
        <f t="shared" si="21"/>
        <v>2.4215367965367962</v>
      </c>
      <c r="E169" s="159"/>
      <c r="F169" s="158">
        <f t="shared" si="22"/>
        <v>6.3082830499177174</v>
      </c>
      <c r="G169" s="158">
        <f t="shared" si="22"/>
        <v>7.8116639914392731</v>
      </c>
      <c r="H169" s="158">
        <f t="shared" si="22"/>
        <v>4.7270680922903772</v>
      </c>
      <c r="I169" s="160"/>
      <c r="J169" s="158">
        <f t="shared" si="23"/>
        <v>2.1929824561403506</v>
      </c>
      <c r="K169" s="158">
        <f t="shared" si="23"/>
        <v>2.5753768844221105</v>
      </c>
      <c r="L169" s="158">
        <f t="shared" si="23"/>
        <v>1.8124999999999998</v>
      </c>
      <c r="M169" s="160"/>
      <c r="N169" s="158">
        <f t="shared" si="24"/>
        <v>1.6021883548261038</v>
      </c>
      <c r="O169" s="158">
        <f t="shared" si="24"/>
        <v>1.5810276679841897</v>
      </c>
      <c r="P169" s="158">
        <f t="shared" si="24"/>
        <v>1.6228748068006182</v>
      </c>
      <c r="Q169" s="160"/>
      <c r="R169" s="158">
        <f t="shared" si="25"/>
        <v>2.8327512611563832</v>
      </c>
      <c r="S169" s="158">
        <f t="shared" si="25"/>
        <v>3.5031847133757963</v>
      </c>
      <c r="T169" s="158">
        <f t="shared" si="25"/>
        <v>2.195306585919758</v>
      </c>
      <c r="U169" s="160"/>
      <c r="V169" s="158">
        <f t="shared" si="26"/>
        <v>1.8260451705910619</v>
      </c>
      <c r="W169" s="158">
        <f t="shared" si="26"/>
        <v>2.5806451612903225</v>
      </c>
      <c r="X169" s="158">
        <f t="shared" si="26"/>
        <v>1.2163336229365769</v>
      </c>
      <c r="Y169" s="159"/>
      <c r="Z169" s="158">
        <f t="shared" si="27"/>
        <v>0.89285714285714279</v>
      </c>
      <c r="AA169" s="158">
        <f t="shared" si="27"/>
        <v>1.0050251256281406</v>
      </c>
      <c r="AB169" s="158">
        <f t="shared" si="27"/>
        <v>0.80321285140562237</v>
      </c>
    </row>
    <row r="170" spans="1:28" ht="13.5" thickBot="1" x14ac:dyDescent="0.25">
      <c r="A170" s="155" t="s">
        <v>109</v>
      </c>
      <c r="B170" s="161">
        <f t="shared" si="21"/>
        <v>1.3197105151128141</v>
      </c>
      <c r="C170" s="161">
        <f t="shared" si="21"/>
        <v>1.948051948051948</v>
      </c>
      <c r="D170" s="161">
        <f t="shared" si="21"/>
        <v>0.62667860340196957</v>
      </c>
      <c r="E170" s="162"/>
      <c r="F170" s="161">
        <f t="shared" si="22"/>
        <v>1.1887072808320951</v>
      </c>
      <c r="G170" s="161">
        <f t="shared" si="22"/>
        <v>2.1798365122615802</v>
      </c>
      <c r="H170" s="161">
        <f t="shared" si="22"/>
        <v>0</v>
      </c>
      <c r="I170" s="155"/>
      <c r="J170" s="161">
        <f t="shared" si="23"/>
        <v>3.225806451612903</v>
      </c>
      <c r="K170" s="161">
        <f t="shared" si="23"/>
        <v>3.7313432835820892</v>
      </c>
      <c r="L170" s="161">
        <f t="shared" si="23"/>
        <v>2.7027027027027026</v>
      </c>
      <c r="M170" s="155"/>
      <c r="N170" s="161">
        <f t="shared" si="24"/>
        <v>0.63157894736842102</v>
      </c>
      <c r="O170" s="161">
        <f t="shared" si="24"/>
        <v>1.1904761904761905</v>
      </c>
      <c r="P170" s="161">
        <f t="shared" si="24"/>
        <v>0</v>
      </c>
      <c r="Q170" s="155"/>
      <c r="R170" s="161">
        <f t="shared" si="25"/>
        <v>0.55710306406685239</v>
      </c>
      <c r="S170" s="161">
        <f t="shared" si="25"/>
        <v>1.0869565217391304</v>
      </c>
      <c r="T170" s="161">
        <f t="shared" si="25"/>
        <v>0</v>
      </c>
      <c r="U170" s="155"/>
      <c r="V170" s="161">
        <f t="shared" si="26"/>
        <v>0.41841004184100417</v>
      </c>
      <c r="W170" s="161">
        <f t="shared" si="26"/>
        <v>0.81967213114754101</v>
      </c>
      <c r="X170" s="161">
        <f t="shared" si="26"/>
        <v>0</v>
      </c>
      <c r="Y170" s="162"/>
      <c r="Z170" s="161">
        <f t="shared" si="27"/>
        <v>0</v>
      </c>
      <c r="AA170" s="161">
        <f t="shared" si="27"/>
        <v>0</v>
      </c>
      <c r="AB170" s="161">
        <f t="shared" si="27"/>
        <v>0</v>
      </c>
    </row>
    <row r="171" spans="1:28" x14ac:dyDescent="0.2">
      <c r="A171" s="233" t="s">
        <v>75</v>
      </c>
      <c r="B171" s="233"/>
      <c r="C171" s="233"/>
      <c r="D171" s="233"/>
      <c r="E171" s="233"/>
      <c r="F171" s="233"/>
      <c r="G171" s="233"/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</row>
    <row r="172" spans="1:28" x14ac:dyDescent="0.2">
      <c r="A172" s="254" t="s">
        <v>14</v>
      </c>
      <c r="B172" s="254"/>
      <c r="C172" s="254"/>
      <c r="D172" s="254"/>
      <c r="E172" s="254"/>
      <c r="F172" s="254"/>
      <c r="G172" s="254"/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</row>
  </sheetData>
  <mergeCells count="38">
    <mergeCell ref="A136:AB136"/>
    <mergeCell ref="A137:AB137"/>
    <mergeCell ref="A171:AB171"/>
    <mergeCell ref="A172:AB172"/>
    <mergeCell ref="A127:AB127"/>
    <mergeCell ref="A128:AB128"/>
    <mergeCell ref="A132:AB132"/>
    <mergeCell ref="A133:AB133"/>
    <mergeCell ref="A134:AB134"/>
    <mergeCell ref="A135:AB135"/>
    <mergeCell ref="A93:AB93"/>
    <mergeCell ref="A47:AB47"/>
    <mergeCell ref="A48:AB48"/>
    <mergeCell ref="A49:AB49"/>
    <mergeCell ref="A51:A52"/>
    <mergeCell ref="A83:AB83"/>
    <mergeCell ref="A84:AB84"/>
    <mergeCell ref="A88:AB88"/>
    <mergeCell ref="A89:AB89"/>
    <mergeCell ref="A90:AB90"/>
    <mergeCell ref="A91:AB91"/>
    <mergeCell ref="A92:AB92"/>
    <mergeCell ref="AD1:AE2"/>
    <mergeCell ref="AD44:AE45"/>
    <mergeCell ref="AD88:AE89"/>
    <mergeCell ref="AD132:AE133"/>
    <mergeCell ref="A46:AB46"/>
    <mergeCell ref="A1:AB1"/>
    <mergeCell ref="A2:AB2"/>
    <mergeCell ref="A3:AB3"/>
    <mergeCell ref="A4:AB4"/>
    <mergeCell ref="A5:AB5"/>
    <mergeCell ref="A6:AB6"/>
    <mergeCell ref="A8:A9"/>
    <mergeCell ref="A40:AB40"/>
    <mergeCell ref="A41:AB41"/>
    <mergeCell ref="A44:AB44"/>
    <mergeCell ref="A45:AB45"/>
  </mergeCells>
  <hyperlinks>
    <hyperlink ref="AD1" r:id="rId1" location="INDICE!A1"/>
    <hyperlink ref="AD1:AE2" location="INDICE!A1" display="INDICE"/>
    <hyperlink ref="AD44" r:id="rId2" location="INDICE!A1"/>
    <hyperlink ref="AD44:AE45" location="INDICE!A1" display="INDICE"/>
    <hyperlink ref="AD88" r:id="rId3" location="INDICE!A1"/>
    <hyperlink ref="AD88:AE89" location="INDICE!A1" display="INDICE"/>
    <hyperlink ref="AD132" r:id="rId4" location="INDICE!A1"/>
    <hyperlink ref="AD132:AE133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5"/>
  <rowBreaks count="3" manualBreakCount="3">
    <brk id="43" max="16383" man="1"/>
    <brk id="87" max="16383" man="1"/>
    <brk id="13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3:O4"/>
  <sheetViews>
    <sheetView showGridLines="0" workbookViewId="0">
      <selection activeCell="N3" sqref="N3:O4"/>
    </sheetView>
  </sheetViews>
  <sheetFormatPr baseColWidth="10" defaultRowHeight="15" x14ac:dyDescent="0.25"/>
  <sheetData>
    <row r="3" spans="14:15" x14ac:dyDescent="0.25">
      <c r="N3" s="219" t="s">
        <v>221</v>
      </c>
      <c r="O3" s="219"/>
    </row>
    <row r="4" spans="14:15" x14ac:dyDescent="0.25">
      <c r="N4" s="219"/>
      <c r="O4" s="219"/>
    </row>
  </sheetData>
  <mergeCells count="1">
    <mergeCell ref="N3:O4"/>
  </mergeCells>
  <hyperlinks>
    <hyperlink ref="N3" r:id="rId1" location="INDICE!A1"/>
    <hyperlink ref="N3:O4" location="INDICE!A1" display="INDICE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2"/>
  <sheetViews>
    <sheetView topLeftCell="A110" zoomScaleNormal="100" workbookViewId="0">
      <selection activeCell="AD132" sqref="AD132:AE133"/>
    </sheetView>
  </sheetViews>
  <sheetFormatPr baseColWidth="10" defaultRowHeight="12.75" x14ac:dyDescent="0.25"/>
  <cols>
    <col min="1" max="1" width="15.42578125" style="62" customWidth="1"/>
    <col min="2" max="4" width="7.7109375" style="63" customWidth="1"/>
    <col min="5" max="5" width="1.42578125" style="63" customWidth="1"/>
    <col min="6" max="8" width="6.85546875" style="63" customWidth="1"/>
    <col min="9" max="9" width="1.42578125" style="63" customWidth="1"/>
    <col min="10" max="12" width="6.85546875" style="63" customWidth="1"/>
    <col min="13" max="13" width="1.42578125" style="63" customWidth="1"/>
    <col min="14" max="16" width="6.85546875" style="63" customWidth="1"/>
    <col min="17" max="17" width="1.42578125" style="63" customWidth="1"/>
    <col min="18" max="20" width="6.85546875" style="63" customWidth="1"/>
    <col min="21" max="21" width="1.42578125" style="63" customWidth="1"/>
    <col min="22" max="24" width="6.85546875" style="63" customWidth="1"/>
    <col min="25" max="25" width="1.42578125" style="63" customWidth="1"/>
    <col min="26" max="28" width="6.85546875" style="63" customWidth="1"/>
    <col min="29" max="29" width="11.42578125" style="63"/>
    <col min="30" max="30" width="13.28515625" style="63" customWidth="1"/>
    <col min="31" max="33" width="6.140625" style="63" customWidth="1"/>
    <col min="34" max="34" width="1.42578125" style="63" customWidth="1"/>
    <col min="35" max="37" width="5.140625" style="63" customWidth="1"/>
    <col min="38" max="38" width="1.42578125" style="63" customWidth="1"/>
    <col min="39" max="41" width="5.140625" style="63" customWidth="1"/>
    <col min="42" max="42" width="1.42578125" style="63" customWidth="1"/>
    <col min="43" max="45" width="5.140625" style="63" customWidth="1"/>
    <col min="46" max="46" width="1.42578125" style="63" customWidth="1"/>
    <col min="47" max="49" width="5.140625" style="63" customWidth="1"/>
    <col min="50" max="50" width="1.42578125" style="63" customWidth="1"/>
    <col min="51" max="53" width="5.140625" style="63" customWidth="1"/>
    <col min="54" max="54" width="1.42578125" style="63" customWidth="1"/>
    <col min="55" max="57" width="5.140625" style="63" customWidth="1"/>
    <col min="58" max="62" width="11.42578125" style="62"/>
    <col min="63" max="256" width="11.42578125" style="63"/>
    <col min="257" max="257" width="15.42578125" style="63" customWidth="1"/>
    <col min="258" max="258" width="8.85546875" style="63" customWidth="1"/>
    <col min="259" max="259" width="8.28515625" style="63" customWidth="1"/>
    <col min="260" max="260" width="7.85546875" style="63" customWidth="1"/>
    <col min="261" max="261" width="1.42578125" style="63" customWidth="1"/>
    <col min="262" max="264" width="5.7109375" style="63" bestFit="1" customWidth="1"/>
    <col min="265" max="265" width="1.42578125" style="63" customWidth="1"/>
    <col min="266" max="268" width="5.7109375" style="63" bestFit="1" customWidth="1"/>
    <col min="269" max="269" width="1.42578125" style="63" customWidth="1"/>
    <col min="270" max="272" width="5.7109375" style="63" bestFit="1" customWidth="1"/>
    <col min="273" max="273" width="1.42578125" style="63" customWidth="1"/>
    <col min="274" max="276" width="5.7109375" style="63" bestFit="1" customWidth="1"/>
    <col min="277" max="277" width="1.42578125" style="63" customWidth="1"/>
    <col min="278" max="280" width="5.7109375" style="63" bestFit="1" customWidth="1"/>
    <col min="281" max="281" width="1.42578125" style="63" customWidth="1"/>
    <col min="282" max="284" width="4.85546875" style="63" bestFit="1" customWidth="1"/>
    <col min="285" max="285" width="11.42578125" style="63"/>
    <col min="286" max="286" width="13.28515625" style="63" customWidth="1"/>
    <col min="287" max="289" width="6.140625" style="63" customWidth="1"/>
    <col min="290" max="290" width="1.42578125" style="63" customWidth="1"/>
    <col min="291" max="293" width="5.140625" style="63" customWidth="1"/>
    <col min="294" max="294" width="1.42578125" style="63" customWidth="1"/>
    <col min="295" max="297" width="5.140625" style="63" customWidth="1"/>
    <col min="298" max="298" width="1.42578125" style="63" customWidth="1"/>
    <col min="299" max="301" width="5.140625" style="63" customWidth="1"/>
    <col min="302" max="302" width="1.42578125" style="63" customWidth="1"/>
    <col min="303" max="305" width="5.140625" style="63" customWidth="1"/>
    <col min="306" max="306" width="1.42578125" style="63" customWidth="1"/>
    <col min="307" max="309" width="5.140625" style="63" customWidth="1"/>
    <col min="310" max="310" width="1.42578125" style="63" customWidth="1"/>
    <col min="311" max="313" width="5.140625" style="63" customWidth="1"/>
    <col min="314" max="512" width="11.42578125" style="63"/>
    <col min="513" max="513" width="15.42578125" style="63" customWidth="1"/>
    <col min="514" max="514" width="8.85546875" style="63" customWidth="1"/>
    <col min="515" max="515" width="8.28515625" style="63" customWidth="1"/>
    <col min="516" max="516" width="7.85546875" style="63" customWidth="1"/>
    <col min="517" max="517" width="1.42578125" style="63" customWidth="1"/>
    <col min="518" max="520" width="5.7109375" style="63" bestFit="1" customWidth="1"/>
    <col min="521" max="521" width="1.42578125" style="63" customWidth="1"/>
    <col min="522" max="524" width="5.7109375" style="63" bestFit="1" customWidth="1"/>
    <col min="525" max="525" width="1.42578125" style="63" customWidth="1"/>
    <col min="526" max="528" width="5.7109375" style="63" bestFit="1" customWidth="1"/>
    <col min="529" max="529" width="1.42578125" style="63" customWidth="1"/>
    <col min="530" max="532" width="5.7109375" style="63" bestFit="1" customWidth="1"/>
    <col min="533" max="533" width="1.42578125" style="63" customWidth="1"/>
    <col min="534" max="536" width="5.7109375" style="63" bestFit="1" customWidth="1"/>
    <col min="537" max="537" width="1.42578125" style="63" customWidth="1"/>
    <col min="538" max="540" width="4.85546875" style="63" bestFit="1" customWidth="1"/>
    <col min="541" max="541" width="11.42578125" style="63"/>
    <col min="542" max="542" width="13.28515625" style="63" customWidth="1"/>
    <col min="543" max="545" width="6.140625" style="63" customWidth="1"/>
    <col min="546" max="546" width="1.42578125" style="63" customWidth="1"/>
    <col min="547" max="549" width="5.140625" style="63" customWidth="1"/>
    <col min="550" max="550" width="1.42578125" style="63" customWidth="1"/>
    <col min="551" max="553" width="5.140625" style="63" customWidth="1"/>
    <col min="554" max="554" width="1.42578125" style="63" customWidth="1"/>
    <col min="555" max="557" width="5.140625" style="63" customWidth="1"/>
    <col min="558" max="558" width="1.42578125" style="63" customWidth="1"/>
    <col min="559" max="561" width="5.140625" style="63" customWidth="1"/>
    <col min="562" max="562" width="1.42578125" style="63" customWidth="1"/>
    <col min="563" max="565" width="5.140625" style="63" customWidth="1"/>
    <col min="566" max="566" width="1.42578125" style="63" customWidth="1"/>
    <col min="567" max="569" width="5.140625" style="63" customWidth="1"/>
    <col min="570" max="768" width="11.42578125" style="63"/>
    <col min="769" max="769" width="15.42578125" style="63" customWidth="1"/>
    <col min="770" max="770" width="8.85546875" style="63" customWidth="1"/>
    <col min="771" max="771" width="8.28515625" style="63" customWidth="1"/>
    <col min="772" max="772" width="7.85546875" style="63" customWidth="1"/>
    <col min="773" max="773" width="1.42578125" style="63" customWidth="1"/>
    <col min="774" max="776" width="5.7109375" style="63" bestFit="1" customWidth="1"/>
    <col min="777" max="777" width="1.42578125" style="63" customWidth="1"/>
    <col min="778" max="780" width="5.7109375" style="63" bestFit="1" customWidth="1"/>
    <col min="781" max="781" width="1.42578125" style="63" customWidth="1"/>
    <col min="782" max="784" width="5.7109375" style="63" bestFit="1" customWidth="1"/>
    <col min="785" max="785" width="1.42578125" style="63" customWidth="1"/>
    <col min="786" max="788" width="5.7109375" style="63" bestFit="1" customWidth="1"/>
    <col min="789" max="789" width="1.42578125" style="63" customWidth="1"/>
    <col min="790" max="792" width="5.7109375" style="63" bestFit="1" customWidth="1"/>
    <col min="793" max="793" width="1.42578125" style="63" customWidth="1"/>
    <col min="794" max="796" width="4.85546875" style="63" bestFit="1" customWidth="1"/>
    <col min="797" max="797" width="11.42578125" style="63"/>
    <col min="798" max="798" width="13.28515625" style="63" customWidth="1"/>
    <col min="799" max="801" width="6.140625" style="63" customWidth="1"/>
    <col min="802" max="802" width="1.42578125" style="63" customWidth="1"/>
    <col min="803" max="805" width="5.140625" style="63" customWidth="1"/>
    <col min="806" max="806" width="1.42578125" style="63" customWidth="1"/>
    <col min="807" max="809" width="5.140625" style="63" customWidth="1"/>
    <col min="810" max="810" width="1.42578125" style="63" customWidth="1"/>
    <col min="811" max="813" width="5.140625" style="63" customWidth="1"/>
    <col min="814" max="814" width="1.42578125" style="63" customWidth="1"/>
    <col min="815" max="817" width="5.140625" style="63" customWidth="1"/>
    <col min="818" max="818" width="1.42578125" style="63" customWidth="1"/>
    <col min="819" max="821" width="5.140625" style="63" customWidth="1"/>
    <col min="822" max="822" width="1.42578125" style="63" customWidth="1"/>
    <col min="823" max="825" width="5.140625" style="63" customWidth="1"/>
    <col min="826" max="1024" width="11.42578125" style="63"/>
    <col min="1025" max="1025" width="15.42578125" style="63" customWidth="1"/>
    <col min="1026" max="1026" width="8.85546875" style="63" customWidth="1"/>
    <col min="1027" max="1027" width="8.28515625" style="63" customWidth="1"/>
    <col min="1028" max="1028" width="7.85546875" style="63" customWidth="1"/>
    <col min="1029" max="1029" width="1.42578125" style="63" customWidth="1"/>
    <col min="1030" max="1032" width="5.7109375" style="63" bestFit="1" customWidth="1"/>
    <col min="1033" max="1033" width="1.42578125" style="63" customWidth="1"/>
    <col min="1034" max="1036" width="5.7109375" style="63" bestFit="1" customWidth="1"/>
    <col min="1037" max="1037" width="1.42578125" style="63" customWidth="1"/>
    <col min="1038" max="1040" width="5.7109375" style="63" bestFit="1" customWidth="1"/>
    <col min="1041" max="1041" width="1.42578125" style="63" customWidth="1"/>
    <col min="1042" max="1044" width="5.7109375" style="63" bestFit="1" customWidth="1"/>
    <col min="1045" max="1045" width="1.42578125" style="63" customWidth="1"/>
    <col min="1046" max="1048" width="5.7109375" style="63" bestFit="1" customWidth="1"/>
    <col min="1049" max="1049" width="1.42578125" style="63" customWidth="1"/>
    <col min="1050" max="1052" width="4.85546875" style="63" bestFit="1" customWidth="1"/>
    <col min="1053" max="1053" width="11.42578125" style="63"/>
    <col min="1054" max="1054" width="13.28515625" style="63" customWidth="1"/>
    <col min="1055" max="1057" width="6.140625" style="63" customWidth="1"/>
    <col min="1058" max="1058" width="1.42578125" style="63" customWidth="1"/>
    <col min="1059" max="1061" width="5.140625" style="63" customWidth="1"/>
    <col min="1062" max="1062" width="1.42578125" style="63" customWidth="1"/>
    <col min="1063" max="1065" width="5.140625" style="63" customWidth="1"/>
    <col min="1066" max="1066" width="1.42578125" style="63" customWidth="1"/>
    <col min="1067" max="1069" width="5.140625" style="63" customWidth="1"/>
    <col min="1070" max="1070" width="1.42578125" style="63" customWidth="1"/>
    <col min="1071" max="1073" width="5.140625" style="63" customWidth="1"/>
    <col min="1074" max="1074" width="1.42578125" style="63" customWidth="1"/>
    <col min="1075" max="1077" width="5.140625" style="63" customWidth="1"/>
    <col min="1078" max="1078" width="1.42578125" style="63" customWidth="1"/>
    <col min="1079" max="1081" width="5.140625" style="63" customWidth="1"/>
    <col min="1082" max="1280" width="11.42578125" style="63"/>
    <col min="1281" max="1281" width="15.42578125" style="63" customWidth="1"/>
    <col min="1282" max="1282" width="8.85546875" style="63" customWidth="1"/>
    <col min="1283" max="1283" width="8.28515625" style="63" customWidth="1"/>
    <col min="1284" max="1284" width="7.85546875" style="63" customWidth="1"/>
    <col min="1285" max="1285" width="1.42578125" style="63" customWidth="1"/>
    <col min="1286" max="1288" width="5.7109375" style="63" bestFit="1" customWidth="1"/>
    <col min="1289" max="1289" width="1.42578125" style="63" customWidth="1"/>
    <col min="1290" max="1292" width="5.7109375" style="63" bestFit="1" customWidth="1"/>
    <col min="1293" max="1293" width="1.42578125" style="63" customWidth="1"/>
    <col min="1294" max="1296" width="5.7109375" style="63" bestFit="1" customWidth="1"/>
    <col min="1297" max="1297" width="1.42578125" style="63" customWidth="1"/>
    <col min="1298" max="1300" width="5.7109375" style="63" bestFit="1" customWidth="1"/>
    <col min="1301" max="1301" width="1.42578125" style="63" customWidth="1"/>
    <col min="1302" max="1304" width="5.7109375" style="63" bestFit="1" customWidth="1"/>
    <col min="1305" max="1305" width="1.42578125" style="63" customWidth="1"/>
    <col min="1306" max="1308" width="4.85546875" style="63" bestFit="1" customWidth="1"/>
    <col min="1309" max="1309" width="11.42578125" style="63"/>
    <col min="1310" max="1310" width="13.28515625" style="63" customWidth="1"/>
    <col min="1311" max="1313" width="6.140625" style="63" customWidth="1"/>
    <col min="1314" max="1314" width="1.42578125" style="63" customWidth="1"/>
    <col min="1315" max="1317" width="5.140625" style="63" customWidth="1"/>
    <col min="1318" max="1318" width="1.42578125" style="63" customWidth="1"/>
    <col min="1319" max="1321" width="5.140625" style="63" customWidth="1"/>
    <col min="1322" max="1322" width="1.42578125" style="63" customWidth="1"/>
    <col min="1323" max="1325" width="5.140625" style="63" customWidth="1"/>
    <col min="1326" max="1326" width="1.42578125" style="63" customWidth="1"/>
    <col min="1327" max="1329" width="5.140625" style="63" customWidth="1"/>
    <col min="1330" max="1330" width="1.42578125" style="63" customWidth="1"/>
    <col min="1331" max="1333" width="5.140625" style="63" customWidth="1"/>
    <col min="1334" max="1334" width="1.42578125" style="63" customWidth="1"/>
    <col min="1335" max="1337" width="5.140625" style="63" customWidth="1"/>
    <col min="1338" max="1536" width="11.42578125" style="63"/>
    <col min="1537" max="1537" width="15.42578125" style="63" customWidth="1"/>
    <col min="1538" max="1538" width="8.85546875" style="63" customWidth="1"/>
    <col min="1539" max="1539" width="8.28515625" style="63" customWidth="1"/>
    <col min="1540" max="1540" width="7.85546875" style="63" customWidth="1"/>
    <col min="1541" max="1541" width="1.42578125" style="63" customWidth="1"/>
    <col min="1542" max="1544" width="5.7109375" style="63" bestFit="1" customWidth="1"/>
    <col min="1545" max="1545" width="1.42578125" style="63" customWidth="1"/>
    <col min="1546" max="1548" width="5.7109375" style="63" bestFit="1" customWidth="1"/>
    <col min="1549" max="1549" width="1.42578125" style="63" customWidth="1"/>
    <col min="1550" max="1552" width="5.7109375" style="63" bestFit="1" customWidth="1"/>
    <col min="1553" max="1553" width="1.42578125" style="63" customWidth="1"/>
    <col min="1554" max="1556" width="5.7109375" style="63" bestFit="1" customWidth="1"/>
    <col min="1557" max="1557" width="1.42578125" style="63" customWidth="1"/>
    <col min="1558" max="1560" width="5.7109375" style="63" bestFit="1" customWidth="1"/>
    <col min="1561" max="1561" width="1.42578125" style="63" customWidth="1"/>
    <col min="1562" max="1564" width="4.85546875" style="63" bestFit="1" customWidth="1"/>
    <col min="1565" max="1565" width="11.42578125" style="63"/>
    <col min="1566" max="1566" width="13.28515625" style="63" customWidth="1"/>
    <col min="1567" max="1569" width="6.140625" style="63" customWidth="1"/>
    <col min="1570" max="1570" width="1.42578125" style="63" customWidth="1"/>
    <col min="1571" max="1573" width="5.140625" style="63" customWidth="1"/>
    <col min="1574" max="1574" width="1.42578125" style="63" customWidth="1"/>
    <col min="1575" max="1577" width="5.140625" style="63" customWidth="1"/>
    <col min="1578" max="1578" width="1.42578125" style="63" customWidth="1"/>
    <col min="1579" max="1581" width="5.140625" style="63" customWidth="1"/>
    <col min="1582" max="1582" width="1.42578125" style="63" customWidth="1"/>
    <col min="1583" max="1585" width="5.140625" style="63" customWidth="1"/>
    <col min="1586" max="1586" width="1.42578125" style="63" customWidth="1"/>
    <col min="1587" max="1589" width="5.140625" style="63" customWidth="1"/>
    <col min="1590" max="1590" width="1.42578125" style="63" customWidth="1"/>
    <col min="1591" max="1593" width="5.140625" style="63" customWidth="1"/>
    <col min="1594" max="1792" width="11.42578125" style="63"/>
    <col min="1793" max="1793" width="15.42578125" style="63" customWidth="1"/>
    <col min="1794" max="1794" width="8.85546875" style="63" customWidth="1"/>
    <col min="1795" max="1795" width="8.28515625" style="63" customWidth="1"/>
    <col min="1796" max="1796" width="7.85546875" style="63" customWidth="1"/>
    <col min="1797" max="1797" width="1.42578125" style="63" customWidth="1"/>
    <col min="1798" max="1800" width="5.7109375" style="63" bestFit="1" customWidth="1"/>
    <col min="1801" max="1801" width="1.42578125" style="63" customWidth="1"/>
    <col min="1802" max="1804" width="5.7109375" style="63" bestFit="1" customWidth="1"/>
    <col min="1805" max="1805" width="1.42578125" style="63" customWidth="1"/>
    <col min="1806" max="1808" width="5.7109375" style="63" bestFit="1" customWidth="1"/>
    <col min="1809" max="1809" width="1.42578125" style="63" customWidth="1"/>
    <col min="1810" max="1812" width="5.7109375" style="63" bestFit="1" customWidth="1"/>
    <col min="1813" max="1813" width="1.42578125" style="63" customWidth="1"/>
    <col min="1814" max="1816" width="5.7109375" style="63" bestFit="1" customWidth="1"/>
    <col min="1817" max="1817" width="1.42578125" style="63" customWidth="1"/>
    <col min="1818" max="1820" width="4.85546875" style="63" bestFit="1" customWidth="1"/>
    <col min="1821" max="1821" width="11.42578125" style="63"/>
    <col min="1822" max="1822" width="13.28515625" style="63" customWidth="1"/>
    <col min="1823" max="1825" width="6.140625" style="63" customWidth="1"/>
    <col min="1826" max="1826" width="1.42578125" style="63" customWidth="1"/>
    <col min="1827" max="1829" width="5.140625" style="63" customWidth="1"/>
    <col min="1830" max="1830" width="1.42578125" style="63" customWidth="1"/>
    <col min="1831" max="1833" width="5.140625" style="63" customWidth="1"/>
    <col min="1834" max="1834" width="1.42578125" style="63" customWidth="1"/>
    <col min="1835" max="1837" width="5.140625" style="63" customWidth="1"/>
    <col min="1838" max="1838" width="1.42578125" style="63" customWidth="1"/>
    <col min="1839" max="1841" width="5.140625" style="63" customWidth="1"/>
    <col min="1842" max="1842" width="1.42578125" style="63" customWidth="1"/>
    <col min="1843" max="1845" width="5.140625" style="63" customWidth="1"/>
    <col min="1846" max="1846" width="1.42578125" style="63" customWidth="1"/>
    <col min="1847" max="1849" width="5.140625" style="63" customWidth="1"/>
    <col min="1850" max="2048" width="11.42578125" style="63"/>
    <col min="2049" max="2049" width="15.42578125" style="63" customWidth="1"/>
    <col min="2050" max="2050" width="8.85546875" style="63" customWidth="1"/>
    <col min="2051" max="2051" width="8.28515625" style="63" customWidth="1"/>
    <col min="2052" max="2052" width="7.85546875" style="63" customWidth="1"/>
    <col min="2053" max="2053" width="1.42578125" style="63" customWidth="1"/>
    <col min="2054" max="2056" width="5.7109375" style="63" bestFit="1" customWidth="1"/>
    <col min="2057" max="2057" width="1.42578125" style="63" customWidth="1"/>
    <col min="2058" max="2060" width="5.7109375" style="63" bestFit="1" customWidth="1"/>
    <col min="2061" max="2061" width="1.42578125" style="63" customWidth="1"/>
    <col min="2062" max="2064" width="5.7109375" style="63" bestFit="1" customWidth="1"/>
    <col min="2065" max="2065" width="1.42578125" style="63" customWidth="1"/>
    <col min="2066" max="2068" width="5.7109375" style="63" bestFit="1" customWidth="1"/>
    <col min="2069" max="2069" width="1.42578125" style="63" customWidth="1"/>
    <col min="2070" max="2072" width="5.7109375" style="63" bestFit="1" customWidth="1"/>
    <col min="2073" max="2073" width="1.42578125" style="63" customWidth="1"/>
    <col min="2074" max="2076" width="4.85546875" style="63" bestFit="1" customWidth="1"/>
    <col min="2077" max="2077" width="11.42578125" style="63"/>
    <col min="2078" max="2078" width="13.28515625" style="63" customWidth="1"/>
    <col min="2079" max="2081" width="6.140625" style="63" customWidth="1"/>
    <col min="2082" max="2082" width="1.42578125" style="63" customWidth="1"/>
    <col min="2083" max="2085" width="5.140625" style="63" customWidth="1"/>
    <col min="2086" max="2086" width="1.42578125" style="63" customWidth="1"/>
    <col min="2087" max="2089" width="5.140625" style="63" customWidth="1"/>
    <col min="2090" max="2090" width="1.42578125" style="63" customWidth="1"/>
    <col min="2091" max="2093" width="5.140625" style="63" customWidth="1"/>
    <col min="2094" max="2094" width="1.42578125" style="63" customWidth="1"/>
    <col min="2095" max="2097" width="5.140625" style="63" customWidth="1"/>
    <col min="2098" max="2098" width="1.42578125" style="63" customWidth="1"/>
    <col min="2099" max="2101" width="5.140625" style="63" customWidth="1"/>
    <col min="2102" max="2102" width="1.42578125" style="63" customWidth="1"/>
    <col min="2103" max="2105" width="5.140625" style="63" customWidth="1"/>
    <col min="2106" max="2304" width="11.42578125" style="63"/>
    <col min="2305" max="2305" width="15.42578125" style="63" customWidth="1"/>
    <col min="2306" max="2306" width="8.85546875" style="63" customWidth="1"/>
    <col min="2307" max="2307" width="8.28515625" style="63" customWidth="1"/>
    <col min="2308" max="2308" width="7.85546875" style="63" customWidth="1"/>
    <col min="2309" max="2309" width="1.42578125" style="63" customWidth="1"/>
    <col min="2310" max="2312" width="5.7109375" style="63" bestFit="1" customWidth="1"/>
    <col min="2313" max="2313" width="1.42578125" style="63" customWidth="1"/>
    <col min="2314" max="2316" width="5.7109375" style="63" bestFit="1" customWidth="1"/>
    <col min="2317" max="2317" width="1.42578125" style="63" customWidth="1"/>
    <col min="2318" max="2320" width="5.7109375" style="63" bestFit="1" customWidth="1"/>
    <col min="2321" max="2321" width="1.42578125" style="63" customWidth="1"/>
    <col min="2322" max="2324" width="5.7109375" style="63" bestFit="1" customWidth="1"/>
    <col min="2325" max="2325" width="1.42578125" style="63" customWidth="1"/>
    <col min="2326" max="2328" width="5.7109375" style="63" bestFit="1" customWidth="1"/>
    <col min="2329" max="2329" width="1.42578125" style="63" customWidth="1"/>
    <col min="2330" max="2332" width="4.85546875" style="63" bestFit="1" customWidth="1"/>
    <col min="2333" max="2333" width="11.42578125" style="63"/>
    <col min="2334" max="2334" width="13.28515625" style="63" customWidth="1"/>
    <col min="2335" max="2337" width="6.140625" style="63" customWidth="1"/>
    <col min="2338" max="2338" width="1.42578125" style="63" customWidth="1"/>
    <col min="2339" max="2341" width="5.140625" style="63" customWidth="1"/>
    <col min="2342" max="2342" width="1.42578125" style="63" customWidth="1"/>
    <col min="2343" max="2345" width="5.140625" style="63" customWidth="1"/>
    <col min="2346" max="2346" width="1.42578125" style="63" customWidth="1"/>
    <col min="2347" max="2349" width="5.140625" style="63" customWidth="1"/>
    <col min="2350" max="2350" width="1.42578125" style="63" customWidth="1"/>
    <col min="2351" max="2353" width="5.140625" style="63" customWidth="1"/>
    <col min="2354" max="2354" width="1.42578125" style="63" customWidth="1"/>
    <col min="2355" max="2357" width="5.140625" style="63" customWidth="1"/>
    <col min="2358" max="2358" width="1.42578125" style="63" customWidth="1"/>
    <col min="2359" max="2361" width="5.140625" style="63" customWidth="1"/>
    <col min="2362" max="2560" width="11.42578125" style="63"/>
    <col min="2561" max="2561" width="15.42578125" style="63" customWidth="1"/>
    <col min="2562" max="2562" width="8.85546875" style="63" customWidth="1"/>
    <col min="2563" max="2563" width="8.28515625" style="63" customWidth="1"/>
    <col min="2564" max="2564" width="7.85546875" style="63" customWidth="1"/>
    <col min="2565" max="2565" width="1.42578125" style="63" customWidth="1"/>
    <col min="2566" max="2568" width="5.7109375" style="63" bestFit="1" customWidth="1"/>
    <col min="2569" max="2569" width="1.42578125" style="63" customWidth="1"/>
    <col min="2570" max="2572" width="5.7109375" style="63" bestFit="1" customWidth="1"/>
    <col min="2573" max="2573" width="1.42578125" style="63" customWidth="1"/>
    <col min="2574" max="2576" width="5.7109375" style="63" bestFit="1" customWidth="1"/>
    <col min="2577" max="2577" width="1.42578125" style="63" customWidth="1"/>
    <col min="2578" max="2580" width="5.7109375" style="63" bestFit="1" customWidth="1"/>
    <col min="2581" max="2581" width="1.42578125" style="63" customWidth="1"/>
    <col min="2582" max="2584" width="5.7109375" style="63" bestFit="1" customWidth="1"/>
    <col min="2585" max="2585" width="1.42578125" style="63" customWidth="1"/>
    <col min="2586" max="2588" width="4.85546875" style="63" bestFit="1" customWidth="1"/>
    <col min="2589" max="2589" width="11.42578125" style="63"/>
    <col min="2590" max="2590" width="13.28515625" style="63" customWidth="1"/>
    <col min="2591" max="2593" width="6.140625" style="63" customWidth="1"/>
    <col min="2594" max="2594" width="1.42578125" style="63" customWidth="1"/>
    <col min="2595" max="2597" width="5.140625" style="63" customWidth="1"/>
    <col min="2598" max="2598" width="1.42578125" style="63" customWidth="1"/>
    <col min="2599" max="2601" width="5.140625" style="63" customWidth="1"/>
    <col min="2602" max="2602" width="1.42578125" style="63" customWidth="1"/>
    <col min="2603" max="2605" width="5.140625" style="63" customWidth="1"/>
    <col min="2606" max="2606" width="1.42578125" style="63" customWidth="1"/>
    <col min="2607" max="2609" width="5.140625" style="63" customWidth="1"/>
    <col min="2610" max="2610" width="1.42578125" style="63" customWidth="1"/>
    <col min="2611" max="2613" width="5.140625" style="63" customWidth="1"/>
    <col min="2614" max="2614" width="1.42578125" style="63" customWidth="1"/>
    <col min="2615" max="2617" width="5.140625" style="63" customWidth="1"/>
    <col min="2618" max="2816" width="11.42578125" style="63"/>
    <col min="2817" max="2817" width="15.42578125" style="63" customWidth="1"/>
    <col min="2818" max="2818" width="8.85546875" style="63" customWidth="1"/>
    <col min="2819" max="2819" width="8.28515625" style="63" customWidth="1"/>
    <col min="2820" max="2820" width="7.85546875" style="63" customWidth="1"/>
    <col min="2821" max="2821" width="1.42578125" style="63" customWidth="1"/>
    <col min="2822" max="2824" width="5.7109375" style="63" bestFit="1" customWidth="1"/>
    <col min="2825" max="2825" width="1.42578125" style="63" customWidth="1"/>
    <col min="2826" max="2828" width="5.7109375" style="63" bestFit="1" customWidth="1"/>
    <col min="2829" max="2829" width="1.42578125" style="63" customWidth="1"/>
    <col min="2830" max="2832" width="5.7109375" style="63" bestFit="1" customWidth="1"/>
    <col min="2833" max="2833" width="1.42578125" style="63" customWidth="1"/>
    <col min="2834" max="2836" width="5.7109375" style="63" bestFit="1" customWidth="1"/>
    <col min="2837" max="2837" width="1.42578125" style="63" customWidth="1"/>
    <col min="2838" max="2840" width="5.7109375" style="63" bestFit="1" customWidth="1"/>
    <col min="2841" max="2841" width="1.42578125" style="63" customWidth="1"/>
    <col min="2842" max="2844" width="4.85546875" style="63" bestFit="1" customWidth="1"/>
    <col min="2845" max="2845" width="11.42578125" style="63"/>
    <col min="2846" max="2846" width="13.28515625" style="63" customWidth="1"/>
    <col min="2847" max="2849" width="6.140625" style="63" customWidth="1"/>
    <col min="2850" max="2850" width="1.42578125" style="63" customWidth="1"/>
    <col min="2851" max="2853" width="5.140625" style="63" customWidth="1"/>
    <col min="2854" max="2854" width="1.42578125" style="63" customWidth="1"/>
    <col min="2855" max="2857" width="5.140625" style="63" customWidth="1"/>
    <col min="2858" max="2858" width="1.42578125" style="63" customWidth="1"/>
    <col min="2859" max="2861" width="5.140625" style="63" customWidth="1"/>
    <col min="2862" max="2862" width="1.42578125" style="63" customWidth="1"/>
    <col min="2863" max="2865" width="5.140625" style="63" customWidth="1"/>
    <col min="2866" max="2866" width="1.42578125" style="63" customWidth="1"/>
    <col min="2867" max="2869" width="5.140625" style="63" customWidth="1"/>
    <col min="2870" max="2870" width="1.42578125" style="63" customWidth="1"/>
    <col min="2871" max="2873" width="5.140625" style="63" customWidth="1"/>
    <col min="2874" max="3072" width="11.42578125" style="63"/>
    <col min="3073" max="3073" width="15.42578125" style="63" customWidth="1"/>
    <col min="3074" max="3074" width="8.85546875" style="63" customWidth="1"/>
    <col min="3075" max="3075" width="8.28515625" style="63" customWidth="1"/>
    <col min="3076" max="3076" width="7.85546875" style="63" customWidth="1"/>
    <col min="3077" max="3077" width="1.42578125" style="63" customWidth="1"/>
    <col min="3078" max="3080" width="5.7109375" style="63" bestFit="1" customWidth="1"/>
    <col min="3081" max="3081" width="1.42578125" style="63" customWidth="1"/>
    <col min="3082" max="3084" width="5.7109375" style="63" bestFit="1" customWidth="1"/>
    <col min="3085" max="3085" width="1.42578125" style="63" customWidth="1"/>
    <col min="3086" max="3088" width="5.7109375" style="63" bestFit="1" customWidth="1"/>
    <col min="3089" max="3089" width="1.42578125" style="63" customWidth="1"/>
    <col min="3090" max="3092" width="5.7109375" style="63" bestFit="1" customWidth="1"/>
    <col min="3093" max="3093" width="1.42578125" style="63" customWidth="1"/>
    <col min="3094" max="3096" width="5.7109375" style="63" bestFit="1" customWidth="1"/>
    <col min="3097" max="3097" width="1.42578125" style="63" customWidth="1"/>
    <col min="3098" max="3100" width="4.85546875" style="63" bestFit="1" customWidth="1"/>
    <col min="3101" max="3101" width="11.42578125" style="63"/>
    <col min="3102" max="3102" width="13.28515625" style="63" customWidth="1"/>
    <col min="3103" max="3105" width="6.140625" style="63" customWidth="1"/>
    <col min="3106" max="3106" width="1.42578125" style="63" customWidth="1"/>
    <col min="3107" max="3109" width="5.140625" style="63" customWidth="1"/>
    <col min="3110" max="3110" width="1.42578125" style="63" customWidth="1"/>
    <col min="3111" max="3113" width="5.140625" style="63" customWidth="1"/>
    <col min="3114" max="3114" width="1.42578125" style="63" customWidth="1"/>
    <col min="3115" max="3117" width="5.140625" style="63" customWidth="1"/>
    <col min="3118" max="3118" width="1.42578125" style="63" customWidth="1"/>
    <col min="3119" max="3121" width="5.140625" style="63" customWidth="1"/>
    <col min="3122" max="3122" width="1.42578125" style="63" customWidth="1"/>
    <col min="3123" max="3125" width="5.140625" style="63" customWidth="1"/>
    <col min="3126" max="3126" width="1.42578125" style="63" customWidth="1"/>
    <col min="3127" max="3129" width="5.140625" style="63" customWidth="1"/>
    <col min="3130" max="3328" width="11.42578125" style="63"/>
    <col min="3329" max="3329" width="15.42578125" style="63" customWidth="1"/>
    <col min="3330" max="3330" width="8.85546875" style="63" customWidth="1"/>
    <col min="3331" max="3331" width="8.28515625" style="63" customWidth="1"/>
    <col min="3332" max="3332" width="7.85546875" style="63" customWidth="1"/>
    <col min="3333" max="3333" width="1.42578125" style="63" customWidth="1"/>
    <col min="3334" max="3336" width="5.7109375" style="63" bestFit="1" customWidth="1"/>
    <col min="3337" max="3337" width="1.42578125" style="63" customWidth="1"/>
    <col min="3338" max="3340" width="5.7109375" style="63" bestFit="1" customWidth="1"/>
    <col min="3341" max="3341" width="1.42578125" style="63" customWidth="1"/>
    <col min="3342" max="3344" width="5.7109375" style="63" bestFit="1" customWidth="1"/>
    <col min="3345" max="3345" width="1.42578125" style="63" customWidth="1"/>
    <col min="3346" max="3348" width="5.7109375" style="63" bestFit="1" customWidth="1"/>
    <col min="3349" max="3349" width="1.42578125" style="63" customWidth="1"/>
    <col min="3350" max="3352" width="5.7109375" style="63" bestFit="1" customWidth="1"/>
    <col min="3353" max="3353" width="1.42578125" style="63" customWidth="1"/>
    <col min="3354" max="3356" width="4.85546875" style="63" bestFit="1" customWidth="1"/>
    <col min="3357" max="3357" width="11.42578125" style="63"/>
    <col min="3358" max="3358" width="13.28515625" style="63" customWidth="1"/>
    <col min="3359" max="3361" width="6.140625" style="63" customWidth="1"/>
    <col min="3362" max="3362" width="1.42578125" style="63" customWidth="1"/>
    <col min="3363" max="3365" width="5.140625" style="63" customWidth="1"/>
    <col min="3366" max="3366" width="1.42578125" style="63" customWidth="1"/>
    <col min="3367" max="3369" width="5.140625" style="63" customWidth="1"/>
    <col min="3370" max="3370" width="1.42578125" style="63" customWidth="1"/>
    <col min="3371" max="3373" width="5.140625" style="63" customWidth="1"/>
    <col min="3374" max="3374" width="1.42578125" style="63" customWidth="1"/>
    <col min="3375" max="3377" width="5.140625" style="63" customWidth="1"/>
    <col min="3378" max="3378" width="1.42578125" style="63" customWidth="1"/>
    <col min="3379" max="3381" width="5.140625" style="63" customWidth="1"/>
    <col min="3382" max="3382" width="1.42578125" style="63" customWidth="1"/>
    <col min="3383" max="3385" width="5.140625" style="63" customWidth="1"/>
    <col min="3386" max="3584" width="11.42578125" style="63"/>
    <col min="3585" max="3585" width="15.42578125" style="63" customWidth="1"/>
    <col min="3586" max="3586" width="8.85546875" style="63" customWidth="1"/>
    <col min="3587" max="3587" width="8.28515625" style="63" customWidth="1"/>
    <col min="3588" max="3588" width="7.85546875" style="63" customWidth="1"/>
    <col min="3589" max="3589" width="1.42578125" style="63" customWidth="1"/>
    <col min="3590" max="3592" width="5.7109375" style="63" bestFit="1" customWidth="1"/>
    <col min="3593" max="3593" width="1.42578125" style="63" customWidth="1"/>
    <col min="3594" max="3596" width="5.7109375" style="63" bestFit="1" customWidth="1"/>
    <col min="3597" max="3597" width="1.42578125" style="63" customWidth="1"/>
    <col min="3598" max="3600" width="5.7109375" style="63" bestFit="1" customWidth="1"/>
    <col min="3601" max="3601" width="1.42578125" style="63" customWidth="1"/>
    <col min="3602" max="3604" width="5.7109375" style="63" bestFit="1" customWidth="1"/>
    <col min="3605" max="3605" width="1.42578125" style="63" customWidth="1"/>
    <col min="3606" max="3608" width="5.7109375" style="63" bestFit="1" customWidth="1"/>
    <col min="3609" max="3609" width="1.42578125" style="63" customWidth="1"/>
    <col min="3610" max="3612" width="4.85546875" style="63" bestFit="1" customWidth="1"/>
    <col min="3613" max="3613" width="11.42578125" style="63"/>
    <col min="3614" max="3614" width="13.28515625" style="63" customWidth="1"/>
    <col min="3615" max="3617" width="6.140625" style="63" customWidth="1"/>
    <col min="3618" max="3618" width="1.42578125" style="63" customWidth="1"/>
    <col min="3619" max="3621" width="5.140625" style="63" customWidth="1"/>
    <col min="3622" max="3622" width="1.42578125" style="63" customWidth="1"/>
    <col min="3623" max="3625" width="5.140625" style="63" customWidth="1"/>
    <col min="3626" max="3626" width="1.42578125" style="63" customWidth="1"/>
    <col min="3627" max="3629" width="5.140625" style="63" customWidth="1"/>
    <col min="3630" max="3630" width="1.42578125" style="63" customWidth="1"/>
    <col min="3631" max="3633" width="5.140625" style="63" customWidth="1"/>
    <col min="3634" max="3634" width="1.42578125" style="63" customWidth="1"/>
    <col min="3635" max="3637" width="5.140625" style="63" customWidth="1"/>
    <col min="3638" max="3638" width="1.42578125" style="63" customWidth="1"/>
    <col min="3639" max="3641" width="5.140625" style="63" customWidth="1"/>
    <col min="3642" max="3840" width="11.42578125" style="63"/>
    <col min="3841" max="3841" width="15.42578125" style="63" customWidth="1"/>
    <col min="3842" max="3842" width="8.85546875" style="63" customWidth="1"/>
    <col min="3843" max="3843" width="8.28515625" style="63" customWidth="1"/>
    <col min="3844" max="3844" width="7.85546875" style="63" customWidth="1"/>
    <col min="3845" max="3845" width="1.42578125" style="63" customWidth="1"/>
    <col min="3846" max="3848" width="5.7109375" style="63" bestFit="1" customWidth="1"/>
    <col min="3849" max="3849" width="1.42578125" style="63" customWidth="1"/>
    <col min="3850" max="3852" width="5.7109375" style="63" bestFit="1" customWidth="1"/>
    <col min="3853" max="3853" width="1.42578125" style="63" customWidth="1"/>
    <col min="3854" max="3856" width="5.7109375" style="63" bestFit="1" customWidth="1"/>
    <col min="3857" max="3857" width="1.42578125" style="63" customWidth="1"/>
    <col min="3858" max="3860" width="5.7109375" style="63" bestFit="1" customWidth="1"/>
    <col min="3861" max="3861" width="1.42578125" style="63" customWidth="1"/>
    <col min="3862" max="3864" width="5.7109375" style="63" bestFit="1" customWidth="1"/>
    <col min="3865" max="3865" width="1.42578125" style="63" customWidth="1"/>
    <col min="3866" max="3868" width="4.85546875" style="63" bestFit="1" customWidth="1"/>
    <col min="3869" max="3869" width="11.42578125" style="63"/>
    <col min="3870" max="3870" width="13.28515625" style="63" customWidth="1"/>
    <col min="3871" max="3873" width="6.140625" style="63" customWidth="1"/>
    <col min="3874" max="3874" width="1.42578125" style="63" customWidth="1"/>
    <col min="3875" max="3877" width="5.140625" style="63" customWidth="1"/>
    <col min="3878" max="3878" width="1.42578125" style="63" customWidth="1"/>
    <col min="3879" max="3881" width="5.140625" style="63" customWidth="1"/>
    <col min="3882" max="3882" width="1.42578125" style="63" customWidth="1"/>
    <col min="3883" max="3885" width="5.140625" style="63" customWidth="1"/>
    <col min="3886" max="3886" width="1.42578125" style="63" customWidth="1"/>
    <col min="3887" max="3889" width="5.140625" style="63" customWidth="1"/>
    <col min="3890" max="3890" width="1.42578125" style="63" customWidth="1"/>
    <col min="3891" max="3893" width="5.140625" style="63" customWidth="1"/>
    <col min="3894" max="3894" width="1.42578125" style="63" customWidth="1"/>
    <col min="3895" max="3897" width="5.140625" style="63" customWidth="1"/>
    <col min="3898" max="4096" width="11.42578125" style="63"/>
    <col min="4097" max="4097" width="15.42578125" style="63" customWidth="1"/>
    <col min="4098" max="4098" width="8.85546875" style="63" customWidth="1"/>
    <col min="4099" max="4099" width="8.28515625" style="63" customWidth="1"/>
    <col min="4100" max="4100" width="7.85546875" style="63" customWidth="1"/>
    <col min="4101" max="4101" width="1.42578125" style="63" customWidth="1"/>
    <col min="4102" max="4104" width="5.7109375" style="63" bestFit="1" customWidth="1"/>
    <col min="4105" max="4105" width="1.42578125" style="63" customWidth="1"/>
    <col min="4106" max="4108" width="5.7109375" style="63" bestFit="1" customWidth="1"/>
    <col min="4109" max="4109" width="1.42578125" style="63" customWidth="1"/>
    <col min="4110" max="4112" width="5.7109375" style="63" bestFit="1" customWidth="1"/>
    <col min="4113" max="4113" width="1.42578125" style="63" customWidth="1"/>
    <col min="4114" max="4116" width="5.7109375" style="63" bestFit="1" customWidth="1"/>
    <col min="4117" max="4117" width="1.42578125" style="63" customWidth="1"/>
    <col min="4118" max="4120" width="5.7109375" style="63" bestFit="1" customWidth="1"/>
    <col min="4121" max="4121" width="1.42578125" style="63" customWidth="1"/>
    <col min="4122" max="4124" width="4.85546875" style="63" bestFit="1" customWidth="1"/>
    <col min="4125" max="4125" width="11.42578125" style="63"/>
    <col min="4126" max="4126" width="13.28515625" style="63" customWidth="1"/>
    <col min="4127" max="4129" width="6.140625" style="63" customWidth="1"/>
    <col min="4130" max="4130" width="1.42578125" style="63" customWidth="1"/>
    <col min="4131" max="4133" width="5.140625" style="63" customWidth="1"/>
    <col min="4134" max="4134" width="1.42578125" style="63" customWidth="1"/>
    <col min="4135" max="4137" width="5.140625" style="63" customWidth="1"/>
    <col min="4138" max="4138" width="1.42578125" style="63" customWidth="1"/>
    <col min="4139" max="4141" width="5.140625" style="63" customWidth="1"/>
    <col min="4142" max="4142" width="1.42578125" style="63" customWidth="1"/>
    <col min="4143" max="4145" width="5.140625" style="63" customWidth="1"/>
    <col min="4146" max="4146" width="1.42578125" style="63" customWidth="1"/>
    <col min="4147" max="4149" width="5.140625" style="63" customWidth="1"/>
    <col min="4150" max="4150" width="1.42578125" style="63" customWidth="1"/>
    <col min="4151" max="4153" width="5.140625" style="63" customWidth="1"/>
    <col min="4154" max="4352" width="11.42578125" style="63"/>
    <col min="4353" max="4353" width="15.42578125" style="63" customWidth="1"/>
    <col min="4354" max="4354" width="8.85546875" style="63" customWidth="1"/>
    <col min="4355" max="4355" width="8.28515625" style="63" customWidth="1"/>
    <col min="4356" max="4356" width="7.85546875" style="63" customWidth="1"/>
    <col min="4357" max="4357" width="1.42578125" style="63" customWidth="1"/>
    <col min="4358" max="4360" width="5.7109375" style="63" bestFit="1" customWidth="1"/>
    <col min="4361" max="4361" width="1.42578125" style="63" customWidth="1"/>
    <col min="4362" max="4364" width="5.7109375" style="63" bestFit="1" customWidth="1"/>
    <col min="4365" max="4365" width="1.42578125" style="63" customWidth="1"/>
    <col min="4366" max="4368" width="5.7109375" style="63" bestFit="1" customWidth="1"/>
    <col min="4369" max="4369" width="1.42578125" style="63" customWidth="1"/>
    <col min="4370" max="4372" width="5.7109375" style="63" bestFit="1" customWidth="1"/>
    <col min="4373" max="4373" width="1.42578125" style="63" customWidth="1"/>
    <col min="4374" max="4376" width="5.7109375" style="63" bestFit="1" customWidth="1"/>
    <col min="4377" max="4377" width="1.42578125" style="63" customWidth="1"/>
    <col min="4378" max="4380" width="4.85546875" style="63" bestFit="1" customWidth="1"/>
    <col min="4381" max="4381" width="11.42578125" style="63"/>
    <col min="4382" max="4382" width="13.28515625" style="63" customWidth="1"/>
    <col min="4383" max="4385" width="6.140625" style="63" customWidth="1"/>
    <col min="4386" max="4386" width="1.42578125" style="63" customWidth="1"/>
    <col min="4387" max="4389" width="5.140625" style="63" customWidth="1"/>
    <col min="4390" max="4390" width="1.42578125" style="63" customWidth="1"/>
    <col min="4391" max="4393" width="5.140625" style="63" customWidth="1"/>
    <col min="4394" max="4394" width="1.42578125" style="63" customWidth="1"/>
    <col min="4395" max="4397" width="5.140625" style="63" customWidth="1"/>
    <col min="4398" max="4398" width="1.42578125" style="63" customWidth="1"/>
    <col min="4399" max="4401" width="5.140625" style="63" customWidth="1"/>
    <col min="4402" max="4402" width="1.42578125" style="63" customWidth="1"/>
    <col min="4403" max="4405" width="5.140625" style="63" customWidth="1"/>
    <col min="4406" max="4406" width="1.42578125" style="63" customWidth="1"/>
    <col min="4407" max="4409" width="5.140625" style="63" customWidth="1"/>
    <col min="4410" max="4608" width="11.42578125" style="63"/>
    <col min="4609" max="4609" width="15.42578125" style="63" customWidth="1"/>
    <col min="4610" max="4610" width="8.85546875" style="63" customWidth="1"/>
    <col min="4611" max="4611" width="8.28515625" style="63" customWidth="1"/>
    <col min="4612" max="4612" width="7.85546875" style="63" customWidth="1"/>
    <col min="4613" max="4613" width="1.42578125" style="63" customWidth="1"/>
    <col min="4614" max="4616" width="5.7109375" style="63" bestFit="1" customWidth="1"/>
    <col min="4617" max="4617" width="1.42578125" style="63" customWidth="1"/>
    <col min="4618" max="4620" width="5.7109375" style="63" bestFit="1" customWidth="1"/>
    <col min="4621" max="4621" width="1.42578125" style="63" customWidth="1"/>
    <col min="4622" max="4624" width="5.7109375" style="63" bestFit="1" customWidth="1"/>
    <col min="4625" max="4625" width="1.42578125" style="63" customWidth="1"/>
    <col min="4626" max="4628" width="5.7109375" style="63" bestFit="1" customWidth="1"/>
    <col min="4629" max="4629" width="1.42578125" style="63" customWidth="1"/>
    <col min="4630" max="4632" width="5.7109375" style="63" bestFit="1" customWidth="1"/>
    <col min="4633" max="4633" width="1.42578125" style="63" customWidth="1"/>
    <col min="4634" max="4636" width="4.85546875" style="63" bestFit="1" customWidth="1"/>
    <col min="4637" max="4637" width="11.42578125" style="63"/>
    <col min="4638" max="4638" width="13.28515625" style="63" customWidth="1"/>
    <col min="4639" max="4641" width="6.140625" style="63" customWidth="1"/>
    <col min="4642" max="4642" width="1.42578125" style="63" customWidth="1"/>
    <col min="4643" max="4645" width="5.140625" style="63" customWidth="1"/>
    <col min="4646" max="4646" width="1.42578125" style="63" customWidth="1"/>
    <col min="4647" max="4649" width="5.140625" style="63" customWidth="1"/>
    <col min="4650" max="4650" width="1.42578125" style="63" customWidth="1"/>
    <col min="4651" max="4653" width="5.140625" style="63" customWidth="1"/>
    <col min="4654" max="4654" width="1.42578125" style="63" customWidth="1"/>
    <col min="4655" max="4657" width="5.140625" style="63" customWidth="1"/>
    <col min="4658" max="4658" width="1.42578125" style="63" customWidth="1"/>
    <col min="4659" max="4661" width="5.140625" style="63" customWidth="1"/>
    <col min="4662" max="4662" width="1.42578125" style="63" customWidth="1"/>
    <col min="4663" max="4665" width="5.140625" style="63" customWidth="1"/>
    <col min="4666" max="4864" width="11.42578125" style="63"/>
    <col min="4865" max="4865" width="15.42578125" style="63" customWidth="1"/>
    <col min="4866" max="4866" width="8.85546875" style="63" customWidth="1"/>
    <col min="4867" max="4867" width="8.28515625" style="63" customWidth="1"/>
    <col min="4868" max="4868" width="7.85546875" style="63" customWidth="1"/>
    <col min="4869" max="4869" width="1.42578125" style="63" customWidth="1"/>
    <col min="4870" max="4872" width="5.7109375" style="63" bestFit="1" customWidth="1"/>
    <col min="4873" max="4873" width="1.42578125" style="63" customWidth="1"/>
    <col min="4874" max="4876" width="5.7109375" style="63" bestFit="1" customWidth="1"/>
    <col min="4877" max="4877" width="1.42578125" style="63" customWidth="1"/>
    <col min="4878" max="4880" width="5.7109375" style="63" bestFit="1" customWidth="1"/>
    <col min="4881" max="4881" width="1.42578125" style="63" customWidth="1"/>
    <col min="4882" max="4884" width="5.7109375" style="63" bestFit="1" customWidth="1"/>
    <col min="4885" max="4885" width="1.42578125" style="63" customWidth="1"/>
    <col min="4886" max="4888" width="5.7109375" style="63" bestFit="1" customWidth="1"/>
    <col min="4889" max="4889" width="1.42578125" style="63" customWidth="1"/>
    <col min="4890" max="4892" width="4.85546875" style="63" bestFit="1" customWidth="1"/>
    <col min="4893" max="4893" width="11.42578125" style="63"/>
    <col min="4894" max="4894" width="13.28515625" style="63" customWidth="1"/>
    <col min="4895" max="4897" width="6.140625" style="63" customWidth="1"/>
    <col min="4898" max="4898" width="1.42578125" style="63" customWidth="1"/>
    <col min="4899" max="4901" width="5.140625" style="63" customWidth="1"/>
    <col min="4902" max="4902" width="1.42578125" style="63" customWidth="1"/>
    <col min="4903" max="4905" width="5.140625" style="63" customWidth="1"/>
    <col min="4906" max="4906" width="1.42578125" style="63" customWidth="1"/>
    <col min="4907" max="4909" width="5.140625" style="63" customWidth="1"/>
    <col min="4910" max="4910" width="1.42578125" style="63" customWidth="1"/>
    <col min="4911" max="4913" width="5.140625" style="63" customWidth="1"/>
    <col min="4914" max="4914" width="1.42578125" style="63" customWidth="1"/>
    <col min="4915" max="4917" width="5.140625" style="63" customWidth="1"/>
    <col min="4918" max="4918" width="1.42578125" style="63" customWidth="1"/>
    <col min="4919" max="4921" width="5.140625" style="63" customWidth="1"/>
    <col min="4922" max="5120" width="11.42578125" style="63"/>
    <col min="5121" max="5121" width="15.42578125" style="63" customWidth="1"/>
    <col min="5122" max="5122" width="8.85546875" style="63" customWidth="1"/>
    <col min="5123" max="5123" width="8.28515625" style="63" customWidth="1"/>
    <col min="5124" max="5124" width="7.85546875" style="63" customWidth="1"/>
    <col min="5125" max="5125" width="1.42578125" style="63" customWidth="1"/>
    <col min="5126" max="5128" width="5.7109375" style="63" bestFit="1" customWidth="1"/>
    <col min="5129" max="5129" width="1.42578125" style="63" customWidth="1"/>
    <col min="5130" max="5132" width="5.7109375" style="63" bestFit="1" customWidth="1"/>
    <col min="5133" max="5133" width="1.42578125" style="63" customWidth="1"/>
    <col min="5134" max="5136" width="5.7109375" style="63" bestFit="1" customWidth="1"/>
    <col min="5137" max="5137" width="1.42578125" style="63" customWidth="1"/>
    <col min="5138" max="5140" width="5.7109375" style="63" bestFit="1" customWidth="1"/>
    <col min="5141" max="5141" width="1.42578125" style="63" customWidth="1"/>
    <col min="5142" max="5144" width="5.7109375" style="63" bestFit="1" customWidth="1"/>
    <col min="5145" max="5145" width="1.42578125" style="63" customWidth="1"/>
    <col min="5146" max="5148" width="4.85546875" style="63" bestFit="1" customWidth="1"/>
    <col min="5149" max="5149" width="11.42578125" style="63"/>
    <col min="5150" max="5150" width="13.28515625" style="63" customWidth="1"/>
    <col min="5151" max="5153" width="6.140625" style="63" customWidth="1"/>
    <col min="5154" max="5154" width="1.42578125" style="63" customWidth="1"/>
    <col min="5155" max="5157" width="5.140625" style="63" customWidth="1"/>
    <col min="5158" max="5158" width="1.42578125" style="63" customWidth="1"/>
    <col min="5159" max="5161" width="5.140625" style="63" customWidth="1"/>
    <col min="5162" max="5162" width="1.42578125" style="63" customWidth="1"/>
    <col min="5163" max="5165" width="5.140625" style="63" customWidth="1"/>
    <col min="5166" max="5166" width="1.42578125" style="63" customWidth="1"/>
    <col min="5167" max="5169" width="5.140625" style="63" customWidth="1"/>
    <col min="5170" max="5170" width="1.42578125" style="63" customWidth="1"/>
    <col min="5171" max="5173" width="5.140625" style="63" customWidth="1"/>
    <col min="5174" max="5174" width="1.42578125" style="63" customWidth="1"/>
    <col min="5175" max="5177" width="5.140625" style="63" customWidth="1"/>
    <col min="5178" max="5376" width="11.42578125" style="63"/>
    <col min="5377" max="5377" width="15.42578125" style="63" customWidth="1"/>
    <col min="5378" max="5378" width="8.85546875" style="63" customWidth="1"/>
    <col min="5379" max="5379" width="8.28515625" style="63" customWidth="1"/>
    <col min="5380" max="5380" width="7.85546875" style="63" customWidth="1"/>
    <col min="5381" max="5381" width="1.42578125" style="63" customWidth="1"/>
    <col min="5382" max="5384" width="5.7109375" style="63" bestFit="1" customWidth="1"/>
    <col min="5385" max="5385" width="1.42578125" style="63" customWidth="1"/>
    <col min="5386" max="5388" width="5.7109375" style="63" bestFit="1" customWidth="1"/>
    <col min="5389" max="5389" width="1.42578125" style="63" customWidth="1"/>
    <col min="5390" max="5392" width="5.7109375" style="63" bestFit="1" customWidth="1"/>
    <col min="5393" max="5393" width="1.42578125" style="63" customWidth="1"/>
    <col min="5394" max="5396" width="5.7109375" style="63" bestFit="1" customWidth="1"/>
    <col min="5397" max="5397" width="1.42578125" style="63" customWidth="1"/>
    <col min="5398" max="5400" width="5.7109375" style="63" bestFit="1" customWidth="1"/>
    <col min="5401" max="5401" width="1.42578125" style="63" customWidth="1"/>
    <col min="5402" max="5404" width="4.85546875" style="63" bestFit="1" customWidth="1"/>
    <col min="5405" max="5405" width="11.42578125" style="63"/>
    <col min="5406" max="5406" width="13.28515625" style="63" customWidth="1"/>
    <col min="5407" max="5409" width="6.140625" style="63" customWidth="1"/>
    <col min="5410" max="5410" width="1.42578125" style="63" customWidth="1"/>
    <col min="5411" max="5413" width="5.140625" style="63" customWidth="1"/>
    <col min="5414" max="5414" width="1.42578125" style="63" customWidth="1"/>
    <col min="5415" max="5417" width="5.140625" style="63" customWidth="1"/>
    <col min="5418" max="5418" width="1.42578125" style="63" customWidth="1"/>
    <col min="5419" max="5421" width="5.140625" style="63" customWidth="1"/>
    <col min="5422" max="5422" width="1.42578125" style="63" customWidth="1"/>
    <col min="5423" max="5425" width="5.140625" style="63" customWidth="1"/>
    <col min="5426" max="5426" width="1.42578125" style="63" customWidth="1"/>
    <col min="5427" max="5429" width="5.140625" style="63" customWidth="1"/>
    <col min="5430" max="5430" width="1.42578125" style="63" customWidth="1"/>
    <col min="5431" max="5433" width="5.140625" style="63" customWidth="1"/>
    <col min="5434" max="5632" width="11.42578125" style="63"/>
    <col min="5633" max="5633" width="15.42578125" style="63" customWidth="1"/>
    <col min="5634" max="5634" width="8.85546875" style="63" customWidth="1"/>
    <col min="5635" max="5635" width="8.28515625" style="63" customWidth="1"/>
    <col min="5636" max="5636" width="7.85546875" style="63" customWidth="1"/>
    <col min="5637" max="5637" width="1.42578125" style="63" customWidth="1"/>
    <col min="5638" max="5640" width="5.7109375" style="63" bestFit="1" customWidth="1"/>
    <col min="5641" max="5641" width="1.42578125" style="63" customWidth="1"/>
    <col min="5642" max="5644" width="5.7109375" style="63" bestFit="1" customWidth="1"/>
    <col min="5645" max="5645" width="1.42578125" style="63" customWidth="1"/>
    <col min="5646" max="5648" width="5.7109375" style="63" bestFit="1" customWidth="1"/>
    <col min="5649" max="5649" width="1.42578125" style="63" customWidth="1"/>
    <col min="5650" max="5652" width="5.7109375" style="63" bestFit="1" customWidth="1"/>
    <col min="5653" max="5653" width="1.42578125" style="63" customWidth="1"/>
    <col min="5654" max="5656" width="5.7109375" style="63" bestFit="1" customWidth="1"/>
    <col min="5657" max="5657" width="1.42578125" style="63" customWidth="1"/>
    <col min="5658" max="5660" width="4.85546875" style="63" bestFit="1" customWidth="1"/>
    <col min="5661" max="5661" width="11.42578125" style="63"/>
    <col min="5662" max="5662" width="13.28515625" style="63" customWidth="1"/>
    <col min="5663" max="5665" width="6.140625" style="63" customWidth="1"/>
    <col min="5666" max="5666" width="1.42578125" style="63" customWidth="1"/>
    <col min="5667" max="5669" width="5.140625" style="63" customWidth="1"/>
    <col min="5670" max="5670" width="1.42578125" style="63" customWidth="1"/>
    <col min="5671" max="5673" width="5.140625" style="63" customWidth="1"/>
    <col min="5674" max="5674" width="1.42578125" style="63" customWidth="1"/>
    <col min="5675" max="5677" width="5.140625" style="63" customWidth="1"/>
    <col min="5678" max="5678" width="1.42578125" style="63" customWidth="1"/>
    <col min="5679" max="5681" width="5.140625" style="63" customWidth="1"/>
    <col min="5682" max="5682" width="1.42578125" style="63" customWidth="1"/>
    <col min="5683" max="5685" width="5.140625" style="63" customWidth="1"/>
    <col min="5686" max="5686" width="1.42578125" style="63" customWidth="1"/>
    <col min="5687" max="5689" width="5.140625" style="63" customWidth="1"/>
    <col min="5690" max="5888" width="11.42578125" style="63"/>
    <col min="5889" max="5889" width="15.42578125" style="63" customWidth="1"/>
    <col min="5890" max="5890" width="8.85546875" style="63" customWidth="1"/>
    <col min="5891" max="5891" width="8.28515625" style="63" customWidth="1"/>
    <col min="5892" max="5892" width="7.85546875" style="63" customWidth="1"/>
    <col min="5893" max="5893" width="1.42578125" style="63" customWidth="1"/>
    <col min="5894" max="5896" width="5.7109375" style="63" bestFit="1" customWidth="1"/>
    <col min="5897" max="5897" width="1.42578125" style="63" customWidth="1"/>
    <col min="5898" max="5900" width="5.7109375" style="63" bestFit="1" customWidth="1"/>
    <col min="5901" max="5901" width="1.42578125" style="63" customWidth="1"/>
    <col min="5902" max="5904" width="5.7109375" style="63" bestFit="1" customWidth="1"/>
    <col min="5905" max="5905" width="1.42578125" style="63" customWidth="1"/>
    <col min="5906" max="5908" width="5.7109375" style="63" bestFit="1" customWidth="1"/>
    <col min="5909" max="5909" width="1.42578125" style="63" customWidth="1"/>
    <col min="5910" max="5912" width="5.7109375" style="63" bestFit="1" customWidth="1"/>
    <col min="5913" max="5913" width="1.42578125" style="63" customWidth="1"/>
    <col min="5914" max="5916" width="4.85546875" style="63" bestFit="1" customWidth="1"/>
    <col min="5917" max="5917" width="11.42578125" style="63"/>
    <col min="5918" max="5918" width="13.28515625" style="63" customWidth="1"/>
    <col min="5919" max="5921" width="6.140625" style="63" customWidth="1"/>
    <col min="5922" max="5922" width="1.42578125" style="63" customWidth="1"/>
    <col min="5923" max="5925" width="5.140625" style="63" customWidth="1"/>
    <col min="5926" max="5926" width="1.42578125" style="63" customWidth="1"/>
    <col min="5927" max="5929" width="5.140625" style="63" customWidth="1"/>
    <col min="5930" max="5930" width="1.42578125" style="63" customWidth="1"/>
    <col min="5931" max="5933" width="5.140625" style="63" customWidth="1"/>
    <col min="5934" max="5934" width="1.42578125" style="63" customWidth="1"/>
    <col min="5935" max="5937" width="5.140625" style="63" customWidth="1"/>
    <col min="5938" max="5938" width="1.42578125" style="63" customWidth="1"/>
    <col min="5939" max="5941" width="5.140625" style="63" customWidth="1"/>
    <col min="5942" max="5942" width="1.42578125" style="63" customWidth="1"/>
    <col min="5943" max="5945" width="5.140625" style="63" customWidth="1"/>
    <col min="5946" max="6144" width="11.42578125" style="63"/>
    <col min="6145" max="6145" width="15.42578125" style="63" customWidth="1"/>
    <col min="6146" max="6146" width="8.85546875" style="63" customWidth="1"/>
    <col min="6147" max="6147" width="8.28515625" style="63" customWidth="1"/>
    <col min="6148" max="6148" width="7.85546875" style="63" customWidth="1"/>
    <col min="6149" max="6149" width="1.42578125" style="63" customWidth="1"/>
    <col min="6150" max="6152" width="5.7109375" style="63" bestFit="1" customWidth="1"/>
    <col min="6153" max="6153" width="1.42578125" style="63" customWidth="1"/>
    <col min="6154" max="6156" width="5.7109375" style="63" bestFit="1" customWidth="1"/>
    <col min="6157" max="6157" width="1.42578125" style="63" customWidth="1"/>
    <col min="6158" max="6160" width="5.7109375" style="63" bestFit="1" customWidth="1"/>
    <col min="6161" max="6161" width="1.42578125" style="63" customWidth="1"/>
    <col min="6162" max="6164" width="5.7109375" style="63" bestFit="1" customWidth="1"/>
    <col min="6165" max="6165" width="1.42578125" style="63" customWidth="1"/>
    <col min="6166" max="6168" width="5.7109375" style="63" bestFit="1" customWidth="1"/>
    <col min="6169" max="6169" width="1.42578125" style="63" customWidth="1"/>
    <col min="6170" max="6172" width="4.85546875" style="63" bestFit="1" customWidth="1"/>
    <col min="6173" max="6173" width="11.42578125" style="63"/>
    <col min="6174" max="6174" width="13.28515625" style="63" customWidth="1"/>
    <col min="6175" max="6177" width="6.140625" style="63" customWidth="1"/>
    <col min="6178" max="6178" width="1.42578125" style="63" customWidth="1"/>
    <col min="6179" max="6181" width="5.140625" style="63" customWidth="1"/>
    <col min="6182" max="6182" width="1.42578125" style="63" customWidth="1"/>
    <col min="6183" max="6185" width="5.140625" style="63" customWidth="1"/>
    <col min="6186" max="6186" width="1.42578125" style="63" customWidth="1"/>
    <col min="6187" max="6189" width="5.140625" style="63" customWidth="1"/>
    <col min="6190" max="6190" width="1.42578125" style="63" customWidth="1"/>
    <col min="6191" max="6193" width="5.140625" style="63" customWidth="1"/>
    <col min="6194" max="6194" width="1.42578125" style="63" customWidth="1"/>
    <col min="6195" max="6197" width="5.140625" style="63" customWidth="1"/>
    <col min="6198" max="6198" width="1.42578125" style="63" customWidth="1"/>
    <col min="6199" max="6201" width="5.140625" style="63" customWidth="1"/>
    <col min="6202" max="6400" width="11.42578125" style="63"/>
    <col min="6401" max="6401" width="15.42578125" style="63" customWidth="1"/>
    <col min="6402" max="6402" width="8.85546875" style="63" customWidth="1"/>
    <col min="6403" max="6403" width="8.28515625" style="63" customWidth="1"/>
    <col min="6404" max="6404" width="7.85546875" style="63" customWidth="1"/>
    <col min="6405" max="6405" width="1.42578125" style="63" customWidth="1"/>
    <col min="6406" max="6408" width="5.7109375" style="63" bestFit="1" customWidth="1"/>
    <col min="6409" max="6409" width="1.42578125" style="63" customWidth="1"/>
    <col min="6410" max="6412" width="5.7109375" style="63" bestFit="1" customWidth="1"/>
    <col min="6413" max="6413" width="1.42578125" style="63" customWidth="1"/>
    <col min="6414" max="6416" width="5.7109375" style="63" bestFit="1" customWidth="1"/>
    <col min="6417" max="6417" width="1.42578125" style="63" customWidth="1"/>
    <col min="6418" max="6420" width="5.7109375" style="63" bestFit="1" customWidth="1"/>
    <col min="6421" max="6421" width="1.42578125" style="63" customWidth="1"/>
    <col min="6422" max="6424" width="5.7109375" style="63" bestFit="1" customWidth="1"/>
    <col min="6425" max="6425" width="1.42578125" style="63" customWidth="1"/>
    <col min="6426" max="6428" width="4.85546875" style="63" bestFit="1" customWidth="1"/>
    <col min="6429" max="6429" width="11.42578125" style="63"/>
    <col min="6430" max="6430" width="13.28515625" style="63" customWidth="1"/>
    <col min="6431" max="6433" width="6.140625" style="63" customWidth="1"/>
    <col min="6434" max="6434" width="1.42578125" style="63" customWidth="1"/>
    <col min="6435" max="6437" width="5.140625" style="63" customWidth="1"/>
    <col min="6438" max="6438" width="1.42578125" style="63" customWidth="1"/>
    <col min="6439" max="6441" width="5.140625" style="63" customWidth="1"/>
    <col min="6442" max="6442" width="1.42578125" style="63" customWidth="1"/>
    <col min="6443" max="6445" width="5.140625" style="63" customWidth="1"/>
    <col min="6446" max="6446" width="1.42578125" style="63" customWidth="1"/>
    <col min="6447" max="6449" width="5.140625" style="63" customWidth="1"/>
    <col min="6450" max="6450" width="1.42578125" style="63" customWidth="1"/>
    <col min="6451" max="6453" width="5.140625" style="63" customWidth="1"/>
    <col min="6454" max="6454" width="1.42578125" style="63" customWidth="1"/>
    <col min="6455" max="6457" width="5.140625" style="63" customWidth="1"/>
    <col min="6458" max="6656" width="11.42578125" style="63"/>
    <col min="6657" max="6657" width="15.42578125" style="63" customWidth="1"/>
    <col min="6658" max="6658" width="8.85546875" style="63" customWidth="1"/>
    <col min="6659" max="6659" width="8.28515625" style="63" customWidth="1"/>
    <col min="6660" max="6660" width="7.85546875" style="63" customWidth="1"/>
    <col min="6661" max="6661" width="1.42578125" style="63" customWidth="1"/>
    <col min="6662" max="6664" width="5.7109375" style="63" bestFit="1" customWidth="1"/>
    <col min="6665" max="6665" width="1.42578125" style="63" customWidth="1"/>
    <col min="6666" max="6668" width="5.7109375" style="63" bestFit="1" customWidth="1"/>
    <col min="6669" max="6669" width="1.42578125" style="63" customWidth="1"/>
    <col min="6670" max="6672" width="5.7109375" style="63" bestFit="1" customWidth="1"/>
    <col min="6673" max="6673" width="1.42578125" style="63" customWidth="1"/>
    <col min="6674" max="6676" width="5.7109375" style="63" bestFit="1" customWidth="1"/>
    <col min="6677" max="6677" width="1.42578125" style="63" customWidth="1"/>
    <col min="6678" max="6680" width="5.7109375" style="63" bestFit="1" customWidth="1"/>
    <col min="6681" max="6681" width="1.42578125" style="63" customWidth="1"/>
    <col min="6682" max="6684" width="4.85546875" style="63" bestFit="1" customWidth="1"/>
    <col min="6685" max="6685" width="11.42578125" style="63"/>
    <col min="6686" max="6686" width="13.28515625" style="63" customWidth="1"/>
    <col min="6687" max="6689" width="6.140625" style="63" customWidth="1"/>
    <col min="6690" max="6690" width="1.42578125" style="63" customWidth="1"/>
    <col min="6691" max="6693" width="5.140625" style="63" customWidth="1"/>
    <col min="6694" max="6694" width="1.42578125" style="63" customWidth="1"/>
    <col min="6695" max="6697" width="5.140625" style="63" customWidth="1"/>
    <col min="6698" max="6698" width="1.42578125" style="63" customWidth="1"/>
    <col min="6699" max="6701" width="5.140625" style="63" customWidth="1"/>
    <col min="6702" max="6702" width="1.42578125" style="63" customWidth="1"/>
    <col min="6703" max="6705" width="5.140625" style="63" customWidth="1"/>
    <col min="6706" max="6706" width="1.42578125" style="63" customWidth="1"/>
    <col min="6707" max="6709" width="5.140625" style="63" customWidth="1"/>
    <col min="6710" max="6710" width="1.42578125" style="63" customWidth="1"/>
    <col min="6711" max="6713" width="5.140625" style="63" customWidth="1"/>
    <col min="6714" max="6912" width="11.42578125" style="63"/>
    <col min="6913" max="6913" width="15.42578125" style="63" customWidth="1"/>
    <col min="6914" max="6914" width="8.85546875" style="63" customWidth="1"/>
    <col min="6915" max="6915" width="8.28515625" style="63" customWidth="1"/>
    <col min="6916" max="6916" width="7.85546875" style="63" customWidth="1"/>
    <col min="6917" max="6917" width="1.42578125" style="63" customWidth="1"/>
    <col min="6918" max="6920" width="5.7109375" style="63" bestFit="1" customWidth="1"/>
    <col min="6921" max="6921" width="1.42578125" style="63" customWidth="1"/>
    <col min="6922" max="6924" width="5.7109375" style="63" bestFit="1" customWidth="1"/>
    <col min="6925" max="6925" width="1.42578125" style="63" customWidth="1"/>
    <col min="6926" max="6928" width="5.7109375" style="63" bestFit="1" customWidth="1"/>
    <col min="6929" max="6929" width="1.42578125" style="63" customWidth="1"/>
    <col min="6930" max="6932" width="5.7109375" style="63" bestFit="1" customWidth="1"/>
    <col min="6933" max="6933" width="1.42578125" style="63" customWidth="1"/>
    <col min="6934" max="6936" width="5.7109375" style="63" bestFit="1" customWidth="1"/>
    <col min="6937" max="6937" width="1.42578125" style="63" customWidth="1"/>
    <col min="6938" max="6940" width="4.85546875" style="63" bestFit="1" customWidth="1"/>
    <col min="6941" max="6941" width="11.42578125" style="63"/>
    <col min="6942" max="6942" width="13.28515625" style="63" customWidth="1"/>
    <col min="6943" max="6945" width="6.140625" style="63" customWidth="1"/>
    <col min="6946" max="6946" width="1.42578125" style="63" customWidth="1"/>
    <col min="6947" max="6949" width="5.140625" style="63" customWidth="1"/>
    <col min="6950" max="6950" width="1.42578125" style="63" customWidth="1"/>
    <col min="6951" max="6953" width="5.140625" style="63" customWidth="1"/>
    <col min="6954" max="6954" width="1.42578125" style="63" customWidth="1"/>
    <col min="6955" max="6957" width="5.140625" style="63" customWidth="1"/>
    <col min="6958" max="6958" width="1.42578125" style="63" customWidth="1"/>
    <col min="6959" max="6961" width="5.140625" style="63" customWidth="1"/>
    <col min="6962" max="6962" width="1.42578125" style="63" customWidth="1"/>
    <col min="6963" max="6965" width="5.140625" style="63" customWidth="1"/>
    <col min="6966" max="6966" width="1.42578125" style="63" customWidth="1"/>
    <col min="6967" max="6969" width="5.140625" style="63" customWidth="1"/>
    <col min="6970" max="7168" width="11.42578125" style="63"/>
    <col min="7169" max="7169" width="15.42578125" style="63" customWidth="1"/>
    <col min="7170" max="7170" width="8.85546875" style="63" customWidth="1"/>
    <col min="7171" max="7171" width="8.28515625" style="63" customWidth="1"/>
    <col min="7172" max="7172" width="7.85546875" style="63" customWidth="1"/>
    <col min="7173" max="7173" width="1.42578125" style="63" customWidth="1"/>
    <col min="7174" max="7176" width="5.7109375" style="63" bestFit="1" customWidth="1"/>
    <col min="7177" max="7177" width="1.42578125" style="63" customWidth="1"/>
    <col min="7178" max="7180" width="5.7109375" style="63" bestFit="1" customWidth="1"/>
    <col min="7181" max="7181" width="1.42578125" style="63" customWidth="1"/>
    <col min="7182" max="7184" width="5.7109375" style="63" bestFit="1" customWidth="1"/>
    <col min="7185" max="7185" width="1.42578125" style="63" customWidth="1"/>
    <col min="7186" max="7188" width="5.7109375" style="63" bestFit="1" customWidth="1"/>
    <col min="7189" max="7189" width="1.42578125" style="63" customWidth="1"/>
    <col min="7190" max="7192" width="5.7109375" style="63" bestFit="1" customWidth="1"/>
    <col min="7193" max="7193" width="1.42578125" style="63" customWidth="1"/>
    <col min="7194" max="7196" width="4.85546875" style="63" bestFit="1" customWidth="1"/>
    <col min="7197" max="7197" width="11.42578125" style="63"/>
    <col min="7198" max="7198" width="13.28515625" style="63" customWidth="1"/>
    <col min="7199" max="7201" width="6.140625" style="63" customWidth="1"/>
    <col min="7202" max="7202" width="1.42578125" style="63" customWidth="1"/>
    <col min="7203" max="7205" width="5.140625" style="63" customWidth="1"/>
    <col min="7206" max="7206" width="1.42578125" style="63" customWidth="1"/>
    <col min="7207" max="7209" width="5.140625" style="63" customWidth="1"/>
    <col min="7210" max="7210" width="1.42578125" style="63" customWidth="1"/>
    <col min="7211" max="7213" width="5.140625" style="63" customWidth="1"/>
    <col min="7214" max="7214" width="1.42578125" style="63" customWidth="1"/>
    <col min="7215" max="7217" width="5.140625" style="63" customWidth="1"/>
    <col min="7218" max="7218" width="1.42578125" style="63" customWidth="1"/>
    <col min="7219" max="7221" width="5.140625" style="63" customWidth="1"/>
    <col min="7222" max="7222" width="1.42578125" style="63" customWidth="1"/>
    <col min="7223" max="7225" width="5.140625" style="63" customWidth="1"/>
    <col min="7226" max="7424" width="11.42578125" style="63"/>
    <col min="7425" max="7425" width="15.42578125" style="63" customWidth="1"/>
    <col min="7426" max="7426" width="8.85546875" style="63" customWidth="1"/>
    <col min="7427" max="7427" width="8.28515625" style="63" customWidth="1"/>
    <col min="7428" max="7428" width="7.85546875" style="63" customWidth="1"/>
    <col min="7429" max="7429" width="1.42578125" style="63" customWidth="1"/>
    <col min="7430" max="7432" width="5.7109375" style="63" bestFit="1" customWidth="1"/>
    <col min="7433" max="7433" width="1.42578125" style="63" customWidth="1"/>
    <col min="7434" max="7436" width="5.7109375" style="63" bestFit="1" customWidth="1"/>
    <col min="7437" max="7437" width="1.42578125" style="63" customWidth="1"/>
    <col min="7438" max="7440" width="5.7109375" style="63" bestFit="1" customWidth="1"/>
    <col min="7441" max="7441" width="1.42578125" style="63" customWidth="1"/>
    <col min="7442" max="7444" width="5.7109375" style="63" bestFit="1" customWidth="1"/>
    <col min="7445" max="7445" width="1.42578125" style="63" customWidth="1"/>
    <col min="7446" max="7448" width="5.7109375" style="63" bestFit="1" customWidth="1"/>
    <col min="7449" max="7449" width="1.42578125" style="63" customWidth="1"/>
    <col min="7450" max="7452" width="4.85546875" style="63" bestFit="1" customWidth="1"/>
    <col min="7453" max="7453" width="11.42578125" style="63"/>
    <col min="7454" max="7454" width="13.28515625" style="63" customWidth="1"/>
    <col min="7455" max="7457" width="6.140625" style="63" customWidth="1"/>
    <col min="7458" max="7458" width="1.42578125" style="63" customWidth="1"/>
    <col min="7459" max="7461" width="5.140625" style="63" customWidth="1"/>
    <col min="7462" max="7462" width="1.42578125" style="63" customWidth="1"/>
    <col min="7463" max="7465" width="5.140625" style="63" customWidth="1"/>
    <col min="7466" max="7466" width="1.42578125" style="63" customWidth="1"/>
    <col min="7467" max="7469" width="5.140625" style="63" customWidth="1"/>
    <col min="7470" max="7470" width="1.42578125" style="63" customWidth="1"/>
    <col min="7471" max="7473" width="5.140625" style="63" customWidth="1"/>
    <col min="7474" max="7474" width="1.42578125" style="63" customWidth="1"/>
    <col min="7475" max="7477" width="5.140625" style="63" customWidth="1"/>
    <col min="7478" max="7478" width="1.42578125" style="63" customWidth="1"/>
    <col min="7479" max="7481" width="5.140625" style="63" customWidth="1"/>
    <col min="7482" max="7680" width="11.42578125" style="63"/>
    <col min="7681" max="7681" width="15.42578125" style="63" customWidth="1"/>
    <col min="7682" max="7682" width="8.85546875" style="63" customWidth="1"/>
    <col min="7683" max="7683" width="8.28515625" style="63" customWidth="1"/>
    <col min="7684" max="7684" width="7.85546875" style="63" customWidth="1"/>
    <col min="7685" max="7685" width="1.42578125" style="63" customWidth="1"/>
    <col min="7686" max="7688" width="5.7109375" style="63" bestFit="1" customWidth="1"/>
    <col min="7689" max="7689" width="1.42578125" style="63" customWidth="1"/>
    <col min="7690" max="7692" width="5.7109375" style="63" bestFit="1" customWidth="1"/>
    <col min="7693" max="7693" width="1.42578125" style="63" customWidth="1"/>
    <col min="7694" max="7696" width="5.7109375" style="63" bestFit="1" customWidth="1"/>
    <col min="7697" max="7697" width="1.42578125" style="63" customWidth="1"/>
    <col min="7698" max="7700" width="5.7109375" style="63" bestFit="1" customWidth="1"/>
    <col min="7701" max="7701" width="1.42578125" style="63" customWidth="1"/>
    <col min="7702" max="7704" width="5.7109375" style="63" bestFit="1" customWidth="1"/>
    <col min="7705" max="7705" width="1.42578125" style="63" customWidth="1"/>
    <col min="7706" max="7708" width="4.85546875" style="63" bestFit="1" customWidth="1"/>
    <col min="7709" max="7709" width="11.42578125" style="63"/>
    <col min="7710" max="7710" width="13.28515625" style="63" customWidth="1"/>
    <col min="7711" max="7713" width="6.140625" style="63" customWidth="1"/>
    <col min="7714" max="7714" width="1.42578125" style="63" customWidth="1"/>
    <col min="7715" max="7717" width="5.140625" style="63" customWidth="1"/>
    <col min="7718" max="7718" width="1.42578125" style="63" customWidth="1"/>
    <col min="7719" max="7721" width="5.140625" style="63" customWidth="1"/>
    <col min="7722" max="7722" width="1.42578125" style="63" customWidth="1"/>
    <col min="7723" max="7725" width="5.140625" style="63" customWidth="1"/>
    <col min="7726" max="7726" width="1.42578125" style="63" customWidth="1"/>
    <col min="7727" max="7729" width="5.140625" style="63" customWidth="1"/>
    <col min="7730" max="7730" width="1.42578125" style="63" customWidth="1"/>
    <col min="7731" max="7733" width="5.140625" style="63" customWidth="1"/>
    <col min="7734" max="7734" width="1.42578125" style="63" customWidth="1"/>
    <col min="7735" max="7737" width="5.140625" style="63" customWidth="1"/>
    <col min="7738" max="7936" width="11.42578125" style="63"/>
    <col min="7937" max="7937" width="15.42578125" style="63" customWidth="1"/>
    <col min="7938" max="7938" width="8.85546875" style="63" customWidth="1"/>
    <col min="7939" max="7939" width="8.28515625" style="63" customWidth="1"/>
    <col min="7940" max="7940" width="7.85546875" style="63" customWidth="1"/>
    <col min="7941" max="7941" width="1.42578125" style="63" customWidth="1"/>
    <col min="7942" max="7944" width="5.7109375" style="63" bestFit="1" customWidth="1"/>
    <col min="7945" max="7945" width="1.42578125" style="63" customWidth="1"/>
    <col min="7946" max="7948" width="5.7109375" style="63" bestFit="1" customWidth="1"/>
    <col min="7949" max="7949" width="1.42578125" style="63" customWidth="1"/>
    <col min="7950" max="7952" width="5.7109375" style="63" bestFit="1" customWidth="1"/>
    <col min="7953" max="7953" width="1.42578125" style="63" customWidth="1"/>
    <col min="7954" max="7956" width="5.7109375" style="63" bestFit="1" customWidth="1"/>
    <col min="7957" max="7957" width="1.42578125" style="63" customWidth="1"/>
    <col min="7958" max="7960" width="5.7109375" style="63" bestFit="1" customWidth="1"/>
    <col min="7961" max="7961" width="1.42578125" style="63" customWidth="1"/>
    <col min="7962" max="7964" width="4.85546875" style="63" bestFit="1" customWidth="1"/>
    <col min="7965" max="7965" width="11.42578125" style="63"/>
    <col min="7966" max="7966" width="13.28515625" style="63" customWidth="1"/>
    <col min="7967" max="7969" width="6.140625" style="63" customWidth="1"/>
    <col min="7970" max="7970" width="1.42578125" style="63" customWidth="1"/>
    <col min="7971" max="7973" width="5.140625" style="63" customWidth="1"/>
    <col min="7974" max="7974" width="1.42578125" style="63" customWidth="1"/>
    <col min="7975" max="7977" width="5.140625" style="63" customWidth="1"/>
    <col min="7978" max="7978" width="1.42578125" style="63" customWidth="1"/>
    <col min="7979" max="7981" width="5.140625" style="63" customWidth="1"/>
    <col min="7982" max="7982" width="1.42578125" style="63" customWidth="1"/>
    <col min="7983" max="7985" width="5.140625" style="63" customWidth="1"/>
    <col min="7986" max="7986" width="1.42578125" style="63" customWidth="1"/>
    <col min="7987" max="7989" width="5.140625" style="63" customWidth="1"/>
    <col min="7990" max="7990" width="1.42578125" style="63" customWidth="1"/>
    <col min="7991" max="7993" width="5.140625" style="63" customWidth="1"/>
    <col min="7994" max="8192" width="11.42578125" style="63"/>
    <col min="8193" max="8193" width="15.42578125" style="63" customWidth="1"/>
    <col min="8194" max="8194" width="8.85546875" style="63" customWidth="1"/>
    <col min="8195" max="8195" width="8.28515625" style="63" customWidth="1"/>
    <col min="8196" max="8196" width="7.85546875" style="63" customWidth="1"/>
    <col min="8197" max="8197" width="1.42578125" style="63" customWidth="1"/>
    <col min="8198" max="8200" width="5.7109375" style="63" bestFit="1" customWidth="1"/>
    <col min="8201" max="8201" width="1.42578125" style="63" customWidth="1"/>
    <col min="8202" max="8204" width="5.7109375" style="63" bestFit="1" customWidth="1"/>
    <col min="8205" max="8205" width="1.42578125" style="63" customWidth="1"/>
    <col min="8206" max="8208" width="5.7109375" style="63" bestFit="1" customWidth="1"/>
    <col min="8209" max="8209" width="1.42578125" style="63" customWidth="1"/>
    <col min="8210" max="8212" width="5.7109375" style="63" bestFit="1" customWidth="1"/>
    <col min="8213" max="8213" width="1.42578125" style="63" customWidth="1"/>
    <col min="8214" max="8216" width="5.7109375" style="63" bestFit="1" customWidth="1"/>
    <col min="8217" max="8217" width="1.42578125" style="63" customWidth="1"/>
    <col min="8218" max="8220" width="4.85546875" style="63" bestFit="1" customWidth="1"/>
    <col min="8221" max="8221" width="11.42578125" style="63"/>
    <col min="8222" max="8222" width="13.28515625" style="63" customWidth="1"/>
    <col min="8223" max="8225" width="6.140625" style="63" customWidth="1"/>
    <col min="8226" max="8226" width="1.42578125" style="63" customWidth="1"/>
    <col min="8227" max="8229" width="5.140625" style="63" customWidth="1"/>
    <col min="8230" max="8230" width="1.42578125" style="63" customWidth="1"/>
    <col min="8231" max="8233" width="5.140625" style="63" customWidth="1"/>
    <col min="8234" max="8234" width="1.42578125" style="63" customWidth="1"/>
    <col min="8235" max="8237" width="5.140625" style="63" customWidth="1"/>
    <col min="8238" max="8238" width="1.42578125" style="63" customWidth="1"/>
    <col min="8239" max="8241" width="5.140625" style="63" customWidth="1"/>
    <col min="8242" max="8242" width="1.42578125" style="63" customWidth="1"/>
    <col min="8243" max="8245" width="5.140625" style="63" customWidth="1"/>
    <col min="8246" max="8246" width="1.42578125" style="63" customWidth="1"/>
    <col min="8247" max="8249" width="5.140625" style="63" customWidth="1"/>
    <col min="8250" max="8448" width="11.42578125" style="63"/>
    <col min="8449" max="8449" width="15.42578125" style="63" customWidth="1"/>
    <col min="8450" max="8450" width="8.85546875" style="63" customWidth="1"/>
    <col min="8451" max="8451" width="8.28515625" style="63" customWidth="1"/>
    <col min="8452" max="8452" width="7.85546875" style="63" customWidth="1"/>
    <col min="8453" max="8453" width="1.42578125" style="63" customWidth="1"/>
    <col min="8454" max="8456" width="5.7109375" style="63" bestFit="1" customWidth="1"/>
    <col min="8457" max="8457" width="1.42578125" style="63" customWidth="1"/>
    <col min="8458" max="8460" width="5.7109375" style="63" bestFit="1" customWidth="1"/>
    <col min="8461" max="8461" width="1.42578125" style="63" customWidth="1"/>
    <col min="8462" max="8464" width="5.7109375" style="63" bestFit="1" customWidth="1"/>
    <col min="8465" max="8465" width="1.42578125" style="63" customWidth="1"/>
    <col min="8466" max="8468" width="5.7109375" style="63" bestFit="1" customWidth="1"/>
    <col min="8469" max="8469" width="1.42578125" style="63" customWidth="1"/>
    <col min="8470" max="8472" width="5.7109375" style="63" bestFit="1" customWidth="1"/>
    <col min="8473" max="8473" width="1.42578125" style="63" customWidth="1"/>
    <col min="8474" max="8476" width="4.85546875" style="63" bestFit="1" customWidth="1"/>
    <col min="8477" max="8477" width="11.42578125" style="63"/>
    <col min="8478" max="8478" width="13.28515625" style="63" customWidth="1"/>
    <col min="8479" max="8481" width="6.140625" style="63" customWidth="1"/>
    <col min="8482" max="8482" width="1.42578125" style="63" customWidth="1"/>
    <col min="8483" max="8485" width="5.140625" style="63" customWidth="1"/>
    <col min="8486" max="8486" width="1.42578125" style="63" customWidth="1"/>
    <col min="8487" max="8489" width="5.140625" style="63" customWidth="1"/>
    <col min="8490" max="8490" width="1.42578125" style="63" customWidth="1"/>
    <col min="8491" max="8493" width="5.140625" style="63" customWidth="1"/>
    <col min="8494" max="8494" width="1.42578125" style="63" customWidth="1"/>
    <col min="8495" max="8497" width="5.140625" style="63" customWidth="1"/>
    <col min="8498" max="8498" width="1.42578125" style="63" customWidth="1"/>
    <col min="8499" max="8501" width="5.140625" style="63" customWidth="1"/>
    <col min="8502" max="8502" width="1.42578125" style="63" customWidth="1"/>
    <col min="8503" max="8505" width="5.140625" style="63" customWidth="1"/>
    <col min="8506" max="8704" width="11.42578125" style="63"/>
    <col min="8705" max="8705" width="15.42578125" style="63" customWidth="1"/>
    <col min="8706" max="8706" width="8.85546875" style="63" customWidth="1"/>
    <col min="8707" max="8707" width="8.28515625" style="63" customWidth="1"/>
    <col min="8708" max="8708" width="7.85546875" style="63" customWidth="1"/>
    <col min="8709" max="8709" width="1.42578125" style="63" customWidth="1"/>
    <col min="8710" max="8712" width="5.7109375" style="63" bestFit="1" customWidth="1"/>
    <col min="8713" max="8713" width="1.42578125" style="63" customWidth="1"/>
    <col min="8714" max="8716" width="5.7109375" style="63" bestFit="1" customWidth="1"/>
    <col min="8717" max="8717" width="1.42578125" style="63" customWidth="1"/>
    <col min="8718" max="8720" width="5.7109375" style="63" bestFit="1" customWidth="1"/>
    <col min="8721" max="8721" width="1.42578125" style="63" customWidth="1"/>
    <col min="8722" max="8724" width="5.7109375" style="63" bestFit="1" customWidth="1"/>
    <col min="8725" max="8725" width="1.42578125" style="63" customWidth="1"/>
    <col min="8726" max="8728" width="5.7109375" style="63" bestFit="1" customWidth="1"/>
    <col min="8729" max="8729" width="1.42578125" style="63" customWidth="1"/>
    <col min="8730" max="8732" width="4.85546875" style="63" bestFit="1" customWidth="1"/>
    <col min="8733" max="8733" width="11.42578125" style="63"/>
    <col min="8734" max="8734" width="13.28515625" style="63" customWidth="1"/>
    <col min="8735" max="8737" width="6.140625" style="63" customWidth="1"/>
    <col min="8738" max="8738" width="1.42578125" style="63" customWidth="1"/>
    <col min="8739" max="8741" width="5.140625" style="63" customWidth="1"/>
    <col min="8742" max="8742" width="1.42578125" style="63" customWidth="1"/>
    <col min="8743" max="8745" width="5.140625" style="63" customWidth="1"/>
    <col min="8746" max="8746" width="1.42578125" style="63" customWidth="1"/>
    <col min="8747" max="8749" width="5.140625" style="63" customWidth="1"/>
    <col min="8750" max="8750" width="1.42578125" style="63" customWidth="1"/>
    <col min="8751" max="8753" width="5.140625" style="63" customWidth="1"/>
    <col min="8754" max="8754" width="1.42578125" style="63" customWidth="1"/>
    <col min="8755" max="8757" width="5.140625" style="63" customWidth="1"/>
    <col min="8758" max="8758" width="1.42578125" style="63" customWidth="1"/>
    <col min="8759" max="8761" width="5.140625" style="63" customWidth="1"/>
    <col min="8762" max="8960" width="11.42578125" style="63"/>
    <col min="8961" max="8961" width="15.42578125" style="63" customWidth="1"/>
    <col min="8962" max="8962" width="8.85546875" style="63" customWidth="1"/>
    <col min="8963" max="8963" width="8.28515625" style="63" customWidth="1"/>
    <col min="8964" max="8964" width="7.85546875" style="63" customWidth="1"/>
    <col min="8965" max="8965" width="1.42578125" style="63" customWidth="1"/>
    <col min="8966" max="8968" width="5.7109375" style="63" bestFit="1" customWidth="1"/>
    <col min="8969" max="8969" width="1.42578125" style="63" customWidth="1"/>
    <col min="8970" max="8972" width="5.7109375" style="63" bestFit="1" customWidth="1"/>
    <col min="8973" max="8973" width="1.42578125" style="63" customWidth="1"/>
    <col min="8974" max="8976" width="5.7109375" style="63" bestFit="1" customWidth="1"/>
    <col min="8977" max="8977" width="1.42578125" style="63" customWidth="1"/>
    <col min="8978" max="8980" width="5.7109375" style="63" bestFit="1" customWidth="1"/>
    <col min="8981" max="8981" width="1.42578125" style="63" customWidth="1"/>
    <col min="8982" max="8984" width="5.7109375" style="63" bestFit="1" customWidth="1"/>
    <col min="8985" max="8985" width="1.42578125" style="63" customWidth="1"/>
    <col min="8986" max="8988" width="4.85546875" style="63" bestFit="1" customWidth="1"/>
    <col min="8989" max="8989" width="11.42578125" style="63"/>
    <col min="8990" max="8990" width="13.28515625" style="63" customWidth="1"/>
    <col min="8991" max="8993" width="6.140625" style="63" customWidth="1"/>
    <col min="8994" max="8994" width="1.42578125" style="63" customWidth="1"/>
    <col min="8995" max="8997" width="5.140625" style="63" customWidth="1"/>
    <col min="8998" max="8998" width="1.42578125" style="63" customWidth="1"/>
    <col min="8999" max="9001" width="5.140625" style="63" customWidth="1"/>
    <col min="9002" max="9002" width="1.42578125" style="63" customWidth="1"/>
    <col min="9003" max="9005" width="5.140625" style="63" customWidth="1"/>
    <col min="9006" max="9006" width="1.42578125" style="63" customWidth="1"/>
    <col min="9007" max="9009" width="5.140625" style="63" customWidth="1"/>
    <col min="9010" max="9010" width="1.42578125" style="63" customWidth="1"/>
    <col min="9011" max="9013" width="5.140625" style="63" customWidth="1"/>
    <col min="9014" max="9014" width="1.42578125" style="63" customWidth="1"/>
    <col min="9015" max="9017" width="5.140625" style="63" customWidth="1"/>
    <col min="9018" max="9216" width="11.42578125" style="63"/>
    <col min="9217" max="9217" width="15.42578125" style="63" customWidth="1"/>
    <col min="9218" max="9218" width="8.85546875" style="63" customWidth="1"/>
    <col min="9219" max="9219" width="8.28515625" style="63" customWidth="1"/>
    <col min="9220" max="9220" width="7.85546875" style="63" customWidth="1"/>
    <col min="9221" max="9221" width="1.42578125" style="63" customWidth="1"/>
    <col min="9222" max="9224" width="5.7109375" style="63" bestFit="1" customWidth="1"/>
    <col min="9225" max="9225" width="1.42578125" style="63" customWidth="1"/>
    <col min="9226" max="9228" width="5.7109375" style="63" bestFit="1" customWidth="1"/>
    <col min="9229" max="9229" width="1.42578125" style="63" customWidth="1"/>
    <col min="9230" max="9232" width="5.7109375" style="63" bestFit="1" customWidth="1"/>
    <col min="9233" max="9233" width="1.42578125" style="63" customWidth="1"/>
    <col min="9234" max="9236" width="5.7109375" style="63" bestFit="1" customWidth="1"/>
    <col min="9237" max="9237" width="1.42578125" style="63" customWidth="1"/>
    <col min="9238" max="9240" width="5.7109375" style="63" bestFit="1" customWidth="1"/>
    <col min="9241" max="9241" width="1.42578125" style="63" customWidth="1"/>
    <col min="9242" max="9244" width="4.85546875" style="63" bestFit="1" customWidth="1"/>
    <col min="9245" max="9245" width="11.42578125" style="63"/>
    <col min="9246" max="9246" width="13.28515625" style="63" customWidth="1"/>
    <col min="9247" max="9249" width="6.140625" style="63" customWidth="1"/>
    <col min="9250" max="9250" width="1.42578125" style="63" customWidth="1"/>
    <col min="9251" max="9253" width="5.140625" style="63" customWidth="1"/>
    <col min="9254" max="9254" width="1.42578125" style="63" customWidth="1"/>
    <col min="9255" max="9257" width="5.140625" style="63" customWidth="1"/>
    <col min="9258" max="9258" width="1.42578125" style="63" customWidth="1"/>
    <col min="9259" max="9261" width="5.140625" style="63" customWidth="1"/>
    <col min="9262" max="9262" width="1.42578125" style="63" customWidth="1"/>
    <col min="9263" max="9265" width="5.140625" style="63" customWidth="1"/>
    <col min="9266" max="9266" width="1.42578125" style="63" customWidth="1"/>
    <col min="9267" max="9269" width="5.140625" style="63" customWidth="1"/>
    <col min="9270" max="9270" width="1.42578125" style="63" customWidth="1"/>
    <col min="9271" max="9273" width="5.140625" style="63" customWidth="1"/>
    <col min="9274" max="9472" width="11.42578125" style="63"/>
    <col min="9473" max="9473" width="15.42578125" style="63" customWidth="1"/>
    <col min="9474" max="9474" width="8.85546875" style="63" customWidth="1"/>
    <col min="9475" max="9475" width="8.28515625" style="63" customWidth="1"/>
    <col min="9476" max="9476" width="7.85546875" style="63" customWidth="1"/>
    <col min="9477" max="9477" width="1.42578125" style="63" customWidth="1"/>
    <col min="9478" max="9480" width="5.7109375" style="63" bestFit="1" customWidth="1"/>
    <col min="9481" max="9481" width="1.42578125" style="63" customWidth="1"/>
    <col min="9482" max="9484" width="5.7109375" style="63" bestFit="1" customWidth="1"/>
    <col min="9485" max="9485" width="1.42578125" style="63" customWidth="1"/>
    <col min="9486" max="9488" width="5.7109375" style="63" bestFit="1" customWidth="1"/>
    <col min="9489" max="9489" width="1.42578125" style="63" customWidth="1"/>
    <col min="9490" max="9492" width="5.7109375" style="63" bestFit="1" customWidth="1"/>
    <col min="9493" max="9493" width="1.42578125" style="63" customWidth="1"/>
    <col min="9494" max="9496" width="5.7109375" style="63" bestFit="1" customWidth="1"/>
    <col min="9497" max="9497" width="1.42578125" style="63" customWidth="1"/>
    <col min="9498" max="9500" width="4.85546875" style="63" bestFit="1" customWidth="1"/>
    <col min="9501" max="9501" width="11.42578125" style="63"/>
    <col min="9502" max="9502" width="13.28515625" style="63" customWidth="1"/>
    <col min="9503" max="9505" width="6.140625" style="63" customWidth="1"/>
    <col min="9506" max="9506" width="1.42578125" style="63" customWidth="1"/>
    <col min="9507" max="9509" width="5.140625" style="63" customWidth="1"/>
    <col min="9510" max="9510" width="1.42578125" style="63" customWidth="1"/>
    <col min="9511" max="9513" width="5.140625" style="63" customWidth="1"/>
    <col min="9514" max="9514" width="1.42578125" style="63" customWidth="1"/>
    <col min="9515" max="9517" width="5.140625" style="63" customWidth="1"/>
    <col min="9518" max="9518" width="1.42578125" style="63" customWidth="1"/>
    <col min="9519" max="9521" width="5.140625" style="63" customWidth="1"/>
    <col min="9522" max="9522" width="1.42578125" style="63" customWidth="1"/>
    <col min="9523" max="9525" width="5.140625" style="63" customWidth="1"/>
    <col min="9526" max="9526" width="1.42578125" style="63" customWidth="1"/>
    <col min="9527" max="9529" width="5.140625" style="63" customWidth="1"/>
    <col min="9530" max="9728" width="11.42578125" style="63"/>
    <col min="9729" max="9729" width="15.42578125" style="63" customWidth="1"/>
    <col min="9730" max="9730" width="8.85546875" style="63" customWidth="1"/>
    <col min="9731" max="9731" width="8.28515625" style="63" customWidth="1"/>
    <col min="9732" max="9732" width="7.85546875" style="63" customWidth="1"/>
    <col min="9733" max="9733" width="1.42578125" style="63" customWidth="1"/>
    <col min="9734" max="9736" width="5.7109375" style="63" bestFit="1" customWidth="1"/>
    <col min="9737" max="9737" width="1.42578125" style="63" customWidth="1"/>
    <col min="9738" max="9740" width="5.7109375" style="63" bestFit="1" customWidth="1"/>
    <col min="9741" max="9741" width="1.42578125" style="63" customWidth="1"/>
    <col min="9742" max="9744" width="5.7109375" style="63" bestFit="1" customWidth="1"/>
    <col min="9745" max="9745" width="1.42578125" style="63" customWidth="1"/>
    <col min="9746" max="9748" width="5.7109375" style="63" bestFit="1" customWidth="1"/>
    <col min="9749" max="9749" width="1.42578125" style="63" customWidth="1"/>
    <col min="9750" max="9752" width="5.7109375" style="63" bestFit="1" customWidth="1"/>
    <col min="9753" max="9753" width="1.42578125" style="63" customWidth="1"/>
    <col min="9754" max="9756" width="4.85546875" style="63" bestFit="1" customWidth="1"/>
    <col min="9757" max="9757" width="11.42578125" style="63"/>
    <col min="9758" max="9758" width="13.28515625" style="63" customWidth="1"/>
    <col min="9759" max="9761" width="6.140625" style="63" customWidth="1"/>
    <col min="9762" max="9762" width="1.42578125" style="63" customWidth="1"/>
    <col min="9763" max="9765" width="5.140625" style="63" customWidth="1"/>
    <col min="9766" max="9766" width="1.42578125" style="63" customWidth="1"/>
    <col min="9767" max="9769" width="5.140625" style="63" customWidth="1"/>
    <col min="9770" max="9770" width="1.42578125" style="63" customWidth="1"/>
    <col min="9771" max="9773" width="5.140625" style="63" customWidth="1"/>
    <col min="9774" max="9774" width="1.42578125" style="63" customWidth="1"/>
    <col min="9775" max="9777" width="5.140625" style="63" customWidth="1"/>
    <col min="9778" max="9778" width="1.42578125" style="63" customWidth="1"/>
    <col min="9779" max="9781" width="5.140625" style="63" customWidth="1"/>
    <col min="9782" max="9782" width="1.42578125" style="63" customWidth="1"/>
    <col min="9783" max="9785" width="5.140625" style="63" customWidth="1"/>
    <col min="9786" max="9984" width="11.42578125" style="63"/>
    <col min="9985" max="9985" width="15.42578125" style="63" customWidth="1"/>
    <col min="9986" max="9986" width="8.85546875" style="63" customWidth="1"/>
    <col min="9987" max="9987" width="8.28515625" style="63" customWidth="1"/>
    <col min="9988" max="9988" width="7.85546875" style="63" customWidth="1"/>
    <col min="9989" max="9989" width="1.42578125" style="63" customWidth="1"/>
    <col min="9990" max="9992" width="5.7109375" style="63" bestFit="1" customWidth="1"/>
    <col min="9993" max="9993" width="1.42578125" style="63" customWidth="1"/>
    <col min="9994" max="9996" width="5.7109375" style="63" bestFit="1" customWidth="1"/>
    <col min="9997" max="9997" width="1.42578125" style="63" customWidth="1"/>
    <col min="9998" max="10000" width="5.7109375" style="63" bestFit="1" customWidth="1"/>
    <col min="10001" max="10001" width="1.42578125" style="63" customWidth="1"/>
    <col min="10002" max="10004" width="5.7109375" style="63" bestFit="1" customWidth="1"/>
    <col min="10005" max="10005" width="1.42578125" style="63" customWidth="1"/>
    <col min="10006" max="10008" width="5.7109375" style="63" bestFit="1" customWidth="1"/>
    <col min="10009" max="10009" width="1.42578125" style="63" customWidth="1"/>
    <col min="10010" max="10012" width="4.85546875" style="63" bestFit="1" customWidth="1"/>
    <col min="10013" max="10013" width="11.42578125" style="63"/>
    <col min="10014" max="10014" width="13.28515625" style="63" customWidth="1"/>
    <col min="10015" max="10017" width="6.140625" style="63" customWidth="1"/>
    <col min="10018" max="10018" width="1.42578125" style="63" customWidth="1"/>
    <col min="10019" max="10021" width="5.140625" style="63" customWidth="1"/>
    <col min="10022" max="10022" width="1.42578125" style="63" customWidth="1"/>
    <col min="10023" max="10025" width="5.140625" style="63" customWidth="1"/>
    <col min="10026" max="10026" width="1.42578125" style="63" customWidth="1"/>
    <col min="10027" max="10029" width="5.140625" style="63" customWidth="1"/>
    <col min="10030" max="10030" width="1.42578125" style="63" customWidth="1"/>
    <col min="10031" max="10033" width="5.140625" style="63" customWidth="1"/>
    <col min="10034" max="10034" width="1.42578125" style="63" customWidth="1"/>
    <col min="10035" max="10037" width="5.140625" style="63" customWidth="1"/>
    <col min="10038" max="10038" width="1.42578125" style="63" customWidth="1"/>
    <col min="10039" max="10041" width="5.140625" style="63" customWidth="1"/>
    <col min="10042" max="10240" width="11.42578125" style="63"/>
    <col min="10241" max="10241" width="15.42578125" style="63" customWidth="1"/>
    <col min="10242" max="10242" width="8.85546875" style="63" customWidth="1"/>
    <col min="10243" max="10243" width="8.28515625" style="63" customWidth="1"/>
    <col min="10244" max="10244" width="7.85546875" style="63" customWidth="1"/>
    <col min="10245" max="10245" width="1.42578125" style="63" customWidth="1"/>
    <col min="10246" max="10248" width="5.7109375" style="63" bestFit="1" customWidth="1"/>
    <col min="10249" max="10249" width="1.42578125" style="63" customWidth="1"/>
    <col min="10250" max="10252" width="5.7109375" style="63" bestFit="1" customWidth="1"/>
    <col min="10253" max="10253" width="1.42578125" style="63" customWidth="1"/>
    <col min="10254" max="10256" width="5.7109375" style="63" bestFit="1" customWidth="1"/>
    <col min="10257" max="10257" width="1.42578125" style="63" customWidth="1"/>
    <col min="10258" max="10260" width="5.7109375" style="63" bestFit="1" customWidth="1"/>
    <col min="10261" max="10261" width="1.42578125" style="63" customWidth="1"/>
    <col min="10262" max="10264" width="5.7109375" style="63" bestFit="1" customWidth="1"/>
    <col min="10265" max="10265" width="1.42578125" style="63" customWidth="1"/>
    <col min="10266" max="10268" width="4.85546875" style="63" bestFit="1" customWidth="1"/>
    <col min="10269" max="10269" width="11.42578125" style="63"/>
    <col min="10270" max="10270" width="13.28515625" style="63" customWidth="1"/>
    <col min="10271" max="10273" width="6.140625" style="63" customWidth="1"/>
    <col min="10274" max="10274" width="1.42578125" style="63" customWidth="1"/>
    <col min="10275" max="10277" width="5.140625" style="63" customWidth="1"/>
    <col min="10278" max="10278" width="1.42578125" style="63" customWidth="1"/>
    <col min="10279" max="10281" width="5.140625" style="63" customWidth="1"/>
    <col min="10282" max="10282" width="1.42578125" style="63" customWidth="1"/>
    <col min="10283" max="10285" width="5.140625" style="63" customWidth="1"/>
    <col min="10286" max="10286" width="1.42578125" style="63" customWidth="1"/>
    <col min="10287" max="10289" width="5.140625" style="63" customWidth="1"/>
    <col min="10290" max="10290" width="1.42578125" style="63" customWidth="1"/>
    <col min="10291" max="10293" width="5.140625" style="63" customWidth="1"/>
    <col min="10294" max="10294" width="1.42578125" style="63" customWidth="1"/>
    <col min="10295" max="10297" width="5.140625" style="63" customWidth="1"/>
    <col min="10298" max="10496" width="11.42578125" style="63"/>
    <col min="10497" max="10497" width="15.42578125" style="63" customWidth="1"/>
    <col min="10498" max="10498" width="8.85546875" style="63" customWidth="1"/>
    <col min="10499" max="10499" width="8.28515625" style="63" customWidth="1"/>
    <col min="10500" max="10500" width="7.85546875" style="63" customWidth="1"/>
    <col min="10501" max="10501" width="1.42578125" style="63" customWidth="1"/>
    <col min="10502" max="10504" width="5.7109375" style="63" bestFit="1" customWidth="1"/>
    <col min="10505" max="10505" width="1.42578125" style="63" customWidth="1"/>
    <col min="10506" max="10508" width="5.7109375" style="63" bestFit="1" customWidth="1"/>
    <col min="10509" max="10509" width="1.42578125" style="63" customWidth="1"/>
    <col min="10510" max="10512" width="5.7109375" style="63" bestFit="1" customWidth="1"/>
    <col min="10513" max="10513" width="1.42578125" style="63" customWidth="1"/>
    <col min="10514" max="10516" width="5.7109375" style="63" bestFit="1" customWidth="1"/>
    <col min="10517" max="10517" width="1.42578125" style="63" customWidth="1"/>
    <col min="10518" max="10520" width="5.7109375" style="63" bestFit="1" customWidth="1"/>
    <col min="10521" max="10521" width="1.42578125" style="63" customWidth="1"/>
    <col min="10522" max="10524" width="4.85546875" style="63" bestFit="1" customWidth="1"/>
    <col min="10525" max="10525" width="11.42578125" style="63"/>
    <col min="10526" max="10526" width="13.28515625" style="63" customWidth="1"/>
    <col min="10527" max="10529" width="6.140625" style="63" customWidth="1"/>
    <col min="10530" max="10530" width="1.42578125" style="63" customWidth="1"/>
    <col min="10531" max="10533" width="5.140625" style="63" customWidth="1"/>
    <col min="10534" max="10534" width="1.42578125" style="63" customWidth="1"/>
    <col min="10535" max="10537" width="5.140625" style="63" customWidth="1"/>
    <col min="10538" max="10538" width="1.42578125" style="63" customWidth="1"/>
    <col min="10539" max="10541" width="5.140625" style="63" customWidth="1"/>
    <col min="10542" max="10542" width="1.42578125" style="63" customWidth="1"/>
    <col min="10543" max="10545" width="5.140625" style="63" customWidth="1"/>
    <col min="10546" max="10546" width="1.42578125" style="63" customWidth="1"/>
    <col min="10547" max="10549" width="5.140625" style="63" customWidth="1"/>
    <col min="10550" max="10550" width="1.42578125" style="63" customWidth="1"/>
    <col min="10551" max="10553" width="5.140625" style="63" customWidth="1"/>
    <col min="10554" max="10752" width="11.42578125" style="63"/>
    <col min="10753" max="10753" width="15.42578125" style="63" customWidth="1"/>
    <col min="10754" max="10754" width="8.85546875" style="63" customWidth="1"/>
    <col min="10755" max="10755" width="8.28515625" style="63" customWidth="1"/>
    <col min="10756" max="10756" width="7.85546875" style="63" customWidth="1"/>
    <col min="10757" max="10757" width="1.42578125" style="63" customWidth="1"/>
    <col min="10758" max="10760" width="5.7109375" style="63" bestFit="1" customWidth="1"/>
    <col min="10761" max="10761" width="1.42578125" style="63" customWidth="1"/>
    <col min="10762" max="10764" width="5.7109375" style="63" bestFit="1" customWidth="1"/>
    <col min="10765" max="10765" width="1.42578125" style="63" customWidth="1"/>
    <col min="10766" max="10768" width="5.7109375" style="63" bestFit="1" customWidth="1"/>
    <col min="10769" max="10769" width="1.42578125" style="63" customWidth="1"/>
    <col min="10770" max="10772" width="5.7109375" style="63" bestFit="1" customWidth="1"/>
    <col min="10773" max="10773" width="1.42578125" style="63" customWidth="1"/>
    <col min="10774" max="10776" width="5.7109375" style="63" bestFit="1" customWidth="1"/>
    <col min="10777" max="10777" width="1.42578125" style="63" customWidth="1"/>
    <col min="10778" max="10780" width="4.85546875" style="63" bestFit="1" customWidth="1"/>
    <col min="10781" max="10781" width="11.42578125" style="63"/>
    <col min="10782" max="10782" width="13.28515625" style="63" customWidth="1"/>
    <col min="10783" max="10785" width="6.140625" style="63" customWidth="1"/>
    <col min="10786" max="10786" width="1.42578125" style="63" customWidth="1"/>
    <col min="10787" max="10789" width="5.140625" style="63" customWidth="1"/>
    <col min="10790" max="10790" width="1.42578125" style="63" customWidth="1"/>
    <col min="10791" max="10793" width="5.140625" style="63" customWidth="1"/>
    <col min="10794" max="10794" width="1.42578125" style="63" customWidth="1"/>
    <col min="10795" max="10797" width="5.140625" style="63" customWidth="1"/>
    <col min="10798" max="10798" width="1.42578125" style="63" customWidth="1"/>
    <col min="10799" max="10801" width="5.140625" style="63" customWidth="1"/>
    <col min="10802" max="10802" width="1.42578125" style="63" customWidth="1"/>
    <col min="10803" max="10805" width="5.140625" style="63" customWidth="1"/>
    <col min="10806" max="10806" width="1.42578125" style="63" customWidth="1"/>
    <col min="10807" max="10809" width="5.140625" style="63" customWidth="1"/>
    <col min="10810" max="11008" width="11.42578125" style="63"/>
    <col min="11009" max="11009" width="15.42578125" style="63" customWidth="1"/>
    <col min="11010" max="11010" width="8.85546875" style="63" customWidth="1"/>
    <col min="11011" max="11011" width="8.28515625" style="63" customWidth="1"/>
    <col min="11012" max="11012" width="7.85546875" style="63" customWidth="1"/>
    <col min="11013" max="11013" width="1.42578125" style="63" customWidth="1"/>
    <col min="11014" max="11016" width="5.7109375" style="63" bestFit="1" customWidth="1"/>
    <col min="11017" max="11017" width="1.42578125" style="63" customWidth="1"/>
    <col min="11018" max="11020" width="5.7109375" style="63" bestFit="1" customWidth="1"/>
    <col min="11021" max="11021" width="1.42578125" style="63" customWidth="1"/>
    <col min="11022" max="11024" width="5.7109375" style="63" bestFit="1" customWidth="1"/>
    <col min="11025" max="11025" width="1.42578125" style="63" customWidth="1"/>
    <col min="11026" max="11028" width="5.7109375" style="63" bestFit="1" customWidth="1"/>
    <col min="11029" max="11029" width="1.42578125" style="63" customWidth="1"/>
    <col min="11030" max="11032" width="5.7109375" style="63" bestFit="1" customWidth="1"/>
    <col min="11033" max="11033" width="1.42578125" style="63" customWidth="1"/>
    <col min="11034" max="11036" width="4.85546875" style="63" bestFit="1" customWidth="1"/>
    <col min="11037" max="11037" width="11.42578125" style="63"/>
    <col min="11038" max="11038" width="13.28515625" style="63" customWidth="1"/>
    <col min="11039" max="11041" width="6.140625" style="63" customWidth="1"/>
    <col min="11042" max="11042" width="1.42578125" style="63" customWidth="1"/>
    <col min="11043" max="11045" width="5.140625" style="63" customWidth="1"/>
    <col min="11046" max="11046" width="1.42578125" style="63" customWidth="1"/>
    <col min="11047" max="11049" width="5.140625" style="63" customWidth="1"/>
    <col min="11050" max="11050" width="1.42578125" style="63" customWidth="1"/>
    <col min="11051" max="11053" width="5.140625" style="63" customWidth="1"/>
    <col min="11054" max="11054" width="1.42578125" style="63" customWidth="1"/>
    <col min="11055" max="11057" width="5.140625" style="63" customWidth="1"/>
    <col min="11058" max="11058" width="1.42578125" style="63" customWidth="1"/>
    <col min="11059" max="11061" width="5.140625" style="63" customWidth="1"/>
    <col min="11062" max="11062" width="1.42578125" style="63" customWidth="1"/>
    <col min="11063" max="11065" width="5.140625" style="63" customWidth="1"/>
    <col min="11066" max="11264" width="11.42578125" style="63"/>
    <col min="11265" max="11265" width="15.42578125" style="63" customWidth="1"/>
    <col min="11266" max="11266" width="8.85546875" style="63" customWidth="1"/>
    <col min="11267" max="11267" width="8.28515625" style="63" customWidth="1"/>
    <col min="11268" max="11268" width="7.85546875" style="63" customWidth="1"/>
    <col min="11269" max="11269" width="1.42578125" style="63" customWidth="1"/>
    <col min="11270" max="11272" width="5.7109375" style="63" bestFit="1" customWidth="1"/>
    <col min="11273" max="11273" width="1.42578125" style="63" customWidth="1"/>
    <col min="11274" max="11276" width="5.7109375" style="63" bestFit="1" customWidth="1"/>
    <col min="11277" max="11277" width="1.42578125" style="63" customWidth="1"/>
    <col min="11278" max="11280" width="5.7109375" style="63" bestFit="1" customWidth="1"/>
    <col min="11281" max="11281" width="1.42578125" style="63" customWidth="1"/>
    <col min="11282" max="11284" width="5.7109375" style="63" bestFit="1" customWidth="1"/>
    <col min="11285" max="11285" width="1.42578125" style="63" customWidth="1"/>
    <col min="11286" max="11288" width="5.7109375" style="63" bestFit="1" customWidth="1"/>
    <col min="11289" max="11289" width="1.42578125" style="63" customWidth="1"/>
    <col min="11290" max="11292" width="4.85546875" style="63" bestFit="1" customWidth="1"/>
    <col min="11293" max="11293" width="11.42578125" style="63"/>
    <col min="11294" max="11294" width="13.28515625" style="63" customWidth="1"/>
    <col min="11295" max="11297" width="6.140625" style="63" customWidth="1"/>
    <col min="11298" max="11298" width="1.42578125" style="63" customWidth="1"/>
    <col min="11299" max="11301" width="5.140625" style="63" customWidth="1"/>
    <col min="11302" max="11302" width="1.42578125" style="63" customWidth="1"/>
    <col min="11303" max="11305" width="5.140625" style="63" customWidth="1"/>
    <col min="11306" max="11306" width="1.42578125" style="63" customWidth="1"/>
    <col min="11307" max="11309" width="5.140625" style="63" customWidth="1"/>
    <col min="11310" max="11310" width="1.42578125" style="63" customWidth="1"/>
    <col min="11311" max="11313" width="5.140625" style="63" customWidth="1"/>
    <col min="11314" max="11314" width="1.42578125" style="63" customWidth="1"/>
    <col min="11315" max="11317" width="5.140625" style="63" customWidth="1"/>
    <col min="11318" max="11318" width="1.42578125" style="63" customWidth="1"/>
    <col min="11319" max="11321" width="5.140625" style="63" customWidth="1"/>
    <col min="11322" max="11520" width="11.42578125" style="63"/>
    <col min="11521" max="11521" width="15.42578125" style="63" customWidth="1"/>
    <col min="11522" max="11522" width="8.85546875" style="63" customWidth="1"/>
    <col min="11523" max="11523" width="8.28515625" style="63" customWidth="1"/>
    <col min="11524" max="11524" width="7.85546875" style="63" customWidth="1"/>
    <col min="11525" max="11525" width="1.42578125" style="63" customWidth="1"/>
    <col min="11526" max="11528" width="5.7109375" style="63" bestFit="1" customWidth="1"/>
    <col min="11529" max="11529" width="1.42578125" style="63" customWidth="1"/>
    <col min="11530" max="11532" width="5.7109375" style="63" bestFit="1" customWidth="1"/>
    <col min="11533" max="11533" width="1.42578125" style="63" customWidth="1"/>
    <col min="11534" max="11536" width="5.7109375" style="63" bestFit="1" customWidth="1"/>
    <col min="11537" max="11537" width="1.42578125" style="63" customWidth="1"/>
    <col min="11538" max="11540" width="5.7109375" style="63" bestFit="1" customWidth="1"/>
    <col min="11541" max="11541" width="1.42578125" style="63" customWidth="1"/>
    <col min="11542" max="11544" width="5.7109375" style="63" bestFit="1" customWidth="1"/>
    <col min="11545" max="11545" width="1.42578125" style="63" customWidth="1"/>
    <col min="11546" max="11548" width="4.85546875" style="63" bestFit="1" customWidth="1"/>
    <col min="11549" max="11549" width="11.42578125" style="63"/>
    <col min="11550" max="11550" width="13.28515625" style="63" customWidth="1"/>
    <col min="11551" max="11553" width="6.140625" style="63" customWidth="1"/>
    <col min="11554" max="11554" width="1.42578125" style="63" customWidth="1"/>
    <col min="11555" max="11557" width="5.140625" style="63" customWidth="1"/>
    <col min="11558" max="11558" width="1.42578125" style="63" customWidth="1"/>
    <col min="11559" max="11561" width="5.140625" style="63" customWidth="1"/>
    <col min="11562" max="11562" width="1.42578125" style="63" customWidth="1"/>
    <col min="11563" max="11565" width="5.140625" style="63" customWidth="1"/>
    <col min="11566" max="11566" width="1.42578125" style="63" customWidth="1"/>
    <col min="11567" max="11569" width="5.140625" style="63" customWidth="1"/>
    <col min="11570" max="11570" width="1.42578125" style="63" customWidth="1"/>
    <col min="11571" max="11573" width="5.140625" style="63" customWidth="1"/>
    <col min="11574" max="11574" width="1.42578125" style="63" customWidth="1"/>
    <col min="11575" max="11577" width="5.140625" style="63" customWidth="1"/>
    <col min="11578" max="11776" width="11.42578125" style="63"/>
    <col min="11777" max="11777" width="15.42578125" style="63" customWidth="1"/>
    <col min="11778" max="11778" width="8.85546875" style="63" customWidth="1"/>
    <col min="11779" max="11779" width="8.28515625" style="63" customWidth="1"/>
    <col min="11780" max="11780" width="7.85546875" style="63" customWidth="1"/>
    <col min="11781" max="11781" width="1.42578125" style="63" customWidth="1"/>
    <col min="11782" max="11784" width="5.7109375" style="63" bestFit="1" customWidth="1"/>
    <col min="11785" max="11785" width="1.42578125" style="63" customWidth="1"/>
    <col min="11786" max="11788" width="5.7109375" style="63" bestFit="1" customWidth="1"/>
    <col min="11789" max="11789" width="1.42578125" style="63" customWidth="1"/>
    <col min="11790" max="11792" width="5.7109375" style="63" bestFit="1" customWidth="1"/>
    <col min="11793" max="11793" width="1.42578125" style="63" customWidth="1"/>
    <col min="11794" max="11796" width="5.7109375" style="63" bestFit="1" customWidth="1"/>
    <col min="11797" max="11797" width="1.42578125" style="63" customWidth="1"/>
    <col min="11798" max="11800" width="5.7109375" style="63" bestFit="1" customWidth="1"/>
    <col min="11801" max="11801" width="1.42578125" style="63" customWidth="1"/>
    <col min="11802" max="11804" width="4.85546875" style="63" bestFit="1" customWidth="1"/>
    <col min="11805" max="11805" width="11.42578125" style="63"/>
    <col min="11806" max="11806" width="13.28515625" style="63" customWidth="1"/>
    <col min="11807" max="11809" width="6.140625" style="63" customWidth="1"/>
    <col min="11810" max="11810" width="1.42578125" style="63" customWidth="1"/>
    <col min="11811" max="11813" width="5.140625" style="63" customWidth="1"/>
    <col min="11814" max="11814" width="1.42578125" style="63" customWidth="1"/>
    <col min="11815" max="11817" width="5.140625" style="63" customWidth="1"/>
    <col min="11818" max="11818" width="1.42578125" style="63" customWidth="1"/>
    <col min="11819" max="11821" width="5.140625" style="63" customWidth="1"/>
    <col min="11822" max="11822" width="1.42578125" style="63" customWidth="1"/>
    <col min="11823" max="11825" width="5.140625" style="63" customWidth="1"/>
    <col min="11826" max="11826" width="1.42578125" style="63" customWidth="1"/>
    <col min="11827" max="11829" width="5.140625" style="63" customWidth="1"/>
    <col min="11830" max="11830" width="1.42578125" style="63" customWidth="1"/>
    <col min="11831" max="11833" width="5.140625" style="63" customWidth="1"/>
    <col min="11834" max="12032" width="11.42578125" style="63"/>
    <col min="12033" max="12033" width="15.42578125" style="63" customWidth="1"/>
    <col min="12034" max="12034" width="8.85546875" style="63" customWidth="1"/>
    <col min="12035" max="12035" width="8.28515625" style="63" customWidth="1"/>
    <col min="12036" max="12036" width="7.85546875" style="63" customWidth="1"/>
    <col min="12037" max="12037" width="1.42578125" style="63" customWidth="1"/>
    <col min="12038" max="12040" width="5.7109375" style="63" bestFit="1" customWidth="1"/>
    <col min="12041" max="12041" width="1.42578125" style="63" customWidth="1"/>
    <col min="12042" max="12044" width="5.7109375" style="63" bestFit="1" customWidth="1"/>
    <col min="12045" max="12045" width="1.42578125" style="63" customWidth="1"/>
    <col min="12046" max="12048" width="5.7109375" style="63" bestFit="1" customWidth="1"/>
    <col min="12049" max="12049" width="1.42578125" style="63" customWidth="1"/>
    <col min="12050" max="12052" width="5.7109375" style="63" bestFit="1" customWidth="1"/>
    <col min="12053" max="12053" width="1.42578125" style="63" customWidth="1"/>
    <col min="12054" max="12056" width="5.7109375" style="63" bestFit="1" customWidth="1"/>
    <col min="12057" max="12057" width="1.42578125" style="63" customWidth="1"/>
    <col min="12058" max="12060" width="4.85546875" style="63" bestFit="1" customWidth="1"/>
    <col min="12061" max="12061" width="11.42578125" style="63"/>
    <col min="12062" max="12062" width="13.28515625" style="63" customWidth="1"/>
    <col min="12063" max="12065" width="6.140625" style="63" customWidth="1"/>
    <col min="12066" max="12066" width="1.42578125" style="63" customWidth="1"/>
    <col min="12067" max="12069" width="5.140625" style="63" customWidth="1"/>
    <col min="12070" max="12070" width="1.42578125" style="63" customWidth="1"/>
    <col min="12071" max="12073" width="5.140625" style="63" customWidth="1"/>
    <col min="12074" max="12074" width="1.42578125" style="63" customWidth="1"/>
    <col min="12075" max="12077" width="5.140625" style="63" customWidth="1"/>
    <col min="12078" max="12078" width="1.42578125" style="63" customWidth="1"/>
    <col min="12079" max="12081" width="5.140625" style="63" customWidth="1"/>
    <col min="12082" max="12082" width="1.42578125" style="63" customWidth="1"/>
    <col min="12083" max="12085" width="5.140625" style="63" customWidth="1"/>
    <col min="12086" max="12086" width="1.42578125" style="63" customWidth="1"/>
    <col min="12087" max="12089" width="5.140625" style="63" customWidth="1"/>
    <col min="12090" max="12288" width="11.42578125" style="63"/>
    <col min="12289" max="12289" width="15.42578125" style="63" customWidth="1"/>
    <col min="12290" max="12290" width="8.85546875" style="63" customWidth="1"/>
    <col min="12291" max="12291" width="8.28515625" style="63" customWidth="1"/>
    <col min="12292" max="12292" width="7.85546875" style="63" customWidth="1"/>
    <col min="12293" max="12293" width="1.42578125" style="63" customWidth="1"/>
    <col min="12294" max="12296" width="5.7109375" style="63" bestFit="1" customWidth="1"/>
    <col min="12297" max="12297" width="1.42578125" style="63" customWidth="1"/>
    <col min="12298" max="12300" width="5.7109375" style="63" bestFit="1" customWidth="1"/>
    <col min="12301" max="12301" width="1.42578125" style="63" customWidth="1"/>
    <col min="12302" max="12304" width="5.7109375" style="63" bestFit="1" customWidth="1"/>
    <col min="12305" max="12305" width="1.42578125" style="63" customWidth="1"/>
    <col min="12306" max="12308" width="5.7109375" style="63" bestFit="1" customWidth="1"/>
    <col min="12309" max="12309" width="1.42578125" style="63" customWidth="1"/>
    <col min="12310" max="12312" width="5.7109375" style="63" bestFit="1" customWidth="1"/>
    <col min="12313" max="12313" width="1.42578125" style="63" customWidth="1"/>
    <col min="12314" max="12316" width="4.85546875" style="63" bestFit="1" customWidth="1"/>
    <col min="12317" max="12317" width="11.42578125" style="63"/>
    <col min="12318" max="12318" width="13.28515625" style="63" customWidth="1"/>
    <col min="12319" max="12321" width="6.140625" style="63" customWidth="1"/>
    <col min="12322" max="12322" width="1.42578125" style="63" customWidth="1"/>
    <col min="12323" max="12325" width="5.140625" style="63" customWidth="1"/>
    <col min="12326" max="12326" width="1.42578125" style="63" customWidth="1"/>
    <col min="12327" max="12329" width="5.140625" style="63" customWidth="1"/>
    <col min="12330" max="12330" width="1.42578125" style="63" customWidth="1"/>
    <col min="12331" max="12333" width="5.140625" style="63" customWidth="1"/>
    <col min="12334" max="12334" width="1.42578125" style="63" customWidth="1"/>
    <col min="12335" max="12337" width="5.140625" style="63" customWidth="1"/>
    <col min="12338" max="12338" width="1.42578125" style="63" customWidth="1"/>
    <col min="12339" max="12341" width="5.140625" style="63" customWidth="1"/>
    <col min="12342" max="12342" width="1.42578125" style="63" customWidth="1"/>
    <col min="12343" max="12345" width="5.140625" style="63" customWidth="1"/>
    <col min="12346" max="12544" width="11.42578125" style="63"/>
    <col min="12545" max="12545" width="15.42578125" style="63" customWidth="1"/>
    <col min="12546" max="12546" width="8.85546875" style="63" customWidth="1"/>
    <col min="12547" max="12547" width="8.28515625" style="63" customWidth="1"/>
    <col min="12548" max="12548" width="7.85546875" style="63" customWidth="1"/>
    <col min="12549" max="12549" width="1.42578125" style="63" customWidth="1"/>
    <col min="12550" max="12552" width="5.7109375" style="63" bestFit="1" customWidth="1"/>
    <col min="12553" max="12553" width="1.42578125" style="63" customWidth="1"/>
    <col min="12554" max="12556" width="5.7109375" style="63" bestFit="1" customWidth="1"/>
    <col min="12557" max="12557" width="1.42578125" style="63" customWidth="1"/>
    <col min="12558" max="12560" width="5.7109375" style="63" bestFit="1" customWidth="1"/>
    <col min="12561" max="12561" width="1.42578125" style="63" customWidth="1"/>
    <col min="12562" max="12564" width="5.7109375" style="63" bestFit="1" customWidth="1"/>
    <col min="12565" max="12565" width="1.42578125" style="63" customWidth="1"/>
    <col min="12566" max="12568" width="5.7109375" style="63" bestFit="1" customWidth="1"/>
    <col min="12569" max="12569" width="1.42578125" style="63" customWidth="1"/>
    <col min="12570" max="12572" width="4.85546875" style="63" bestFit="1" customWidth="1"/>
    <col min="12573" max="12573" width="11.42578125" style="63"/>
    <col min="12574" max="12574" width="13.28515625" style="63" customWidth="1"/>
    <col min="12575" max="12577" width="6.140625" style="63" customWidth="1"/>
    <col min="12578" max="12578" width="1.42578125" style="63" customWidth="1"/>
    <col min="12579" max="12581" width="5.140625" style="63" customWidth="1"/>
    <col min="12582" max="12582" width="1.42578125" style="63" customWidth="1"/>
    <col min="12583" max="12585" width="5.140625" style="63" customWidth="1"/>
    <col min="12586" max="12586" width="1.42578125" style="63" customWidth="1"/>
    <col min="12587" max="12589" width="5.140625" style="63" customWidth="1"/>
    <col min="12590" max="12590" width="1.42578125" style="63" customWidth="1"/>
    <col min="12591" max="12593" width="5.140625" style="63" customWidth="1"/>
    <col min="12594" max="12594" width="1.42578125" style="63" customWidth="1"/>
    <col min="12595" max="12597" width="5.140625" style="63" customWidth="1"/>
    <col min="12598" max="12598" width="1.42578125" style="63" customWidth="1"/>
    <col min="12599" max="12601" width="5.140625" style="63" customWidth="1"/>
    <col min="12602" max="12800" width="11.42578125" style="63"/>
    <col min="12801" max="12801" width="15.42578125" style="63" customWidth="1"/>
    <col min="12802" max="12802" width="8.85546875" style="63" customWidth="1"/>
    <col min="12803" max="12803" width="8.28515625" style="63" customWidth="1"/>
    <col min="12804" max="12804" width="7.85546875" style="63" customWidth="1"/>
    <col min="12805" max="12805" width="1.42578125" style="63" customWidth="1"/>
    <col min="12806" max="12808" width="5.7109375" style="63" bestFit="1" customWidth="1"/>
    <col min="12809" max="12809" width="1.42578125" style="63" customWidth="1"/>
    <col min="12810" max="12812" width="5.7109375" style="63" bestFit="1" customWidth="1"/>
    <col min="12813" max="12813" width="1.42578125" style="63" customWidth="1"/>
    <col min="12814" max="12816" width="5.7109375" style="63" bestFit="1" customWidth="1"/>
    <col min="12817" max="12817" width="1.42578125" style="63" customWidth="1"/>
    <col min="12818" max="12820" width="5.7109375" style="63" bestFit="1" customWidth="1"/>
    <col min="12821" max="12821" width="1.42578125" style="63" customWidth="1"/>
    <col min="12822" max="12824" width="5.7109375" style="63" bestFit="1" customWidth="1"/>
    <col min="12825" max="12825" width="1.42578125" style="63" customWidth="1"/>
    <col min="12826" max="12828" width="4.85546875" style="63" bestFit="1" customWidth="1"/>
    <col min="12829" max="12829" width="11.42578125" style="63"/>
    <col min="12830" max="12830" width="13.28515625" style="63" customWidth="1"/>
    <col min="12831" max="12833" width="6.140625" style="63" customWidth="1"/>
    <col min="12834" max="12834" width="1.42578125" style="63" customWidth="1"/>
    <col min="12835" max="12837" width="5.140625" style="63" customWidth="1"/>
    <col min="12838" max="12838" width="1.42578125" style="63" customWidth="1"/>
    <col min="12839" max="12841" width="5.140625" style="63" customWidth="1"/>
    <col min="12842" max="12842" width="1.42578125" style="63" customWidth="1"/>
    <col min="12843" max="12845" width="5.140625" style="63" customWidth="1"/>
    <col min="12846" max="12846" width="1.42578125" style="63" customWidth="1"/>
    <col min="12847" max="12849" width="5.140625" style="63" customWidth="1"/>
    <col min="12850" max="12850" width="1.42578125" style="63" customWidth="1"/>
    <col min="12851" max="12853" width="5.140625" style="63" customWidth="1"/>
    <col min="12854" max="12854" width="1.42578125" style="63" customWidth="1"/>
    <col min="12855" max="12857" width="5.140625" style="63" customWidth="1"/>
    <col min="12858" max="13056" width="11.42578125" style="63"/>
    <col min="13057" max="13057" width="15.42578125" style="63" customWidth="1"/>
    <col min="13058" max="13058" width="8.85546875" style="63" customWidth="1"/>
    <col min="13059" max="13059" width="8.28515625" style="63" customWidth="1"/>
    <col min="13060" max="13060" width="7.85546875" style="63" customWidth="1"/>
    <col min="13061" max="13061" width="1.42578125" style="63" customWidth="1"/>
    <col min="13062" max="13064" width="5.7109375" style="63" bestFit="1" customWidth="1"/>
    <col min="13065" max="13065" width="1.42578125" style="63" customWidth="1"/>
    <col min="13066" max="13068" width="5.7109375" style="63" bestFit="1" customWidth="1"/>
    <col min="13069" max="13069" width="1.42578125" style="63" customWidth="1"/>
    <col min="13070" max="13072" width="5.7109375" style="63" bestFit="1" customWidth="1"/>
    <col min="13073" max="13073" width="1.42578125" style="63" customWidth="1"/>
    <col min="13074" max="13076" width="5.7109375" style="63" bestFit="1" customWidth="1"/>
    <col min="13077" max="13077" width="1.42578125" style="63" customWidth="1"/>
    <col min="13078" max="13080" width="5.7109375" style="63" bestFit="1" customWidth="1"/>
    <col min="13081" max="13081" width="1.42578125" style="63" customWidth="1"/>
    <col min="13082" max="13084" width="4.85546875" style="63" bestFit="1" customWidth="1"/>
    <col min="13085" max="13085" width="11.42578125" style="63"/>
    <col min="13086" max="13086" width="13.28515625" style="63" customWidth="1"/>
    <col min="13087" max="13089" width="6.140625" style="63" customWidth="1"/>
    <col min="13090" max="13090" width="1.42578125" style="63" customWidth="1"/>
    <col min="13091" max="13093" width="5.140625" style="63" customWidth="1"/>
    <col min="13094" max="13094" width="1.42578125" style="63" customWidth="1"/>
    <col min="13095" max="13097" width="5.140625" style="63" customWidth="1"/>
    <col min="13098" max="13098" width="1.42578125" style="63" customWidth="1"/>
    <col min="13099" max="13101" width="5.140625" style="63" customWidth="1"/>
    <col min="13102" max="13102" width="1.42578125" style="63" customWidth="1"/>
    <col min="13103" max="13105" width="5.140625" style="63" customWidth="1"/>
    <col min="13106" max="13106" width="1.42578125" style="63" customWidth="1"/>
    <col min="13107" max="13109" width="5.140625" style="63" customWidth="1"/>
    <col min="13110" max="13110" width="1.42578125" style="63" customWidth="1"/>
    <col min="13111" max="13113" width="5.140625" style="63" customWidth="1"/>
    <col min="13114" max="13312" width="11.42578125" style="63"/>
    <col min="13313" max="13313" width="15.42578125" style="63" customWidth="1"/>
    <col min="13314" max="13314" width="8.85546875" style="63" customWidth="1"/>
    <col min="13315" max="13315" width="8.28515625" style="63" customWidth="1"/>
    <col min="13316" max="13316" width="7.85546875" style="63" customWidth="1"/>
    <col min="13317" max="13317" width="1.42578125" style="63" customWidth="1"/>
    <col min="13318" max="13320" width="5.7109375" style="63" bestFit="1" customWidth="1"/>
    <col min="13321" max="13321" width="1.42578125" style="63" customWidth="1"/>
    <col min="13322" max="13324" width="5.7109375" style="63" bestFit="1" customWidth="1"/>
    <col min="13325" max="13325" width="1.42578125" style="63" customWidth="1"/>
    <col min="13326" max="13328" width="5.7109375" style="63" bestFit="1" customWidth="1"/>
    <col min="13329" max="13329" width="1.42578125" style="63" customWidth="1"/>
    <col min="13330" max="13332" width="5.7109375" style="63" bestFit="1" customWidth="1"/>
    <col min="13333" max="13333" width="1.42578125" style="63" customWidth="1"/>
    <col min="13334" max="13336" width="5.7109375" style="63" bestFit="1" customWidth="1"/>
    <col min="13337" max="13337" width="1.42578125" style="63" customWidth="1"/>
    <col min="13338" max="13340" width="4.85546875" style="63" bestFit="1" customWidth="1"/>
    <col min="13341" max="13341" width="11.42578125" style="63"/>
    <col min="13342" max="13342" width="13.28515625" style="63" customWidth="1"/>
    <col min="13343" max="13345" width="6.140625" style="63" customWidth="1"/>
    <col min="13346" max="13346" width="1.42578125" style="63" customWidth="1"/>
    <col min="13347" max="13349" width="5.140625" style="63" customWidth="1"/>
    <col min="13350" max="13350" width="1.42578125" style="63" customWidth="1"/>
    <col min="13351" max="13353" width="5.140625" style="63" customWidth="1"/>
    <col min="13354" max="13354" width="1.42578125" style="63" customWidth="1"/>
    <col min="13355" max="13357" width="5.140625" style="63" customWidth="1"/>
    <col min="13358" max="13358" width="1.42578125" style="63" customWidth="1"/>
    <col min="13359" max="13361" width="5.140625" style="63" customWidth="1"/>
    <col min="13362" max="13362" width="1.42578125" style="63" customWidth="1"/>
    <col min="13363" max="13365" width="5.140625" style="63" customWidth="1"/>
    <col min="13366" max="13366" width="1.42578125" style="63" customWidth="1"/>
    <col min="13367" max="13369" width="5.140625" style="63" customWidth="1"/>
    <col min="13370" max="13568" width="11.42578125" style="63"/>
    <col min="13569" max="13569" width="15.42578125" style="63" customWidth="1"/>
    <col min="13570" max="13570" width="8.85546875" style="63" customWidth="1"/>
    <col min="13571" max="13571" width="8.28515625" style="63" customWidth="1"/>
    <col min="13572" max="13572" width="7.85546875" style="63" customWidth="1"/>
    <col min="13573" max="13573" width="1.42578125" style="63" customWidth="1"/>
    <col min="13574" max="13576" width="5.7109375" style="63" bestFit="1" customWidth="1"/>
    <col min="13577" max="13577" width="1.42578125" style="63" customWidth="1"/>
    <col min="13578" max="13580" width="5.7109375" style="63" bestFit="1" customWidth="1"/>
    <col min="13581" max="13581" width="1.42578125" style="63" customWidth="1"/>
    <col min="13582" max="13584" width="5.7109375" style="63" bestFit="1" customWidth="1"/>
    <col min="13585" max="13585" width="1.42578125" style="63" customWidth="1"/>
    <col min="13586" max="13588" width="5.7109375" style="63" bestFit="1" customWidth="1"/>
    <col min="13589" max="13589" width="1.42578125" style="63" customWidth="1"/>
    <col min="13590" max="13592" width="5.7109375" style="63" bestFit="1" customWidth="1"/>
    <col min="13593" max="13593" width="1.42578125" style="63" customWidth="1"/>
    <col min="13594" max="13596" width="4.85546875" style="63" bestFit="1" customWidth="1"/>
    <col min="13597" max="13597" width="11.42578125" style="63"/>
    <col min="13598" max="13598" width="13.28515625" style="63" customWidth="1"/>
    <col min="13599" max="13601" width="6.140625" style="63" customWidth="1"/>
    <col min="13602" max="13602" width="1.42578125" style="63" customWidth="1"/>
    <col min="13603" max="13605" width="5.140625" style="63" customWidth="1"/>
    <col min="13606" max="13606" width="1.42578125" style="63" customWidth="1"/>
    <col min="13607" max="13609" width="5.140625" style="63" customWidth="1"/>
    <col min="13610" max="13610" width="1.42578125" style="63" customWidth="1"/>
    <col min="13611" max="13613" width="5.140625" style="63" customWidth="1"/>
    <col min="13614" max="13614" width="1.42578125" style="63" customWidth="1"/>
    <col min="13615" max="13617" width="5.140625" style="63" customWidth="1"/>
    <col min="13618" max="13618" width="1.42578125" style="63" customWidth="1"/>
    <col min="13619" max="13621" width="5.140625" style="63" customWidth="1"/>
    <col min="13622" max="13622" width="1.42578125" style="63" customWidth="1"/>
    <col min="13623" max="13625" width="5.140625" style="63" customWidth="1"/>
    <col min="13626" max="13824" width="11.42578125" style="63"/>
    <col min="13825" max="13825" width="15.42578125" style="63" customWidth="1"/>
    <col min="13826" max="13826" width="8.85546875" style="63" customWidth="1"/>
    <col min="13827" max="13827" width="8.28515625" style="63" customWidth="1"/>
    <col min="13828" max="13828" width="7.85546875" style="63" customWidth="1"/>
    <col min="13829" max="13829" width="1.42578125" style="63" customWidth="1"/>
    <col min="13830" max="13832" width="5.7109375" style="63" bestFit="1" customWidth="1"/>
    <col min="13833" max="13833" width="1.42578125" style="63" customWidth="1"/>
    <col min="13834" max="13836" width="5.7109375" style="63" bestFit="1" customWidth="1"/>
    <col min="13837" max="13837" width="1.42578125" style="63" customWidth="1"/>
    <col min="13838" max="13840" width="5.7109375" style="63" bestFit="1" customWidth="1"/>
    <col min="13841" max="13841" width="1.42578125" style="63" customWidth="1"/>
    <col min="13842" max="13844" width="5.7109375" style="63" bestFit="1" customWidth="1"/>
    <col min="13845" max="13845" width="1.42578125" style="63" customWidth="1"/>
    <col min="13846" max="13848" width="5.7109375" style="63" bestFit="1" customWidth="1"/>
    <col min="13849" max="13849" width="1.42578125" style="63" customWidth="1"/>
    <col min="13850" max="13852" width="4.85546875" style="63" bestFit="1" customWidth="1"/>
    <col min="13853" max="13853" width="11.42578125" style="63"/>
    <col min="13854" max="13854" width="13.28515625" style="63" customWidth="1"/>
    <col min="13855" max="13857" width="6.140625" style="63" customWidth="1"/>
    <col min="13858" max="13858" width="1.42578125" style="63" customWidth="1"/>
    <col min="13859" max="13861" width="5.140625" style="63" customWidth="1"/>
    <col min="13862" max="13862" width="1.42578125" style="63" customWidth="1"/>
    <col min="13863" max="13865" width="5.140625" style="63" customWidth="1"/>
    <col min="13866" max="13866" width="1.42578125" style="63" customWidth="1"/>
    <col min="13867" max="13869" width="5.140625" style="63" customWidth="1"/>
    <col min="13870" max="13870" width="1.42578125" style="63" customWidth="1"/>
    <col min="13871" max="13873" width="5.140625" style="63" customWidth="1"/>
    <col min="13874" max="13874" width="1.42578125" style="63" customWidth="1"/>
    <col min="13875" max="13877" width="5.140625" style="63" customWidth="1"/>
    <col min="13878" max="13878" width="1.42578125" style="63" customWidth="1"/>
    <col min="13879" max="13881" width="5.140625" style="63" customWidth="1"/>
    <col min="13882" max="14080" width="11.42578125" style="63"/>
    <col min="14081" max="14081" width="15.42578125" style="63" customWidth="1"/>
    <col min="14082" max="14082" width="8.85546875" style="63" customWidth="1"/>
    <col min="14083" max="14083" width="8.28515625" style="63" customWidth="1"/>
    <col min="14084" max="14084" width="7.85546875" style="63" customWidth="1"/>
    <col min="14085" max="14085" width="1.42578125" style="63" customWidth="1"/>
    <col min="14086" max="14088" width="5.7109375" style="63" bestFit="1" customWidth="1"/>
    <col min="14089" max="14089" width="1.42578125" style="63" customWidth="1"/>
    <col min="14090" max="14092" width="5.7109375" style="63" bestFit="1" customWidth="1"/>
    <col min="14093" max="14093" width="1.42578125" style="63" customWidth="1"/>
    <col min="14094" max="14096" width="5.7109375" style="63" bestFit="1" customWidth="1"/>
    <col min="14097" max="14097" width="1.42578125" style="63" customWidth="1"/>
    <col min="14098" max="14100" width="5.7109375" style="63" bestFit="1" customWidth="1"/>
    <col min="14101" max="14101" width="1.42578125" style="63" customWidth="1"/>
    <col min="14102" max="14104" width="5.7109375" style="63" bestFit="1" customWidth="1"/>
    <col min="14105" max="14105" width="1.42578125" style="63" customWidth="1"/>
    <col min="14106" max="14108" width="4.85546875" style="63" bestFit="1" customWidth="1"/>
    <col min="14109" max="14109" width="11.42578125" style="63"/>
    <col min="14110" max="14110" width="13.28515625" style="63" customWidth="1"/>
    <col min="14111" max="14113" width="6.140625" style="63" customWidth="1"/>
    <col min="14114" max="14114" width="1.42578125" style="63" customWidth="1"/>
    <col min="14115" max="14117" width="5.140625" style="63" customWidth="1"/>
    <col min="14118" max="14118" width="1.42578125" style="63" customWidth="1"/>
    <col min="14119" max="14121" width="5.140625" style="63" customWidth="1"/>
    <col min="14122" max="14122" width="1.42578125" style="63" customWidth="1"/>
    <col min="14123" max="14125" width="5.140625" style="63" customWidth="1"/>
    <col min="14126" max="14126" width="1.42578125" style="63" customWidth="1"/>
    <col min="14127" max="14129" width="5.140625" style="63" customWidth="1"/>
    <col min="14130" max="14130" width="1.42578125" style="63" customWidth="1"/>
    <col min="14131" max="14133" width="5.140625" style="63" customWidth="1"/>
    <col min="14134" max="14134" width="1.42578125" style="63" customWidth="1"/>
    <col min="14135" max="14137" width="5.140625" style="63" customWidth="1"/>
    <col min="14138" max="14336" width="11.42578125" style="63"/>
    <col min="14337" max="14337" width="15.42578125" style="63" customWidth="1"/>
    <col min="14338" max="14338" width="8.85546875" style="63" customWidth="1"/>
    <col min="14339" max="14339" width="8.28515625" style="63" customWidth="1"/>
    <col min="14340" max="14340" width="7.85546875" style="63" customWidth="1"/>
    <col min="14341" max="14341" width="1.42578125" style="63" customWidth="1"/>
    <col min="14342" max="14344" width="5.7109375" style="63" bestFit="1" customWidth="1"/>
    <col min="14345" max="14345" width="1.42578125" style="63" customWidth="1"/>
    <col min="14346" max="14348" width="5.7109375" style="63" bestFit="1" customWidth="1"/>
    <col min="14349" max="14349" width="1.42578125" style="63" customWidth="1"/>
    <col min="14350" max="14352" width="5.7109375" style="63" bestFit="1" customWidth="1"/>
    <col min="14353" max="14353" width="1.42578125" style="63" customWidth="1"/>
    <col min="14354" max="14356" width="5.7109375" style="63" bestFit="1" customWidth="1"/>
    <col min="14357" max="14357" width="1.42578125" style="63" customWidth="1"/>
    <col min="14358" max="14360" width="5.7109375" style="63" bestFit="1" customWidth="1"/>
    <col min="14361" max="14361" width="1.42578125" style="63" customWidth="1"/>
    <col min="14362" max="14364" width="4.85546875" style="63" bestFit="1" customWidth="1"/>
    <col min="14365" max="14365" width="11.42578125" style="63"/>
    <col min="14366" max="14366" width="13.28515625" style="63" customWidth="1"/>
    <col min="14367" max="14369" width="6.140625" style="63" customWidth="1"/>
    <col min="14370" max="14370" width="1.42578125" style="63" customWidth="1"/>
    <col min="14371" max="14373" width="5.140625" style="63" customWidth="1"/>
    <col min="14374" max="14374" width="1.42578125" style="63" customWidth="1"/>
    <col min="14375" max="14377" width="5.140625" style="63" customWidth="1"/>
    <col min="14378" max="14378" width="1.42578125" style="63" customWidth="1"/>
    <col min="14379" max="14381" width="5.140625" style="63" customWidth="1"/>
    <col min="14382" max="14382" width="1.42578125" style="63" customWidth="1"/>
    <col min="14383" max="14385" width="5.140625" style="63" customWidth="1"/>
    <col min="14386" max="14386" width="1.42578125" style="63" customWidth="1"/>
    <col min="14387" max="14389" width="5.140625" style="63" customWidth="1"/>
    <col min="14390" max="14390" width="1.42578125" style="63" customWidth="1"/>
    <col min="14391" max="14393" width="5.140625" style="63" customWidth="1"/>
    <col min="14394" max="14592" width="11.42578125" style="63"/>
    <col min="14593" max="14593" width="15.42578125" style="63" customWidth="1"/>
    <col min="14594" max="14594" width="8.85546875" style="63" customWidth="1"/>
    <col min="14595" max="14595" width="8.28515625" style="63" customWidth="1"/>
    <col min="14596" max="14596" width="7.85546875" style="63" customWidth="1"/>
    <col min="14597" max="14597" width="1.42578125" style="63" customWidth="1"/>
    <col min="14598" max="14600" width="5.7109375" style="63" bestFit="1" customWidth="1"/>
    <col min="14601" max="14601" width="1.42578125" style="63" customWidth="1"/>
    <col min="14602" max="14604" width="5.7109375" style="63" bestFit="1" customWidth="1"/>
    <col min="14605" max="14605" width="1.42578125" style="63" customWidth="1"/>
    <col min="14606" max="14608" width="5.7109375" style="63" bestFit="1" customWidth="1"/>
    <col min="14609" max="14609" width="1.42578125" style="63" customWidth="1"/>
    <col min="14610" max="14612" width="5.7109375" style="63" bestFit="1" customWidth="1"/>
    <col min="14613" max="14613" width="1.42578125" style="63" customWidth="1"/>
    <col min="14614" max="14616" width="5.7109375" style="63" bestFit="1" customWidth="1"/>
    <col min="14617" max="14617" width="1.42578125" style="63" customWidth="1"/>
    <col min="14618" max="14620" width="4.85546875" style="63" bestFit="1" customWidth="1"/>
    <col min="14621" max="14621" width="11.42578125" style="63"/>
    <col min="14622" max="14622" width="13.28515625" style="63" customWidth="1"/>
    <col min="14623" max="14625" width="6.140625" style="63" customWidth="1"/>
    <col min="14626" max="14626" width="1.42578125" style="63" customWidth="1"/>
    <col min="14627" max="14629" width="5.140625" style="63" customWidth="1"/>
    <col min="14630" max="14630" width="1.42578125" style="63" customWidth="1"/>
    <col min="14631" max="14633" width="5.140625" style="63" customWidth="1"/>
    <col min="14634" max="14634" width="1.42578125" style="63" customWidth="1"/>
    <col min="14635" max="14637" width="5.140625" style="63" customWidth="1"/>
    <col min="14638" max="14638" width="1.42578125" style="63" customWidth="1"/>
    <col min="14639" max="14641" width="5.140625" style="63" customWidth="1"/>
    <col min="14642" max="14642" width="1.42578125" style="63" customWidth="1"/>
    <col min="14643" max="14645" width="5.140625" style="63" customWidth="1"/>
    <col min="14646" max="14646" width="1.42578125" style="63" customWidth="1"/>
    <col min="14647" max="14649" width="5.140625" style="63" customWidth="1"/>
    <col min="14650" max="14848" width="11.42578125" style="63"/>
    <col min="14849" max="14849" width="15.42578125" style="63" customWidth="1"/>
    <col min="14850" max="14850" width="8.85546875" style="63" customWidth="1"/>
    <col min="14851" max="14851" width="8.28515625" style="63" customWidth="1"/>
    <col min="14852" max="14852" width="7.85546875" style="63" customWidth="1"/>
    <col min="14853" max="14853" width="1.42578125" style="63" customWidth="1"/>
    <col min="14854" max="14856" width="5.7109375" style="63" bestFit="1" customWidth="1"/>
    <col min="14857" max="14857" width="1.42578125" style="63" customWidth="1"/>
    <col min="14858" max="14860" width="5.7109375" style="63" bestFit="1" customWidth="1"/>
    <col min="14861" max="14861" width="1.42578125" style="63" customWidth="1"/>
    <col min="14862" max="14864" width="5.7109375" style="63" bestFit="1" customWidth="1"/>
    <col min="14865" max="14865" width="1.42578125" style="63" customWidth="1"/>
    <col min="14866" max="14868" width="5.7109375" style="63" bestFit="1" customWidth="1"/>
    <col min="14869" max="14869" width="1.42578125" style="63" customWidth="1"/>
    <col min="14870" max="14872" width="5.7109375" style="63" bestFit="1" customWidth="1"/>
    <col min="14873" max="14873" width="1.42578125" style="63" customWidth="1"/>
    <col min="14874" max="14876" width="4.85546875" style="63" bestFit="1" customWidth="1"/>
    <col min="14877" max="14877" width="11.42578125" style="63"/>
    <col min="14878" max="14878" width="13.28515625" style="63" customWidth="1"/>
    <col min="14879" max="14881" width="6.140625" style="63" customWidth="1"/>
    <col min="14882" max="14882" width="1.42578125" style="63" customWidth="1"/>
    <col min="14883" max="14885" width="5.140625" style="63" customWidth="1"/>
    <col min="14886" max="14886" width="1.42578125" style="63" customWidth="1"/>
    <col min="14887" max="14889" width="5.140625" style="63" customWidth="1"/>
    <col min="14890" max="14890" width="1.42578125" style="63" customWidth="1"/>
    <col min="14891" max="14893" width="5.140625" style="63" customWidth="1"/>
    <col min="14894" max="14894" width="1.42578125" style="63" customWidth="1"/>
    <col min="14895" max="14897" width="5.140625" style="63" customWidth="1"/>
    <col min="14898" max="14898" width="1.42578125" style="63" customWidth="1"/>
    <col min="14899" max="14901" width="5.140625" style="63" customWidth="1"/>
    <col min="14902" max="14902" width="1.42578125" style="63" customWidth="1"/>
    <col min="14903" max="14905" width="5.140625" style="63" customWidth="1"/>
    <col min="14906" max="15104" width="11.42578125" style="63"/>
    <col min="15105" max="15105" width="15.42578125" style="63" customWidth="1"/>
    <col min="15106" max="15106" width="8.85546875" style="63" customWidth="1"/>
    <col min="15107" max="15107" width="8.28515625" style="63" customWidth="1"/>
    <col min="15108" max="15108" width="7.85546875" style="63" customWidth="1"/>
    <col min="15109" max="15109" width="1.42578125" style="63" customWidth="1"/>
    <col min="15110" max="15112" width="5.7109375" style="63" bestFit="1" customWidth="1"/>
    <col min="15113" max="15113" width="1.42578125" style="63" customWidth="1"/>
    <col min="15114" max="15116" width="5.7109375" style="63" bestFit="1" customWidth="1"/>
    <col min="15117" max="15117" width="1.42578125" style="63" customWidth="1"/>
    <col min="15118" max="15120" width="5.7109375" style="63" bestFit="1" customWidth="1"/>
    <col min="15121" max="15121" width="1.42578125" style="63" customWidth="1"/>
    <col min="15122" max="15124" width="5.7109375" style="63" bestFit="1" customWidth="1"/>
    <col min="15125" max="15125" width="1.42578125" style="63" customWidth="1"/>
    <col min="15126" max="15128" width="5.7109375" style="63" bestFit="1" customWidth="1"/>
    <col min="15129" max="15129" width="1.42578125" style="63" customWidth="1"/>
    <col min="15130" max="15132" width="4.85546875" style="63" bestFit="1" customWidth="1"/>
    <col min="15133" max="15133" width="11.42578125" style="63"/>
    <col min="15134" max="15134" width="13.28515625" style="63" customWidth="1"/>
    <col min="15135" max="15137" width="6.140625" style="63" customWidth="1"/>
    <col min="15138" max="15138" width="1.42578125" style="63" customWidth="1"/>
    <col min="15139" max="15141" width="5.140625" style="63" customWidth="1"/>
    <col min="15142" max="15142" width="1.42578125" style="63" customWidth="1"/>
    <col min="15143" max="15145" width="5.140625" style="63" customWidth="1"/>
    <col min="15146" max="15146" width="1.42578125" style="63" customWidth="1"/>
    <col min="15147" max="15149" width="5.140625" style="63" customWidth="1"/>
    <col min="15150" max="15150" width="1.42578125" style="63" customWidth="1"/>
    <col min="15151" max="15153" width="5.140625" style="63" customWidth="1"/>
    <col min="15154" max="15154" width="1.42578125" style="63" customWidth="1"/>
    <col min="15155" max="15157" width="5.140625" style="63" customWidth="1"/>
    <col min="15158" max="15158" width="1.42578125" style="63" customWidth="1"/>
    <col min="15159" max="15161" width="5.140625" style="63" customWidth="1"/>
    <col min="15162" max="15360" width="11.42578125" style="63"/>
    <col min="15361" max="15361" width="15.42578125" style="63" customWidth="1"/>
    <col min="15362" max="15362" width="8.85546875" style="63" customWidth="1"/>
    <col min="15363" max="15363" width="8.28515625" style="63" customWidth="1"/>
    <col min="15364" max="15364" width="7.85546875" style="63" customWidth="1"/>
    <col min="15365" max="15365" width="1.42578125" style="63" customWidth="1"/>
    <col min="15366" max="15368" width="5.7109375" style="63" bestFit="1" customWidth="1"/>
    <col min="15369" max="15369" width="1.42578125" style="63" customWidth="1"/>
    <col min="15370" max="15372" width="5.7109375" style="63" bestFit="1" customWidth="1"/>
    <col min="15373" max="15373" width="1.42578125" style="63" customWidth="1"/>
    <col min="15374" max="15376" width="5.7109375" style="63" bestFit="1" customWidth="1"/>
    <col min="15377" max="15377" width="1.42578125" style="63" customWidth="1"/>
    <col min="15378" max="15380" width="5.7109375" style="63" bestFit="1" customWidth="1"/>
    <col min="15381" max="15381" width="1.42578125" style="63" customWidth="1"/>
    <col min="15382" max="15384" width="5.7109375" style="63" bestFit="1" customWidth="1"/>
    <col min="15385" max="15385" width="1.42578125" style="63" customWidth="1"/>
    <col min="15386" max="15388" width="4.85546875" style="63" bestFit="1" customWidth="1"/>
    <col min="15389" max="15389" width="11.42578125" style="63"/>
    <col min="15390" max="15390" width="13.28515625" style="63" customWidth="1"/>
    <col min="15391" max="15393" width="6.140625" style="63" customWidth="1"/>
    <col min="15394" max="15394" width="1.42578125" style="63" customWidth="1"/>
    <col min="15395" max="15397" width="5.140625" style="63" customWidth="1"/>
    <col min="15398" max="15398" width="1.42578125" style="63" customWidth="1"/>
    <col min="15399" max="15401" width="5.140625" style="63" customWidth="1"/>
    <col min="15402" max="15402" width="1.42578125" style="63" customWidth="1"/>
    <col min="15403" max="15405" width="5.140625" style="63" customWidth="1"/>
    <col min="15406" max="15406" width="1.42578125" style="63" customWidth="1"/>
    <col min="15407" max="15409" width="5.140625" style="63" customWidth="1"/>
    <col min="15410" max="15410" width="1.42578125" style="63" customWidth="1"/>
    <col min="15411" max="15413" width="5.140625" style="63" customWidth="1"/>
    <col min="15414" max="15414" width="1.42578125" style="63" customWidth="1"/>
    <col min="15415" max="15417" width="5.140625" style="63" customWidth="1"/>
    <col min="15418" max="15616" width="11.42578125" style="63"/>
    <col min="15617" max="15617" width="15.42578125" style="63" customWidth="1"/>
    <col min="15618" max="15618" width="8.85546875" style="63" customWidth="1"/>
    <col min="15619" max="15619" width="8.28515625" style="63" customWidth="1"/>
    <col min="15620" max="15620" width="7.85546875" style="63" customWidth="1"/>
    <col min="15621" max="15621" width="1.42578125" style="63" customWidth="1"/>
    <col min="15622" max="15624" width="5.7109375" style="63" bestFit="1" customWidth="1"/>
    <col min="15625" max="15625" width="1.42578125" style="63" customWidth="1"/>
    <col min="15626" max="15628" width="5.7109375" style="63" bestFit="1" customWidth="1"/>
    <col min="15629" max="15629" width="1.42578125" style="63" customWidth="1"/>
    <col min="15630" max="15632" width="5.7109375" style="63" bestFit="1" customWidth="1"/>
    <col min="15633" max="15633" width="1.42578125" style="63" customWidth="1"/>
    <col min="15634" max="15636" width="5.7109375" style="63" bestFit="1" customWidth="1"/>
    <col min="15637" max="15637" width="1.42578125" style="63" customWidth="1"/>
    <col min="15638" max="15640" width="5.7109375" style="63" bestFit="1" customWidth="1"/>
    <col min="15641" max="15641" width="1.42578125" style="63" customWidth="1"/>
    <col min="15642" max="15644" width="4.85546875" style="63" bestFit="1" customWidth="1"/>
    <col min="15645" max="15645" width="11.42578125" style="63"/>
    <col min="15646" max="15646" width="13.28515625" style="63" customWidth="1"/>
    <col min="15647" max="15649" width="6.140625" style="63" customWidth="1"/>
    <col min="15650" max="15650" width="1.42578125" style="63" customWidth="1"/>
    <col min="15651" max="15653" width="5.140625" style="63" customWidth="1"/>
    <col min="15654" max="15654" width="1.42578125" style="63" customWidth="1"/>
    <col min="15655" max="15657" width="5.140625" style="63" customWidth="1"/>
    <col min="15658" max="15658" width="1.42578125" style="63" customWidth="1"/>
    <col min="15659" max="15661" width="5.140625" style="63" customWidth="1"/>
    <col min="15662" max="15662" width="1.42578125" style="63" customWidth="1"/>
    <col min="15663" max="15665" width="5.140625" style="63" customWidth="1"/>
    <col min="15666" max="15666" width="1.42578125" style="63" customWidth="1"/>
    <col min="15667" max="15669" width="5.140625" style="63" customWidth="1"/>
    <col min="15670" max="15670" width="1.42578125" style="63" customWidth="1"/>
    <col min="15671" max="15673" width="5.140625" style="63" customWidth="1"/>
    <col min="15674" max="15872" width="11.42578125" style="63"/>
    <col min="15873" max="15873" width="15.42578125" style="63" customWidth="1"/>
    <col min="15874" max="15874" width="8.85546875" style="63" customWidth="1"/>
    <col min="15875" max="15875" width="8.28515625" style="63" customWidth="1"/>
    <col min="15876" max="15876" width="7.85546875" style="63" customWidth="1"/>
    <col min="15877" max="15877" width="1.42578125" style="63" customWidth="1"/>
    <col min="15878" max="15880" width="5.7109375" style="63" bestFit="1" customWidth="1"/>
    <col min="15881" max="15881" width="1.42578125" style="63" customWidth="1"/>
    <col min="15882" max="15884" width="5.7109375" style="63" bestFit="1" customWidth="1"/>
    <col min="15885" max="15885" width="1.42578125" style="63" customWidth="1"/>
    <col min="15886" max="15888" width="5.7109375" style="63" bestFit="1" customWidth="1"/>
    <col min="15889" max="15889" width="1.42578125" style="63" customWidth="1"/>
    <col min="15890" max="15892" width="5.7109375" style="63" bestFit="1" customWidth="1"/>
    <col min="15893" max="15893" width="1.42578125" style="63" customWidth="1"/>
    <col min="15894" max="15896" width="5.7109375" style="63" bestFit="1" customWidth="1"/>
    <col min="15897" max="15897" width="1.42578125" style="63" customWidth="1"/>
    <col min="15898" max="15900" width="4.85546875" style="63" bestFit="1" customWidth="1"/>
    <col min="15901" max="15901" width="11.42578125" style="63"/>
    <col min="15902" max="15902" width="13.28515625" style="63" customWidth="1"/>
    <col min="15903" max="15905" width="6.140625" style="63" customWidth="1"/>
    <col min="15906" max="15906" width="1.42578125" style="63" customWidth="1"/>
    <col min="15907" max="15909" width="5.140625" style="63" customWidth="1"/>
    <col min="15910" max="15910" width="1.42578125" style="63" customWidth="1"/>
    <col min="15911" max="15913" width="5.140625" style="63" customWidth="1"/>
    <col min="15914" max="15914" width="1.42578125" style="63" customWidth="1"/>
    <col min="15915" max="15917" width="5.140625" style="63" customWidth="1"/>
    <col min="15918" max="15918" width="1.42578125" style="63" customWidth="1"/>
    <col min="15919" max="15921" width="5.140625" style="63" customWidth="1"/>
    <col min="15922" max="15922" width="1.42578125" style="63" customWidth="1"/>
    <col min="15923" max="15925" width="5.140625" style="63" customWidth="1"/>
    <col min="15926" max="15926" width="1.42578125" style="63" customWidth="1"/>
    <col min="15927" max="15929" width="5.140625" style="63" customWidth="1"/>
    <col min="15930" max="16128" width="11.42578125" style="63"/>
    <col min="16129" max="16129" width="15.42578125" style="63" customWidth="1"/>
    <col min="16130" max="16130" width="8.85546875" style="63" customWidth="1"/>
    <col min="16131" max="16131" width="8.28515625" style="63" customWidth="1"/>
    <col min="16132" max="16132" width="7.85546875" style="63" customWidth="1"/>
    <col min="16133" max="16133" width="1.42578125" style="63" customWidth="1"/>
    <col min="16134" max="16136" width="5.7109375" style="63" bestFit="1" customWidth="1"/>
    <col min="16137" max="16137" width="1.42578125" style="63" customWidth="1"/>
    <col min="16138" max="16140" width="5.7109375" style="63" bestFit="1" customWidth="1"/>
    <col min="16141" max="16141" width="1.42578125" style="63" customWidth="1"/>
    <col min="16142" max="16144" width="5.7109375" style="63" bestFit="1" customWidth="1"/>
    <col min="16145" max="16145" width="1.42578125" style="63" customWidth="1"/>
    <col min="16146" max="16148" width="5.7109375" style="63" bestFit="1" customWidth="1"/>
    <col min="16149" max="16149" width="1.42578125" style="63" customWidth="1"/>
    <col min="16150" max="16152" width="5.7109375" style="63" bestFit="1" customWidth="1"/>
    <col min="16153" max="16153" width="1.42578125" style="63" customWidth="1"/>
    <col min="16154" max="16156" width="4.85546875" style="63" bestFit="1" customWidth="1"/>
    <col min="16157" max="16157" width="11.42578125" style="63"/>
    <col min="16158" max="16158" width="13.28515625" style="63" customWidth="1"/>
    <col min="16159" max="16161" width="6.140625" style="63" customWidth="1"/>
    <col min="16162" max="16162" width="1.42578125" style="63" customWidth="1"/>
    <col min="16163" max="16165" width="5.140625" style="63" customWidth="1"/>
    <col min="16166" max="16166" width="1.42578125" style="63" customWidth="1"/>
    <col min="16167" max="16169" width="5.140625" style="63" customWidth="1"/>
    <col min="16170" max="16170" width="1.42578125" style="63" customWidth="1"/>
    <col min="16171" max="16173" width="5.140625" style="63" customWidth="1"/>
    <col min="16174" max="16174" width="1.42578125" style="63" customWidth="1"/>
    <col min="16175" max="16177" width="5.140625" style="63" customWidth="1"/>
    <col min="16178" max="16178" width="1.42578125" style="63" customWidth="1"/>
    <col min="16179" max="16181" width="5.140625" style="63" customWidth="1"/>
    <col min="16182" max="16182" width="1.42578125" style="63" customWidth="1"/>
    <col min="16183" max="16185" width="5.140625" style="63" customWidth="1"/>
    <col min="16186" max="16384" width="11.42578125" style="63"/>
  </cols>
  <sheetData>
    <row r="1" spans="1:62" s="49" customFormat="1" ht="15" x14ac:dyDescent="0.25">
      <c r="A1" s="229" t="s">
        <v>150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62" s="49" customFormat="1" ht="15" x14ac:dyDescent="0.25">
      <c r="A2" s="228" t="s">
        <v>140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</row>
    <row r="3" spans="1:62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</row>
    <row r="4" spans="1:62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</row>
    <row r="5" spans="1:62" s="49" customFormat="1" ht="15" x14ac:dyDescent="0.25">
      <c r="A5" s="229" t="s">
        <v>116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62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</row>
    <row r="7" spans="1:62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</row>
    <row r="8" spans="1:62" s="49" customFormat="1" ht="15" customHeight="1" x14ac:dyDescent="0.25">
      <c r="A8" s="234" t="s">
        <v>81</v>
      </c>
      <c r="B8" s="53" t="s">
        <v>21</v>
      </c>
      <c r="C8" s="53"/>
      <c r="D8" s="53"/>
      <c r="E8" s="54"/>
      <c r="F8" s="53" t="s">
        <v>48</v>
      </c>
      <c r="G8" s="53"/>
      <c r="H8" s="53"/>
      <c r="I8" s="54"/>
      <c r="J8" s="53" t="s">
        <v>49</v>
      </c>
      <c r="K8" s="53"/>
      <c r="L8" s="53"/>
      <c r="M8" s="54"/>
      <c r="N8" s="53" t="s">
        <v>50</v>
      </c>
      <c r="O8" s="53"/>
      <c r="P8" s="53"/>
      <c r="Q8" s="54"/>
      <c r="R8" s="53" t="s">
        <v>51</v>
      </c>
      <c r="S8" s="53"/>
      <c r="T8" s="53"/>
      <c r="U8" s="54"/>
      <c r="V8" s="53" t="s">
        <v>52</v>
      </c>
      <c r="W8" s="53"/>
      <c r="X8" s="53"/>
      <c r="Y8" s="54"/>
      <c r="Z8" s="53" t="s">
        <v>53</v>
      </c>
      <c r="AA8" s="53"/>
      <c r="AB8" s="53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</row>
    <row r="9" spans="1:62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56"/>
      <c r="Z9" s="55" t="s">
        <v>67</v>
      </c>
      <c r="AA9" s="55" t="s">
        <v>68</v>
      </c>
      <c r="AB9" s="55" t="s">
        <v>69</v>
      </c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</row>
    <row r="10" spans="1:62" x14ac:dyDescent="0.25">
      <c r="A10" s="88"/>
      <c r="B10" s="89"/>
      <c r="C10" s="89"/>
      <c r="D10" s="89"/>
      <c r="E10" s="90"/>
      <c r="F10" s="89"/>
      <c r="G10" s="89"/>
      <c r="H10" s="89"/>
      <c r="I10" s="90"/>
      <c r="J10" s="89"/>
      <c r="K10" s="89"/>
      <c r="L10" s="89"/>
      <c r="M10" s="90"/>
      <c r="N10" s="89"/>
      <c r="O10" s="89"/>
      <c r="P10" s="89"/>
      <c r="Q10" s="90"/>
      <c r="R10" s="89"/>
      <c r="S10" s="89"/>
      <c r="T10" s="89"/>
      <c r="U10" s="90"/>
      <c r="V10" s="89"/>
      <c r="W10" s="89"/>
      <c r="X10" s="89"/>
      <c r="Y10" s="90"/>
      <c r="Z10" s="89"/>
      <c r="AA10" s="89"/>
      <c r="AB10" s="89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</row>
    <row r="11" spans="1:62" s="94" customFormat="1" ht="13.5" x14ac:dyDescent="0.25">
      <c r="A11" s="92" t="s">
        <v>82</v>
      </c>
      <c r="B11" s="101">
        <f>SUM(B13:B39)</f>
        <v>302121</v>
      </c>
      <c r="C11" s="101">
        <f>SUM(C13:C39)</f>
        <v>147480</v>
      </c>
      <c r="D11" s="101">
        <f>SUM(D13:D39)</f>
        <v>154641</v>
      </c>
      <c r="E11" s="101"/>
      <c r="F11" s="101">
        <f>SUM(F13:F39)</f>
        <v>70315</v>
      </c>
      <c r="G11" s="101">
        <f>SUM(G13:G39)</f>
        <v>36393</v>
      </c>
      <c r="H11" s="101">
        <f>SUM(H13:H39)</f>
        <v>33922</v>
      </c>
      <c r="I11" s="101"/>
      <c r="J11" s="101">
        <f>SUM(J13:J39)</f>
        <v>61836</v>
      </c>
      <c r="K11" s="101">
        <f>SUM(K13:K39)</f>
        <v>30932</v>
      </c>
      <c r="L11" s="101">
        <f>SUM(L13:L39)</f>
        <v>30904</v>
      </c>
      <c r="M11" s="101"/>
      <c r="N11" s="101">
        <f>SUM(N13:N39)</f>
        <v>53825</v>
      </c>
      <c r="O11" s="101">
        <f>SUM(O13:O39)</f>
        <v>26395</v>
      </c>
      <c r="P11" s="101">
        <f>SUM(P13:P39)</f>
        <v>27430</v>
      </c>
      <c r="Q11" s="101"/>
      <c r="R11" s="101">
        <f>SUM(R13:R39)</f>
        <v>57055</v>
      </c>
      <c r="S11" s="101">
        <f>SUM(S13:S39)</f>
        <v>27118</v>
      </c>
      <c r="T11" s="101">
        <f>SUM(T13:T39)</f>
        <v>29937</v>
      </c>
      <c r="U11" s="101"/>
      <c r="V11" s="101">
        <f>SUM(V13:V39)</f>
        <v>44768</v>
      </c>
      <c r="W11" s="101">
        <f>SUM(W13:W39)</f>
        <v>20405</v>
      </c>
      <c r="X11" s="101">
        <f>SUM(X13:X39)</f>
        <v>24363</v>
      </c>
      <c r="Y11" s="101"/>
      <c r="Z11" s="101">
        <f>SUM(Z13:Z39)</f>
        <v>14322</v>
      </c>
      <c r="AA11" s="101">
        <f>SUM(AA13:AA39)</f>
        <v>6237</v>
      </c>
      <c r="AB11" s="101">
        <f>SUM(AB13:AB39)</f>
        <v>8085</v>
      </c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6"/>
      <c r="BG11" s="96"/>
      <c r="BH11" s="96"/>
      <c r="BI11" s="96"/>
      <c r="BJ11" s="96"/>
    </row>
    <row r="12" spans="1:62" x14ac:dyDescent="0.25"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</row>
    <row r="13" spans="1:62" x14ac:dyDescent="0.2">
      <c r="A13" s="62" t="s">
        <v>83</v>
      </c>
      <c r="B13" s="73">
        <v>14842</v>
      </c>
      <c r="C13" s="73">
        <v>7292</v>
      </c>
      <c r="D13" s="73">
        <v>7550</v>
      </c>
      <c r="E13" s="73"/>
      <c r="F13" s="73">
        <v>3849</v>
      </c>
      <c r="G13" s="73">
        <v>2026</v>
      </c>
      <c r="H13" s="73">
        <v>1823</v>
      </c>
      <c r="I13" s="73"/>
      <c r="J13" s="73">
        <v>3187</v>
      </c>
      <c r="K13" s="73">
        <v>1602</v>
      </c>
      <c r="L13" s="73">
        <v>1585</v>
      </c>
      <c r="M13" s="73"/>
      <c r="N13" s="73">
        <v>2622</v>
      </c>
      <c r="O13" s="73">
        <v>1286</v>
      </c>
      <c r="P13" s="73">
        <v>1336</v>
      </c>
      <c r="Q13" s="73"/>
      <c r="R13" s="73">
        <v>2557</v>
      </c>
      <c r="S13" s="73">
        <v>1211</v>
      </c>
      <c r="T13" s="73">
        <v>1346</v>
      </c>
      <c r="U13" s="73"/>
      <c r="V13" s="73">
        <v>2060</v>
      </c>
      <c r="W13" s="73">
        <v>915</v>
      </c>
      <c r="X13" s="73">
        <v>1145</v>
      </c>
      <c r="Y13" s="73"/>
      <c r="Z13" s="73">
        <v>567</v>
      </c>
      <c r="AA13" s="73">
        <v>252</v>
      </c>
      <c r="AB13" s="73">
        <v>315</v>
      </c>
      <c r="AC13" s="98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</row>
    <row r="14" spans="1:62" x14ac:dyDescent="0.2">
      <c r="A14" s="62" t="s">
        <v>84</v>
      </c>
      <c r="B14" s="73">
        <v>15147</v>
      </c>
      <c r="C14" s="73">
        <v>7437</v>
      </c>
      <c r="D14" s="73">
        <v>7710</v>
      </c>
      <c r="E14" s="73"/>
      <c r="F14" s="73">
        <v>3379</v>
      </c>
      <c r="G14" s="73">
        <v>1749</v>
      </c>
      <c r="H14" s="73">
        <v>1630</v>
      </c>
      <c r="I14" s="73"/>
      <c r="J14" s="73">
        <v>3150</v>
      </c>
      <c r="K14" s="73">
        <v>1554</v>
      </c>
      <c r="L14" s="73">
        <v>1596</v>
      </c>
      <c r="M14" s="73"/>
      <c r="N14" s="73">
        <v>2814</v>
      </c>
      <c r="O14" s="73">
        <v>1393</v>
      </c>
      <c r="P14" s="73">
        <v>1421</v>
      </c>
      <c r="Q14" s="73"/>
      <c r="R14" s="73">
        <v>3051</v>
      </c>
      <c r="S14" s="73">
        <v>1449</v>
      </c>
      <c r="T14" s="73">
        <v>1602</v>
      </c>
      <c r="U14" s="73"/>
      <c r="V14" s="73">
        <v>2138</v>
      </c>
      <c r="W14" s="73">
        <v>1011</v>
      </c>
      <c r="X14" s="73">
        <v>1127</v>
      </c>
      <c r="Y14" s="73"/>
      <c r="Z14" s="73">
        <v>615</v>
      </c>
      <c r="AA14" s="73">
        <v>281</v>
      </c>
      <c r="AB14" s="73">
        <v>334</v>
      </c>
      <c r="AC14" s="98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</row>
    <row r="15" spans="1:62" x14ac:dyDescent="0.2">
      <c r="A15" s="62" t="s">
        <v>85</v>
      </c>
      <c r="B15" s="73">
        <v>12035</v>
      </c>
      <c r="C15" s="73">
        <v>5772</v>
      </c>
      <c r="D15" s="73">
        <v>6263</v>
      </c>
      <c r="E15" s="73"/>
      <c r="F15" s="73">
        <v>3134</v>
      </c>
      <c r="G15" s="73">
        <v>1608</v>
      </c>
      <c r="H15" s="73">
        <v>1526</v>
      </c>
      <c r="I15" s="73"/>
      <c r="J15" s="73">
        <v>2542</v>
      </c>
      <c r="K15" s="73">
        <v>1276</v>
      </c>
      <c r="L15" s="73">
        <v>1266</v>
      </c>
      <c r="M15" s="73"/>
      <c r="N15" s="73">
        <v>2084</v>
      </c>
      <c r="O15" s="73">
        <v>1011</v>
      </c>
      <c r="P15" s="73">
        <v>1073</v>
      </c>
      <c r="Q15" s="73"/>
      <c r="R15" s="73">
        <v>2131</v>
      </c>
      <c r="S15" s="73">
        <v>947</v>
      </c>
      <c r="T15" s="73">
        <v>1184</v>
      </c>
      <c r="U15" s="73"/>
      <c r="V15" s="73">
        <v>1642</v>
      </c>
      <c r="W15" s="73">
        <v>737</v>
      </c>
      <c r="X15" s="73">
        <v>905</v>
      </c>
      <c r="Y15" s="73"/>
      <c r="Z15" s="73">
        <v>502</v>
      </c>
      <c r="AA15" s="73">
        <v>193</v>
      </c>
      <c r="AB15" s="73">
        <v>309</v>
      </c>
      <c r="AC15" s="98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</row>
    <row r="16" spans="1:62" x14ac:dyDescent="0.2">
      <c r="A16" s="62" t="s">
        <v>86</v>
      </c>
      <c r="B16" s="73">
        <v>21437</v>
      </c>
      <c r="C16" s="73">
        <v>10480</v>
      </c>
      <c r="D16" s="73">
        <v>10957</v>
      </c>
      <c r="E16" s="73"/>
      <c r="F16" s="73">
        <v>4989</v>
      </c>
      <c r="G16" s="73">
        <v>2620</v>
      </c>
      <c r="H16" s="73">
        <v>2369</v>
      </c>
      <c r="I16" s="73"/>
      <c r="J16" s="73">
        <v>4167</v>
      </c>
      <c r="K16" s="73">
        <v>2070</v>
      </c>
      <c r="L16" s="73">
        <v>2097</v>
      </c>
      <c r="M16" s="73"/>
      <c r="N16" s="73">
        <v>3633</v>
      </c>
      <c r="O16" s="73">
        <v>1758</v>
      </c>
      <c r="P16" s="73">
        <v>1875</v>
      </c>
      <c r="Q16" s="73"/>
      <c r="R16" s="73">
        <v>3783</v>
      </c>
      <c r="S16" s="73">
        <v>1834</v>
      </c>
      <c r="T16" s="73">
        <v>1949</v>
      </c>
      <c r="U16" s="73"/>
      <c r="V16" s="73">
        <v>3257</v>
      </c>
      <c r="W16" s="73">
        <v>1513</v>
      </c>
      <c r="X16" s="73">
        <v>1744</v>
      </c>
      <c r="Y16" s="73"/>
      <c r="Z16" s="73">
        <v>1608</v>
      </c>
      <c r="AA16" s="73">
        <v>685</v>
      </c>
      <c r="AB16" s="73">
        <v>923</v>
      </c>
      <c r="AC16" s="98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</row>
    <row r="17" spans="1:57" x14ac:dyDescent="0.2">
      <c r="A17" s="62" t="s">
        <v>87</v>
      </c>
      <c r="B17" s="73">
        <v>5755</v>
      </c>
      <c r="C17" s="73">
        <v>2918</v>
      </c>
      <c r="D17" s="73">
        <v>2837</v>
      </c>
      <c r="E17" s="73"/>
      <c r="F17" s="73">
        <v>1127</v>
      </c>
      <c r="G17" s="73">
        <v>595</v>
      </c>
      <c r="H17" s="73">
        <v>532</v>
      </c>
      <c r="I17" s="73"/>
      <c r="J17" s="73">
        <v>1031</v>
      </c>
      <c r="K17" s="73">
        <v>543</v>
      </c>
      <c r="L17" s="73">
        <v>488</v>
      </c>
      <c r="M17" s="73"/>
      <c r="N17" s="73">
        <v>1082</v>
      </c>
      <c r="O17" s="73">
        <v>552</v>
      </c>
      <c r="P17" s="73">
        <v>530</v>
      </c>
      <c r="Q17" s="73"/>
      <c r="R17" s="73">
        <v>1191</v>
      </c>
      <c r="S17" s="73">
        <v>596</v>
      </c>
      <c r="T17" s="73">
        <v>595</v>
      </c>
      <c r="U17" s="73"/>
      <c r="V17" s="73">
        <v>962</v>
      </c>
      <c r="W17" s="73">
        <v>461</v>
      </c>
      <c r="X17" s="73">
        <v>501</v>
      </c>
      <c r="Y17" s="73"/>
      <c r="Z17" s="73">
        <v>362</v>
      </c>
      <c r="AA17" s="73">
        <v>171</v>
      </c>
      <c r="AB17" s="73">
        <v>191</v>
      </c>
      <c r="AC17" s="98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</row>
    <row r="18" spans="1:57" x14ac:dyDescent="0.2">
      <c r="A18" s="62" t="s">
        <v>88</v>
      </c>
      <c r="B18" s="73">
        <v>12723</v>
      </c>
      <c r="C18" s="73">
        <v>6413</v>
      </c>
      <c r="D18" s="73">
        <v>6310</v>
      </c>
      <c r="E18" s="73"/>
      <c r="F18" s="73">
        <v>2577</v>
      </c>
      <c r="G18" s="73">
        <v>1377</v>
      </c>
      <c r="H18" s="73">
        <v>1200</v>
      </c>
      <c r="I18" s="73"/>
      <c r="J18" s="73">
        <v>2621</v>
      </c>
      <c r="K18" s="73">
        <v>1354</v>
      </c>
      <c r="L18" s="73">
        <v>1267</v>
      </c>
      <c r="M18" s="73"/>
      <c r="N18" s="73">
        <v>2287</v>
      </c>
      <c r="O18" s="73">
        <v>1176</v>
      </c>
      <c r="P18" s="73">
        <v>1111</v>
      </c>
      <c r="Q18" s="73"/>
      <c r="R18" s="73">
        <v>2600</v>
      </c>
      <c r="S18" s="73">
        <v>1267</v>
      </c>
      <c r="T18" s="73">
        <v>1333</v>
      </c>
      <c r="U18" s="73"/>
      <c r="V18" s="73">
        <v>2081</v>
      </c>
      <c r="W18" s="73">
        <v>985</v>
      </c>
      <c r="X18" s="73">
        <v>1096</v>
      </c>
      <c r="Y18" s="73"/>
      <c r="Z18" s="73">
        <v>557</v>
      </c>
      <c r="AA18" s="73">
        <v>254</v>
      </c>
      <c r="AB18" s="73">
        <v>303</v>
      </c>
      <c r="AC18" s="98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1:57" x14ac:dyDescent="0.2">
      <c r="A19" s="62" t="s">
        <v>89</v>
      </c>
      <c r="B19" s="73">
        <v>2724</v>
      </c>
      <c r="C19" s="73">
        <v>1286</v>
      </c>
      <c r="D19" s="73">
        <v>1438</v>
      </c>
      <c r="E19" s="73"/>
      <c r="F19" s="73">
        <v>528</v>
      </c>
      <c r="G19" s="73">
        <v>253</v>
      </c>
      <c r="H19" s="73">
        <v>275</v>
      </c>
      <c r="I19" s="73"/>
      <c r="J19" s="73">
        <v>550</v>
      </c>
      <c r="K19" s="73">
        <v>259</v>
      </c>
      <c r="L19" s="73">
        <v>291</v>
      </c>
      <c r="M19" s="73"/>
      <c r="N19" s="73">
        <v>474</v>
      </c>
      <c r="O19" s="73">
        <v>232</v>
      </c>
      <c r="P19" s="73">
        <v>242</v>
      </c>
      <c r="Q19" s="73"/>
      <c r="R19" s="73">
        <v>539</v>
      </c>
      <c r="S19" s="73">
        <v>270</v>
      </c>
      <c r="T19" s="73">
        <v>269</v>
      </c>
      <c r="U19" s="73"/>
      <c r="V19" s="73">
        <v>411</v>
      </c>
      <c r="W19" s="73">
        <v>182</v>
      </c>
      <c r="X19" s="73">
        <v>229</v>
      </c>
      <c r="Y19" s="73"/>
      <c r="Z19" s="73">
        <v>222</v>
      </c>
      <c r="AA19" s="73">
        <v>90</v>
      </c>
      <c r="AB19" s="73">
        <v>132</v>
      </c>
      <c r="AC19" s="98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1:57" x14ac:dyDescent="0.2">
      <c r="A20" s="62" t="s">
        <v>90</v>
      </c>
      <c r="B20" s="73">
        <v>26997</v>
      </c>
      <c r="C20" s="73">
        <v>13238</v>
      </c>
      <c r="D20" s="73">
        <v>13759</v>
      </c>
      <c r="E20" s="73"/>
      <c r="F20" s="73">
        <v>6170</v>
      </c>
      <c r="G20" s="73">
        <v>3217</v>
      </c>
      <c r="H20" s="73">
        <v>2953</v>
      </c>
      <c r="I20" s="73"/>
      <c r="J20" s="73">
        <v>5514</v>
      </c>
      <c r="K20" s="73">
        <v>2771</v>
      </c>
      <c r="L20" s="73">
        <v>2743</v>
      </c>
      <c r="M20" s="73"/>
      <c r="N20" s="73">
        <v>4869</v>
      </c>
      <c r="O20" s="73">
        <v>2375</v>
      </c>
      <c r="P20" s="73">
        <v>2494</v>
      </c>
      <c r="Q20" s="73"/>
      <c r="R20" s="73">
        <v>5262</v>
      </c>
      <c r="S20" s="73">
        <v>2494</v>
      </c>
      <c r="T20" s="73">
        <v>2768</v>
      </c>
      <c r="U20" s="73"/>
      <c r="V20" s="73">
        <v>3793</v>
      </c>
      <c r="W20" s="73">
        <v>1739</v>
      </c>
      <c r="X20" s="73">
        <v>2054</v>
      </c>
      <c r="Y20" s="73"/>
      <c r="Z20" s="73">
        <v>1389</v>
      </c>
      <c r="AA20" s="73">
        <v>642</v>
      </c>
      <c r="AB20" s="73">
        <v>747</v>
      </c>
      <c r="AC20" s="98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</row>
    <row r="21" spans="1:57" x14ac:dyDescent="0.2">
      <c r="A21" s="62" t="s">
        <v>91</v>
      </c>
      <c r="B21" s="73">
        <v>14804</v>
      </c>
      <c r="C21" s="73">
        <v>7257</v>
      </c>
      <c r="D21" s="73">
        <v>7547</v>
      </c>
      <c r="E21" s="73"/>
      <c r="F21" s="73">
        <v>3180</v>
      </c>
      <c r="G21" s="73">
        <v>1653</v>
      </c>
      <c r="H21" s="73">
        <v>1527</v>
      </c>
      <c r="I21" s="73"/>
      <c r="J21" s="73">
        <v>2975</v>
      </c>
      <c r="K21" s="73">
        <v>1495</v>
      </c>
      <c r="L21" s="73">
        <v>1480</v>
      </c>
      <c r="M21" s="73"/>
      <c r="N21" s="73">
        <v>2736</v>
      </c>
      <c r="O21" s="73">
        <v>1346</v>
      </c>
      <c r="P21" s="73">
        <v>1390</v>
      </c>
      <c r="Q21" s="73"/>
      <c r="R21" s="73">
        <v>2993</v>
      </c>
      <c r="S21" s="73">
        <v>1425</v>
      </c>
      <c r="T21" s="73">
        <v>1568</v>
      </c>
      <c r="U21" s="73"/>
      <c r="V21" s="73">
        <v>2361</v>
      </c>
      <c r="W21" s="73">
        <v>1094</v>
      </c>
      <c r="X21" s="73">
        <v>1267</v>
      </c>
      <c r="Y21" s="73"/>
      <c r="Z21" s="73">
        <v>559</v>
      </c>
      <c r="AA21" s="73">
        <v>244</v>
      </c>
      <c r="AB21" s="73">
        <v>315</v>
      </c>
      <c r="AC21" s="98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</row>
    <row r="22" spans="1:57" x14ac:dyDescent="0.2">
      <c r="A22" s="62" t="s">
        <v>92</v>
      </c>
      <c r="B22" s="73">
        <v>16148</v>
      </c>
      <c r="C22" s="73">
        <v>7857</v>
      </c>
      <c r="D22" s="73">
        <v>8291</v>
      </c>
      <c r="E22" s="73"/>
      <c r="F22" s="73">
        <v>3815</v>
      </c>
      <c r="G22" s="73">
        <v>1935</v>
      </c>
      <c r="H22" s="73">
        <v>1880</v>
      </c>
      <c r="I22" s="73"/>
      <c r="J22" s="73">
        <v>3120</v>
      </c>
      <c r="K22" s="73">
        <v>1608</v>
      </c>
      <c r="L22" s="73">
        <v>1512</v>
      </c>
      <c r="M22" s="73"/>
      <c r="N22" s="73">
        <v>2698</v>
      </c>
      <c r="O22" s="73">
        <v>1319</v>
      </c>
      <c r="P22" s="73">
        <v>1379</v>
      </c>
      <c r="Q22" s="73"/>
      <c r="R22" s="73">
        <v>3067</v>
      </c>
      <c r="S22" s="73">
        <v>1433</v>
      </c>
      <c r="T22" s="73">
        <v>1634</v>
      </c>
      <c r="U22" s="73"/>
      <c r="V22" s="73">
        <v>2404</v>
      </c>
      <c r="W22" s="73">
        <v>1099</v>
      </c>
      <c r="X22" s="73">
        <v>1305</v>
      </c>
      <c r="Y22" s="73"/>
      <c r="Z22" s="73">
        <v>1044</v>
      </c>
      <c r="AA22" s="73">
        <v>463</v>
      </c>
      <c r="AB22" s="73">
        <v>581</v>
      </c>
      <c r="AC22" s="98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</row>
    <row r="23" spans="1:57" x14ac:dyDescent="0.2">
      <c r="A23" s="62" t="s">
        <v>93</v>
      </c>
      <c r="B23" s="73">
        <v>5036</v>
      </c>
      <c r="C23" s="73">
        <v>2375</v>
      </c>
      <c r="D23" s="73">
        <v>2661</v>
      </c>
      <c r="E23" s="73"/>
      <c r="F23" s="73">
        <v>1268</v>
      </c>
      <c r="G23" s="73">
        <v>630</v>
      </c>
      <c r="H23" s="73">
        <v>638</v>
      </c>
      <c r="I23" s="73"/>
      <c r="J23" s="73">
        <v>1076</v>
      </c>
      <c r="K23" s="73">
        <v>511</v>
      </c>
      <c r="L23" s="73">
        <v>565</v>
      </c>
      <c r="M23" s="73"/>
      <c r="N23" s="73">
        <v>905</v>
      </c>
      <c r="O23" s="73">
        <v>442</v>
      </c>
      <c r="P23" s="73">
        <v>463</v>
      </c>
      <c r="Q23" s="73"/>
      <c r="R23" s="73">
        <v>954</v>
      </c>
      <c r="S23" s="73">
        <v>444</v>
      </c>
      <c r="T23" s="73">
        <v>510</v>
      </c>
      <c r="U23" s="73"/>
      <c r="V23" s="73">
        <v>665</v>
      </c>
      <c r="W23" s="73">
        <v>283</v>
      </c>
      <c r="X23" s="73">
        <v>382</v>
      </c>
      <c r="Y23" s="73"/>
      <c r="Z23" s="73">
        <v>168</v>
      </c>
      <c r="AA23" s="73">
        <v>65</v>
      </c>
      <c r="AB23" s="73">
        <v>103</v>
      </c>
      <c r="AC23" s="98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</row>
    <row r="24" spans="1:57" x14ac:dyDescent="0.2">
      <c r="A24" s="99" t="s">
        <v>94</v>
      </c>
      <c r="B24" s="73">
        <v>24258</v>
      </c>
      <c r="C24" s="73">
        <v>11824</v>
      </c>
      <c r="D24" s="73">
        <v>12434</v>
      </c>
      <c r="E24" s="73"/>
      <c r="F24" s="73">
        <v>5871</v>
      </c>
      <c r="G24" s="73">
        <v>3094</v>
      </c>
      <c r="H24" s="73">
        <v>2777</v>
      </c>
      <c r="I24" s="73"/>
      <c r="J24" s="73">
        <v>5225</v>
      </c>
      <c r="K24" s="73">
        <v>2577</v>
      </c>
      <c r="L24" s="73">
        <v>2648</v>
      </c>
      <c r="M24" s="73"/>
      <c r="N24" s="73">
        <v>4622</v>
      </c>
      <c r="O24" s="73">
        <v>2284</v>
      </c>
      <c r="P24" s="73">
        <v>2338</v>
      </c>
      <c r="Q24" s="73"/>
      <c r="R24" s="73">
        <v>4403</v>
      </c>
      <c r="S24" s="73">
        <v>2072</v>
      </c>
      <c r="T24" s="73">
        <v>2331</v>
      </c>
      <c r="U24" s="73"/>
      <c r="V24" s="73">
        <v>3260</v>
      </c>
      <c r="W24" s="73">
        <v>1435</v>
      </c>
      <c r="X24" s="73">
        <v>1825</v>
      </c>
      <c r="Y24" s="73"/>
      <c r="Z24" s="73">
        <v>877</v>
      </c>
      <c r="AA24" s="73">
        <v>362</v>
      </c>
      <c r="AB24" s="73">
        <v>515</v>
      </c>
      <c r="AC24" s="98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</row>
    <row r="25" spans="1:57" x14ac:dyDescent="0.2">
      <c r="A25" s="62" t="s">
        <v>95</v>
      </c>
      <c r="B25" s="73">
        <v>6453</v>
      </c>
      <c r="C25" s="73">
        <v>3301</v>
      </c>
      <c r="D25" s="73">
        <v>3152</v>
      </c>
      <c r="E25" s="73"/>
      <c r="F25" s="73">
        <v>1557</v>
      </c>
      <c r="G25" s="73">
        <v>821</v>
      </c>
      <c r="H25" s="73">
        <v>736</v>
      </c>
      <c r="I25" s="73"/>
      <c r="J25" s="73">
        <v>1383</v>
      </c>
      <c r="K25" s="73">
        <v>737</v>
      </c>
      <c r="L25" s="73">
        <v>646</v>
      </c>
      <c r="M25" s="73"/>
      <c r="N25" s="73">
        <v>1187</v>
      </c>
      <c r="O25" s="73">
        <v>575</v>
      </c>
      <c r="P25" s="73">
        <v>612</v>
      </c>
      <c r="Q25" s="73"/>
      <c r="R25" s="73">
        <v>1188</v>
      </c>
      <c r="S25" s="73">
        <v>598</v>
      </c>
      <c r="T25" s="73">
        <v>590</v>
      </c>
      <c r="U25" s="73"/>
      <c r="V25" s="73">
        <v>1020</v>
      </c>
      <c r="W25" s="73">
        <v>509</v>
      </c>
      <c r="X25" s="73">
        <v>511</v>
      </c>
      <c r="Y25" s="73"/>
      <c r="Z25" s="73">
        <v>118</v>
      </c>
      <c r="AA25" s="73">
        <v>61</v>
      </c>
      <c r="AB25" s="73">
        <v>57</v>
      </c>
      <c r="AC25" s="98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</row>
    <row r="26" spans="1:57" x14ac:dyDescent="0.2">
      <c r="A26" s="62" t="s">
        <v>96</v>
      </c>
      <c r="B26" s="73">
        <v>22671</v>
      </c>
      <c r="C26" s="73">
        <v>10983</v>
      </c>
      <c r="D26" s="73">
        <v>11688</v>
      </c>
      <c r="E26" s="73"/>
      <c r="F26" s="73">
        <v>5286</v>
      </c>
      <c r="G26" s="73">
        <v>2737</v>
      </c>
      <c r="H26" s="73">
        <v>2549</v>
      </c>
      <c r="I26" s="73"/>
      <c r="J26" s="73">
        <v>4547</v>
      </c>
      <c r="K26" s="73">
        <v>2232</v>
      </c>
      <c r="L26" s="73">
        <v>2315</v>
      </c>
      <c r="M26" s="73"/>
      <c r="N26" s="73">
        <v>4132</v>
      </c>
      <c r="O26" s="73">
        <v>1918</v>
      </c>
      <c r="P26" s="73">
        <v>2214</v>
      </c>
      <c r="Q26" s="73"/>
      <c r="R26" s="73">
        <v>4071</v>
      </c>
      <c r="S26" s="73">
        <v>1942</v>
      </c>
      <c r="T26" s="73">
        <v>2129</v>
      </c>
      <c r="U26" s="73"/>
      <c r="V26" s="73">
        <v>3428</v>
      </c>
      <c r="W26" s="73">
        <v>1637</v>
      </c>
      <c r="X26" s="73">
        <v>1791</v>
      </c>
      <c r="Y26" s="73"/>
      <c r="Z26" s="73">
        <v>1207</v>
      </c>
      <c r="AA26" s="73">
        <v>517</v>
      </c>
      <c r="AB26" s="73">
        <v>690</v>
      </c>
      <c r="AC26" s="98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</row>
    <row r="27" spans="1:57" x14ac:dyDescent="0.2">
      <c r="A27" s="62" t="s">
        <v>97</v>
      </c>
      <c r="B27" s="73">
        <v>5813</v>
      </c>
      <c r="C27" s="73">
        <v>2856</v>
      </c>
      <c r="D27" s="73">
        <v>2957</v>
      </c>
      <c r="E27" s="73"/>
      <c r="F27" s="73">
        <v>1468</v>
      </c>
      <c r="G27" s="73">
        <v>741</v>
      </c>
      <c r="H27" s="73">
        <v>727</v>
      </c>
      <c r="I27" s="73"/>
      <c r="J27" s="73">
        <v>1233</v>
      </c>
      <c r="K27" s="73">
        <v>631</v>
      </c>
      <c r="L27" s="73">
        <v>602</v>
      </c>
      <c r="M27" s="73"/>
      <c r="N27" s="73">
        <v>1074</v>
      </c>
      <c r="O27" s="73">
        <v>520</v>
      </c>
      <c r="P27" s="73">
        <v>554</v>
      </c>
      <c r="Q27" s="73"/>
      <c r="R27" s="73">
        <v>1105</v>
      </c>
      <c r="S27" s="73">
        <v>546</v>
      </c>
      <c r="T27" s="73">
        <v>559</v>
      </c>
      <c r="U27" s="73"/>
      <c r="V27" s="73">
        <v>809</v>
      </c>
      <c r="W27" s="73">
        <v>369</v>
      </c>
      <c r="X27" s="73">
        <v>440</v>
      </c>
      <c r="Y27" s="73"/>
      <c r="Z27" s="73">
        <v>124</v>
      </c>
      <c r="AA27" s="73">
        <v>49</v>
      </c>
      <c r="AB27" s="73">
        <v>75</v>
      </c>
      <c r="AC27" s="98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</row>
    <row r="28" spans="1:57" x14ac:dyDescent="0.2">
      <c r="A28" s="62" t="s">
        <v>98</v>
      </c>
      <c r="B28" s="73">
        <v>9340</v>
      </c>
      <c r="C28" s="73">
        <v>4461</v>
      </c>
      <c r="D28" s="73">
        <v>4879</v>
      </c>
      <c r="E28" s="73"/>
      <c r="F28" s="73">
        <v>2304</v>
      </c>
      <c r="G28" s="73">
        <v>1135</v>
      </c>
      <c r="H28" s="73">
        <v>1169</v>
      </c>
      <c r="I28" s="73"/>
      <c r="J28" s="73">
        <v>1999</v>
      </c>
      <c r="K28" s="73">
        <v>962</v>
      </c>
      <c r="L28" s="73">
        <v>1037</v>
      </c>
      <c r="M28" s="73"/>
      <c r="N28" s="73">
        <v>1720</v>
      </c>
      <c r="O28" s="73">
        <v>818</v>
      </c>
      <c r="P28" s="73">
        <v>902</v>
      </c>
      <c r="Q28" s="73"/>
      <c r="R28" s="73">
        <v>1644</v>
      </c>
      <c r="S28" s="73">
        <v>790</v>
      </c>
      <c r="T28" s="73">
        <v>854</v>
      </c>
      <c r="U28" s="73"/>
      <c r="V28" s="73">
        <v>1410</v>
      </c>
      <c r="W28" s="73">
        <v>636</v>
      </c>
      <c r="X28" s="73">
        <v>774</v>
      </c>
      <c r="Y28" s="73"/>
      <c r="Z28" s="73">
        <v>263</v>
      </c>
      <c r="AA28" s="73">
        <v>120</v>
      </c>
      <c r="AB28" s="73">
        <v>143</v>
      </c>
      <c r="AC28" s="98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</row>
    <row r="29" spans="1:57" x14ac:dyDescent="0.2">
      <c r="A29" s="62" t="s">
        <v>99</v>
      </c>
      <c r="B29" s="73">
        <v>5823</v>
      </c>
      <c r="C29" s="73">
        <v>2848</v>
      </c>
      <c r="D29" s="73">
        <v>2975</v>
      </c>
      <c r="E29" s="73"/>
      <c r="F29" s="73">
        <v>1165</v>
      </c>
      <c r="G29" s="73">
        <v>605</v>
      </c>
      <c r="H29" s="73">
        <v>560</v>
      </c>
      <c r="I29" s="73"/>
      <c r="J29" s="73">
        <v>1021</v>
      </c>
      <c r="K29" s="73">
        <v>531</v>
      </c>
      <c r="L29" s="73">
        <v>490</v>
      </c>
      <c r="M29" s="73"/>
      <c r="N29" s="73">
        <v>945</v>
      </c>
      <c r="O29" s="73">
        <v>473</v>
      </c>
      <c r="P29" s="73">
        <v>472</v>
      </c>
      <c r="Q29" s="73"/>
      <c r="R29" s="73">
        <v>1181</v>
      </c>
      <c r="S29" s="73">
        <v>553</v>
      </c>
      <c r="T29" s="73">
        <v>628</v>
      </c>
      <c r="U29" s="73"/>
      <c r="V29" s="73">
        <v>1064</v>
      </c>
      <c r="W29" s="73">
        <v>498</v>
      </c>
      <c r="X29" s="73">
        <v>566</v>
      </c>
      <c r="Y29" s="73"/>
      <c r="Z29" s="73">
        <v>447</v>
      </c>
      <c r="AA29" s="73">
        <v>188</v>
      </c>
      <c r="AB29" s="73">
        <v>259</v>
      </c>
      <c r="AC29" s="98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</row>
    <row r="30" spans="1:57" x14ac:dyDescent="0.2">
      <c r="A30" s="62" t="s">
        <v>100</v>
      </c>
      <c r="B30" s="73">
        <v>6755</v>
      </c>
      <c r="C30" s="73">
        <v>3241</v>
      </c>
      <c r="D30" s="73">
        <v>3514</v>
      </c>
      <c r="E30" s="73"/>
      <c r="F30" s="73">
        <v>1358</v>
      </c>
      <c r="G30" s="73">
        <v>704</v>
      </c>
      <c r="H30" s="73">
        <v>654</v>
      </c>
      <c r="I30" s="73"/>
      <c r="J30" s="73">
        <v>1195</v>
      </c>
      <c r="K30" s="73">
        <v>600</v>
      </c>
      <c r="L30" s="73">
        <v>595</v>
      </c>
      <c r="M30" s="73"/>
      <c r="N30" s="73">
        <v>1192</v>
      </c>
      <c r="O30" s="73">
        <v>597</v>
      </c>
      <c r="P30" s="73">
        <v>595</v>
      </c>
      <c r="Q30" s="73"/>
      <c r="R30" s="73">
        <v>1390</v>
      </c>
      <c r="S30" s="73">
        <v>634</v>
      </c>
      <c r="T30" s="73">
        <v>756</v>
      </c>
      <c r="U30" s="73"/>
      <c r="V30" s="73">
        <v>1193</v>
      </c>
      <c r="W30" s="73">
        <v>518</v>
      </c>
      <c r="X30" s="73">
        <v>675</v>
      </c>
      <c r="Y30" s="73"/>
      <c r="Z30" s="73">
        <v>427</v>
      </c>
      <c r="AA30" s="73">
        <v>188</v>
      </c>
      <c r="AB30" s="73">
        <v>239</v>
      </c>
      <c r="AC30" s="98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1:57" x14ac:dyDescent="0.2">
      <c r="A31" s="62" t="s">
        <v>101</v>
      </c>
      <c r="B31" s="73">
        <v>5015</v>
      </c>
      <c r="C31" s="73">
        <v>2425</v>
      </c>
      <c r="D31" s="73">
        <v>2590</v>
      </c>
      <c r="E31" s="73"/>
      <c r="F31" s="73">
        <v>1022</v>
      </c>
      <c r="G31" s="73">
        <v>514</v>
      </c>
      <c r="H31" s="73">
        <v>508</v>
      </c>
      <c r="I31" s="73"/>
      <c r="J31" s="73">
        <v>991</v>
      </c>
      <c r="K31" s="73">
        <v>489</v>
      </c>
      <c r="L31" s="73">
        <v>502</v>
      </c>
      <c r="M31" s="73"/>
      <c r="N31" s="73">
        <v>843</v>
      </c>
      <c r="O31" s="73">
        <v>408</v>
      </c>
      <c r="P31" s="73">
        <v>435</v>
      </c>
      <c r="Q31" s="73"/>
      <c r="R31" s="73">
        <v>987</v>
      </c>
      <c r="S31" s="73">
        <v>496</v>
      </c>
      <c r="T31" s="73">
        <v>491</v>
      </c>
      <c r="U31" s="73"/>
      <c r="V31" s="73">
        <v>931</v>
      </c>
      <c r="W31" s="73">
        <v>404</v>
      </c>
      <c r="X31" s="73">
        <v>527</v>
      </c>
      <c r="Y31" s="73"/>
      <c r="Z31" s="73">
        <v>241</v>
      </c>
      <c r="AA31" s="73">
        <v>114</v>
      </c>
      <c r="AB31" s="73">
        <v>127</v>
      </c>
      <c r="AC31" s="98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</row>
    <row r="32" spans="1:57" x14ac:dyDescent="0.2">
      <c r="A32" s="62" t="s">
        <v>102</v>
      </c>
      <c r="B32" s="73">
        <v>9518</v>
      </c>
      <c r="C32" s="73">
        <v>4677</v>
      </c>
      <c r="D32" s="73">
        <v>4841</v>
      </c>
      <c r="E32" s="73"/>
      <c r="F32" s="73">
        <v>2410</v>
      </c>
      <c r="G32" s="73">
        <v>1217</v>
      </c>
      <c r="H32" s="73">
        <v>1193</v>
      </c>
      <c r="I32" s="73"/>
      <c r="J32" s="73">
        <v>2063</v>
      </c>
      <c r="K32" s="73">
        <v>1050</v>
      </c>
      <c r="L32" s="73">
        <v>1013</v>
      </c>
      <c r="M32" s="73"/>
      <c r="N32" s="73">
        <v>1655</v>
      </c>
      <c r="O32" s="73">
        <v>841</v>
      </c>
      <c r="P32" s="73">
        <v>814</v>
      </c>
      <c r="Q32" s="73"/>
      <c r="R32" s="73">
        <v>1869</v>
      </c>
      <c r="S32" s="73">
        <v>882</v>
      </c>
      <c r="T32" s="73">
        <v>987</v>
      </c>
      <c r="U32" s="73"/>
      <c r="V32" s="73">
        <v>1173</v>
      </c>
      <c r="W32" s="73">
        <v>529</v>
      </c>
      <c r="X32" s="73">
        <v>644</v>
      </c>
      <c r="Y32" s="73"/>
      <c r="Z32" s="73">
        <v>348</v>
      </c>
      <c r="AA32" s="73">
        <v>158</v>
      </c>
      <c r="AB32" s="73">
        <v>190</v>
      </c>
      <c r="AC32" s="98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</row>
    <row r="33" spans="1:57" x14ac:dyDescent="0.2">
      <c r="A33" s="62" t="s">
        <v>103</v>
      </c>
      <c r="B33" s="73">
        <v>11572</v>
      </c>
      <c r="C33" s="73">
        <v>5712</v>
      </c>
      <c r="D33" s="73">
        <v>5860</v>
      </c>
      <c r="E33" s="73"/>
      <c r="F33" s="73">
        <v>2582</v>
      </c>
      <c r="G33" s="73">
        <v>1327</v>
      </c>
      <c r="H33" s="73">
        <v>1255</v>
      </c>
      <c r="I33" s="73"/>
      <c r="J33" s="73">
        <v>2419</v>
      </c>
      <c r="K33" s="73">
        <v>1214</v>
      </c>
      <c r="L33" s="73">
        <v>1205</v>
      </c>
      <c r="M33" s="73"/>
      <c r="N33" s="73">
        <v>1954</v>
      </c>
      <c r="O33" s="73">
        <v>992</v>
      </c>
      <c r="P33" s="73">
        <v>962</v>
      </c>
      <c r="Q33" s="73"/>
      <c r="R33" s="73">
        <v>2192</v>
      </c>
      <c r="S33" s="73">
        <v>1097</v>
      </c>
      <c r="T33" s="73">
        <v>1095</v>
      </c>
      <c r="U33" s="73"/>
      <c r="V33" s="73">
        <v>1876</v>
      </c>
      <c r="W33" s="73">
        <v>840</v>
      </c>
      <c r="X33" s="73">
        <v>1036</v>
      </c>
      <c r="Y33" s="73"/>
      <c r="Z33" s="73">
        <v>549</v>
      </c>
      <c r="AA33" s="73">
        <v>242</v>
      </c>
      <c r="AB33" s="73">
        <v>307</v>
      </c>
      <c r="AC33" s="98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</row>
    <row r="34" spans="1:57" x14ac:dyDescent="0.2">
      <c r="A34" s="62" t="s">
        <v>104</v>
      </c>
      <c r="B34" s="73">
        <v>6175</v>
      </c>
      <c r="C34" s="73">
        <v>2983</v>
      </c>
      <c r="D34" s="73">
        <v>3192</v>
      </c>
      <c r="E34" s="73"/>
      <c r="F34" s="73">
        <v>1359</v>
      </c>
      <c r="G34" s="73">
        <v>701</v>
      </c>
      <c r="H34" s="73">
        <v>658</v>
      </c>
      <c r="I34" s="73"/>
      <c r="J34" s="73">
        <v>1224</v>
      </c>
      <c r="K34" s="73">
        <v>626</v>
      </c>
      <c r="L34" s="73">
        <v>598</v>
      </c>
      <c r="M34" s="73"/>
      <c r="N34" s="73">
        <v>1077</v>
      </c>
      <c r="O34" s="73">
        <v>509</v>
      </c>
      <c r="P34" s="73">
        <v>568</v>
      </c>
      <c r="Q34" s="73"/>
      <c r="R34" s="73">
        <v>1262</v>
      </c>
      <c r="S34" s="73">
        <v>578</v>
      </c>
      <c r="T34" s="73">
        <v>684</v>
      </c>
      <c r="U34" s="73"/>
      <c r="V34" s="73">
        <v>875</v>
      </c>
      <c r="W34" s="73">
        <v>396</v>
      </c>
      <c r="X34" s="73">
        <v>479</v>
      </c>
      <c r="Y34" s="73"/>
      <c r="Z34" s="73">
        <v>378</v>
      </c>
      <c r="AA34" s="73">
        <v>173</v>
      </c>
      <c r="AB34" s="73">
        <v>205</v>
      </c>
      <c r="AC34" s="98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</row>
    <row r="35" spans="1:57" x14ac:dyDescent="0.2">
      <c r="A35" s="62" t="s">
        <v>105</v>
      </c>
      <c r="B35" s="73">
        <v>7057</v>
      </c>
      <c r="C35" s="73">
        <v>3427</v>
      </c>
      <c r="D35" s="73">
        <v>3630</v>
      </c>
      <c r="E35" s="73"/>
      <c r="F35" s="73">
        <v>1591</v>
      </c>
      <c r="G35" s="73">
        <v>840</v>
      </c>
      <c r="H35" s="73">
        <v>751</v>
      </c>
      <c r="I35" s="73"/>
      <c r="J35" s="73">
        <v>1396</v>
      </c>
      <c r="K35" s="73">
        <v>674</v>
      </c>
      <c r="L35" s="73">
        <v>722</v>
      </c>
      <c r="M35" s="73"/>
      <c r="N35" s="73">
        <v>1264</v>
      </c>
      <c r="O35" s="73">
        <v>637</v>
      </c>
      <c r="P35" s="73">
        <v>627</v>
      </c>
      <c r="Q35" s="73"/>
      <c r="R35" s="73">
        <v>1421</v>
      </c>
      <c r="S35" s="73">
        <v>676</v>
      </c>
      <c r="T35" s="73">
        <v>745</v>
      </c>
      <c r="U35" s="73"/>
      <c r="V35" s="73">
        <v>1083</v>
      </c>
      <c r="W35" s="73">
        <v>486</v>
      </c>
      <c r="X35" s="73">
        <v>597</v>
      </c>
      <c r="Y35" s="73"/>
      <c r="Z35" s="73">
        <v>302</v>
      </c>
      <c r="AA35" s="73">
        <v>114</v>
      </c>
      <c r="AB35" s="73">
        <v>188</v>
      </c>
      <c r="AC35" s="98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</row>
    <row r="36" spans="1:57" x14ac:dyDescent="0.2">
      <c r="A36" s="62" t="s">
        <v>106</v>
      </c>
      <c r="B36" s="73">
        <v>2102</v>
      </c>
      <c r="C36" s="73">
        <v>1035</v>
      </c>
      <c r="D36" s="73">
        <v>1067</v>
      </c>
      <c r="E36" s="73"/>
      <c r="F36" s="73">
        <v>518</v>
      </c>
      <c r="G36" s="73">
        <v>310</v>
      </c>
      <c r="H36" s="73">
        <v>208</v>
      </c>
      <c r="I36" s="73"/>
      <c r="J36" s="73">
        <v>410</v>
      </c>
      <c r="K36" s="73">
        <v>206</v>
      </c>
      <c r="L36" s="73">
        <v>204</v>
      </c>
      <c r="M36" s="73"/>
      <c r="N36" s="73">
        <v>304</v>
      </c>
      <c r="O36" s="73">
        <v>152</v>
      </c>
      <c r="P36" s="73">
        <v>152</v>
      </c>
      <c r="Q36" s="73"/>
      <c r="R36" s="73">
        <v>432</v>
      </c>
      <c r="S36" s="73">
        <v>183</v>
      </c>
      <c r="T36" s="73">
        <v>249</v>
      </c>
      <c r="U36" s="73"/>
      <c r="V36" s="73">
        <v>279</v>
      </c>
      <c r="W36" s="73">
        <v>112</v>
      </c>
      <c r="X36" s="73">
        <v>167</v>
      </c>
      <c r="Y36" s="73"/>
      <c r="Z36" s="73">
        <v>159</v>
      </c>
      <c r="AA36" s="73">
        <v>72</v>
      </c>
      <c r="AB36" s="73">
        <v>87</v>
      </c>
      <c r="AC36" s="98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</row>
    <row r="37" spans="1:57" x14ac:dyDescent="0.2">
      <c r="A37" s="62" t="s">
        <v>107</v>
      </c>
      <c r="B37" s="73">
        <v>16123</v>
      </c>
      <c r="C37" s="73">
        <v>7614</v>
      </c>
      <c r="D37" s="73">
        <v>8509</v>
      </c>
      <c r="E37" s="73"/>
      <c r="F37" s="73">
        <v>3845</v>
      </c>
      <c r="G37" s="73">
        <v>1956</v>
      </c>
      <c r="H37" s="73">
        <v>1889</v>
      </c>
      <c r="I37" s="73"/>
      <c r="J37" s="73">
        <v>3303</v>
      </c>
      <c r="K37" s="73">
        <v>1619</v>
      </c>
      <c r="L37" s="73">
        <v>1684</v>
      </c>
      <c r="M37" s="73"/>
      <c r="N37" s="73">
        <v>2769</v>
      </c>
      <c r="O37" s="73">
        <v>1337</v>
      </c>
      <c r="P37" s="73">
        <v>1432</v>
      </c>
      <c r="Q37" s="73"/>
      <c r="R37" s="73">
        <v>3014</v>
      </c>
      <c r="S37" s="73">
        <v>1347</v>
      </c>
      <c r="T37" s="73">
        <v>1667</v>
      </c>
      <c r="U37" s="73"/>
      <c r="V37" s="73">
        <v>2423</v>
      </c>
      <c r="W37" s="73">
        <v>1052</v>
      </c>
      <c r="X37" s="73">
        <v>1371</v>
      </c>
      <c r="Y37" s="73"/>
      <c r="Z37" s="73">
        <v>769</v>
      </c>
      <c r="AA37" s="73">
        <v>303</v>
      </c>
      <c r="AB37" s="73">
        <v>466</v>
      </c>
      <c r="AC37" s="98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</row>
    <row r="38" spans="1:57" x14ac:dyDescent="0.2">
      <c r="A38" s="62" t="s">
        <v>108</v>
      </c>
      <c r="B38" s="73">
        <v>13480</v>
      </c>
      <c r="C38" s="73">
        <v>6560</v>
      </c>
      <c r="D38" s="73">
        <v>6920</v>
      </c>
      <c r="E38" s="73"/>
      <c r="F38" s="73">
        <v>3298</v>
      </c>
      <c r="G38" s="73">
        <v>1669</v>
      </c>
      <c r="H38" s="73">
        <v>1629</v>
      </c>
      <c r="I38" s="73"/>
      <c r="J38" s="73">
        <v>2984</v>
      </c>
      <c r="K38" s="73">
        <v>1483</v>
      </c>
      <c r="L38" s="73">
        <v>1501</v>
      </c>
      <c r="M38" s="73"/>
      <c r="N38" s="73">
        <v>2411</v>
      </c>
      <c r="O38" s="73">
        <v>1195</v>
      </c>
      <c r="P38" s="73">
        <v>1216</v>
      </c>
      <c r="Q38" s="73"/>
      <c r="R38" s="73">
        <v>2411</v>
      </c>
      <c r="S38" s="73">
        <v>1172</v>
      </c>
      <c r="T38" s="73">
        <v>1239</v>
      </c>
      <c r="U38" s="73"/>
      <c r="V38" s="73">
        <v>1932</v>
      </c>
      <c r="W38" s="73">
        <v>844</v>
      </c>
      <c r="X38" s="73">
        <v>1088</v>
      </c>
      <c r="Y38" s="73"/>
      <c r="Z38" s="73">
        <v>444</v>
      </c>
      <c r="AA38" s="73">
        <v>197</v>
      </c>
      <c r="AB38" s="73">
        <v>247</v>
      </c>
      <c r="AC38" s="98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</row>
    <row r="39" spans="1:57" ht="13.5" thickBot="1" x14ac:dyDescent="0.25">
      <c r="A39" s="100" t="s">
        <v>109</v>
      </c>
      <c r="B39" s="73">
        <v>2318</v>
      </c>
      <c r="C39" s="73">
        <v>1208</v>
      </c>
      <c r="D39" s="73">
        <v>1110</v>
      </c>
      <c r="E39" s="73"/>
      <c r="F39" s="73">
        <v>665</v>
      </c>
      <c r="G39" s="73">
        <v>359</v>
      </c>
      <c r="H39" s="73">
        <v>306</v>
      </c>
      <c r="I39" s="73"/>
      <c r="J39" s="73">
        <v>510</v>
      </c>
      <c r="K39" s="73">
        <v>258</v>
      </c>
      <c r="L39" s="73">
        <v>252</v>
      </c>
      <c r="M39" s="73"/>
      <c r="N39" s="73">
        <v>472</v>
      </c>
      <c r="O39" s="73">
        <v>249</v>
      </c>
      <c r="P39" s="73">
        <v>223</v>
      </c>
      <c r="Q39" s="73"/>
      <c r="R39" s="73">
        <v>357</v>
      </c>
      <c r="S39" s="73">
        <v>182</v>
      </c>
      <c r="T39" s="73">
        <v>175</v>
      </c>
      <c r="U39" s="73"/>
      <c r="V39" s="73">
        <v>238</v>
      </c>
      <c r="W39" s="73">
        <v>121</v>
      </c>
      <c r="X39" s="73">
        <v>117</v>
      </c>
      <c r="Y39" s="73"/>
      <c r="Z39" s="73">
        <v>76</v>
      </c>
      <c r="AA39" s="73">
        <v>39</v>
      </c>
      <c r="AB39" s="73">
        <v>37</v>
      </c>
      <c r="AC39" s="98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</row>
    <row r="40" spans="1:57" x14ac:dyDescent="0.25">
      <c r="A40" s="233" t="s">
        <v>75</v>
      </c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</row>
    <row r="41" spans="1:57" x14ac:dyDescent="0.25">
      <c r="A41" s="227" t="s">
        <v>14</v>
      </c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</row>
    <row r="44" spans="1:57" s="49" customFormat="1" ht="15" x14ac:dyDescent="0.25">
      <c r="A44" s="229" t="s">
        <v>153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9"/>
      <c r="AD44" s="219" t="s">
        <v>221</v>
      </c>
      <c r="AE44" s="219"/>
      <c r="AF44" s="9"/>
    </row>
    <row r="45" spans="1:57" s="49" customFormat="1" ht="15" x14ac:dyDescent="0.25">
      <c r="A45" s="228" t="s">
        <v>142</v>
      </c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9"/>
      <c r="AD45" s="219"/>
      <c r="AE45" s="219"/>
      <c r="AF45"/>
    </row>
    <row r="46" spans="1:57" s="49" customFormat="1" ht="15" x14ac:dyDescent="0.25">
      <c r="A46" s="229" t="s">
        <v>64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</row>
    <row r="47" spans="1:57" s="49" customFormat="1" ht="15" x14ac:dyDescent="0.25">
      <c r="A47" s="228" t="s">
        <v>79</v>
      </c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</row>
    <row r="48" spans="1:57" s="49" customFormat="1" ht="15" x14ac:dyDescent="0.25">
      <c r="A48" s="229" t="s">
        <v>116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</row>
    <row r="49" spans="1:28" s="49" customFormat="1" ht="15" x14ac:dyDescent="0.25">
      <c r="A49" s="228" t="s">
        <v>320</v>
      </c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</row>
    <row r="50" spans="1:28" s="49" customFormat="1" ht="15.75" thickBot="1" x14ac:dyDescent="0.3">
      <c r="A50" s="52"/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s="49" customFormat="1" ht="15" customHeight="1" x14ac:dyDescent="0.25">
      <c r="A51" s="234" t="s">
        <v>81</v>
      </c>
      <c r="B51" s="53" t="s">
        <v>21</v>
      </c>
      <c r="C51" s="53"/>
      <c r="D51" s="53"/>
      <c r="E51" s="54"/>
      <c r="F51" s="53" t="s">
        <v>48</v>
      </c>
      <c r="G51" s="53"/>
      <c r="H51" s="53"/>
      <c r="I51" s="54"/>
      <c r="J51" s="53" t="s">
        <v>49</v>
      </c>
      <c r="K51" s="53"/>
      <c r="L51" s="53"/>
      <c r="M51" s="54"/>
      <c r="N51" s="53" t="s">
        <v>50</v>
      </c>
      <c r="O51" s="53"/>
      <c r="P51" s="53"/>
      <c r="Q51" s="54"/>
      <c r="R51" s="53" t="s">
        <v>51</v>
      </c>
      <c r="S51" s="53"/>
      <c r="T51" s="53"/>
      <c r="U51" s="54"/>
      <c r="V51" s="53" t="s">
        <v>52</v>
      </c>
      <c r="W51" s="53"/>
      <c r="X51" s="53"/>
      <c r="Y51" s="54"/>
      <c r="Z51" s="53" t="s">
        <v>53</v>
      </c>
      <c r="AA51" s="53"/>
      <c r="AB51" s="53"/>
    </row>
    <row r="52" spans="1:28" s="49" customFormat="1" ht="15.75" thickBot="1" x14ac:dyDescent="0.3">
      <c r="A52" s="235"/>
      <c r="B52" s="55" t="s">
        <v>67</v>
      </c>
      <c r="C52" s="55" t="s">
        <v>68</v>
      </c>
      <c r="D52" s="55" t="s">
        <v>69</v>
      </c>
      <c r="E52" s="56"/>
      <c r="F52" s="55" t="s">
        <v>67</v>
      </c>
      <c r="G52" s="55" t="s">
        <v>68</v>
      </c>
      <c r="H52" s="55" t="s">
        <v>69</v>
      </c>
      <c r="I52" s="56"/>
      <c r="J52" s="55" t="s">
        <v>67</v>
      </c>
      <c r="K52" s="55" t="s">
        <v>68</v>
      </c>
      <c r="L52" s="55" t="s">
        <v>69</v>
      </c>
      <c r="M52" s="56"/>
      <c r="N52" s="55" t="s">
        <v>67</v>
      </c>
      <c r="O52" s="55" t="s">
        <v>68</v>
      </c>
      <c r="P52" s="55" t="s">
        <v>69</v>
      </c>
      <c r="Q52" s="56"/>
      <c r="R52" s="55" t="s">
        <v>67</v>
      </c>
      <c r="S52" s="55" t="s">
        <v>68</v>
      </c>
      <c r="T52" s="55" t="s">
        <v>69</v>
      </c>
      <c r="U52" s="56"/>
      <c r="V52" s="55" t="s">
        <v>67</v>
      </c>
      <c r="W52" s="55" t="s">
        <v>68</v>
      </c>
      <c r="X52" s="55" t="s">
        <v>69</v>
      </c>
      <c r="Y52" s="56"/>
      <c r="Z52" s="55" t="s">
        <v>67</v>
      </c>
      <c r="AA52" s="55" t="s">
        <v>68</v>
      </c>
      <c r="AB52" s="55" t="s">
        <v>69</v>
      </c>
    </row>
    <row r="53" spans="1:28" x14ac:dyDescent="0.25">
      <c r="A53" s="88"/>
      <c r="B53" s="89"/>
      <c r="C53" s="89"/>
      <c r="D53" s="89"/>
      <c r="E53" s="90"/>
      <c r="F53" s="89"/>
      <c r="G53" s="89"/>
      <c r="H53" s="89"/>
      <c r="I53" s="90"/>
      <c r="J53" s="89"/>
      <c r="K53" s="89"/>
      <c r="L53" s="89"/>
      <c r="M53" s="90"/>
      <c r="N53" s="89"/>
      <c r="O53" s="89"/>
      <c r="P53" s="89"/>
      <c r="Q53" s="90"/>
      <c r="R53" s="89"/>
      <c r="S53" s="89"/>
      <c r="T53" s="89"/>
      <c r="U53" s="90"/>
      <c r="V53" s="89"/>
      <c r="W53" s="89"/>
      <c r="X53" s="89"/>
      <c r="Y53" s="90"/>
      <c r="Z53" s="89"/>
      <c r="AA53" s="89"/>
      <c r="AB53" s="89"/>
    </row>
    <row r="54" spans="1:28" ht="13.5" x14ac:dyDescent="0.25">
      <c r="A54" s="92" t="s">
        <v>82</v>
      </c>
      <c r="B54" s="101">
        <f>SUM(B56:B82)</f>
        <v>10714</v>
      </c>
      <c r="C54" s="101">
        <f>SUM(C56:C82)</f>
        <v>5928</v>
      </c>
      <c r="D54" s="101">
        <f>SUM(D56:D82)</f>
        <v>4786</v>
      </c>
      <c r="E54" s="101"/>
      <c r="F54" s="101">
        <f>SUM(F56:F82)</f>
        <v>3555</v>
      </c>
      <c r="G54" s="101">
        <f>SUM(G56:G82)</f>
        <v>2016</v>
      </c>
      <c r="H54" s="101">
        <f>SUM(H56:H82)</f>
        <v>1539</v>
      </c>
      <c r="I54" s="101"/>
      <c r="J54" s="101">
        <f>SUM(J56:J82)</f>
        <v>2341</v>
      </c>
      <c r="K54" s="101">
        <f>SUM(K56:K82)</f>
        <v>1301</v>
      </c>
      <c r="L54" s="101">
        <f>SUM(L56:L82)</f>
        <v>1040</v>
      </c>
      <c r="M54" s="101"/>
      <c r="N54" s="101">
        <f>SUM(N56:N82)</f>
        <v>1439</v>
      </c>
      <c r="O54" s="101">
        <f>SUM(O56:O82)</f>
        <v>808</v>
      </c>
      <c r="P54" s="101">
        <f>SUM(P56:P82)</f>
        <v>631</v>
      </c>
      <c r="Q54" s="101"/>
      <c r="R54" s="101">
        <f>SUM(R56:R82)</f>
        <v>2327</v>
      </c>
      <c r="S54" s="101">
        <f>SUM(S56:S82)</f>
        <v>1264</v>
      </c>
      <c r="T54" s="101">
        <f>SUM(T56:T82)</f>
        <v>1063</v>
      </c>
      <c r="U54" s="101"/>
      <c r="V54" s="101">
        <f>SUM(V56:V82)</f>
        <v>879</v>
      </c>
      <c r="W54" s="101">
        <f>SUM(W56:W82)</f>
        <v>471</v>
      </c>
      <c r="X54" s="101">
        <f>SUM(X56:X82)</f>
        <v>408</v>
      </c>
      <c r="Y54" s="101"/>
      <c r="Z54" s="101">
        <f>SUM(Z56:Z82)</f>
        <v>173</v>
      </c>
      <c r="AA54" s="101">
        <f>SUM(AA56:AA82)</f>
        <v>68</v>
      </c>
      <c r="AB54" s="101">
        <f>SUM(AB56:AB82)</f>
        <v>105</v>
      </c>
    </row>
    <row r="55" spans="1:28" x14ac:dyDescent="0.25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</row>
    <row r="56" spans="1:28" x14ac:dyDescent="0.2">
      <c r="A56" s="62" t="s">
        <v>83</v>
      </c>
      <c r="B56" s="73">
        <v>629</v>
      </c>
      <c r="C56" s="73">
        <v>366</v>
      </c>
      <c r="D56" s="73">
        <v>263</v>
      </c>
      <c r="E56" s="73"/>
      <c r="F56" s="73">
        <v>179</v>
      </c>
      <c r="G56" s="73">
        <v>106</v>
      </c>
      <c r="H56" s="73">
        <v>73</v>
      </c>
      <c r="I56" s="73"/>
      <c r="J56" s="73">
        <v>188</v>
      </c>
      <c r="K56" s="73">
        <v>103</v>
      </c>
      <c r="L56" s="73">
        <v>85</v>
      </c>
      <c r="M56" s="73"/>
      <c r="N56" s="73">
        <v>42</v>
      </c>
      <c r="O56" s="73">
        <v>24</v>
      </c>
      <c r="P56" s="73">
        <v>18</v>
      </c>
      <c r="Q56" s="73"/>
      <c r="R56" s="73">
        <v>178</v>
      </c>
      <c r="S56" s="73">
        <v>110</v>
      </c>
      <c r="T56" s="73">
        <v>68</v>
      </c>
      <c r="U56" s="73"/>
      <c r="V56" s="73">
        <v>41</v>
      </c>
      <c r="W56" s="73">
        <v>22</v>
      </c>
      <c r="X56" s="73">
        <v>19</v>
      </c>
      <c r="Y56" s="73"/>
      <c r="Z56" s="73">
        <v>1</v>
      </c>
      <c r="AA56" s="73">
        <v>1</v>
      </c>
      <c r="AB56" s="73">
        <v>0</v>
      </c>
    </row>
    <row r="57" spans="1:28" x14ac:dyDescent="0.2">
      <c r="A57" s="62" t="s">
        <v>84</v>
      </c>
      <c r="B57" s="73">
        <v>739</v>
      </c>
      <c r="C57" s="73">
        <v>398</v>
      </c>
      <c r="D57" s="73">
        <v>341</v>
      </c>
      <c r="E57" s="73"/>
      <c r="F57" s="73">
        <v>300</v>
      </c>
      <c r="G57" s="73">
        <v>166</v>
      </c>
      <c r="H57" s="73">
        <v>134</v>
      </c>
      <c r="I57" s="73"/>
      <c r="J57" s="73">
        <v>112</v>
      </c>
      <c r="K57" s="73">
        <v>66</v>
      </c>
      <c r="L57" s="73">
        <v>46</v>
      </c>
      <c r="M57" s="73"/>
      <c r="N57" s="73">
        <v>73</v>
      </c>
      <c r="O57" s="73">
        <v>27</v>
      </c>
      <c r="P57" s="73">
        <v>46</v>
      </c>
      <c r="Q57" s="73"/>
      <c r="R57" s="73">
        <v>162</v>
      </c>
      <c r="S57" s="73">
        <v>94</v>
      </c>
      <c r="T57" s="73">
        <v>68</v>
      </c>
      <c r="U57" s="73"/>
      <c r="V57" s="73">
        <v>82</v>
      </c>
      <c r="W57" s="73">
        <v>39</v>
      </c>
      <c r="X57" s="73">
        <v>43</v>
      </c>
      <c r="Y57" s="73"/>
      <c r="Z57" s="73">
        <v>10</v>
      </c>
      <c r="AA57" s="73">
        <v>6</v>
      </c>
      <c r="AB57" s="73">
        <v>4</v>
      </c>
    </row>
    <row r="58" spans="1:28" x14ac:dyDescent="0.2">
      <c r="A58" s="62" t="s">
        <v>85</v>
      </c>
      <c r="B58" s="73">
        <v>757</v>
      </c>
      <c r="C58" s="73">
        <v>396</v>
      </c>
      <c r="D58" s="73">
        <v>361</v>
      </c>
      <c r="E58" s="73"/>
      <c r="F58" s="73">
        <v>280</v>
      </c>
      <c r="G58" s="73">
        <v>150</v>
      </c>
      <c r="H58" s="73">
        <v>130</v>
      </c>
      <c r="I58" s="73"/>
      <c r="J58" s="73">
        <v>200</v>
      </c>
      <c r="K58" s="73">
        <v>101</v>
      </c>
      <c r="L58" s="73">
        <v>99</v>
      </c>
      <c r="M58" s="73"/>
      <c r="N58" s="73">
        <v>129</v>
      </c>
      <c r="O58" s="73">
        <v>58</v>
      </c>
      <c r="P58" s="73">
        <v>71</v>
      </c>
      <c r="Q58" s="73"/>
      <c r="R58" s="73">
        <v>115</v>
      </c>
      <c r="S58" s="73">
        <v>70</v>
      </c>
      <c r="T58" s="73">
        <v>45</v>
      </c>
      <c r="U58" s="73"/>
      <c r="V58" s="73">
        <v>32</v>
      </c>
      <c r="W58" s="73">
        <v>16</v>
      </c>
      <c r="X58" s="73">
        <v>16</v>
      </c>
      <c r="Y58" s="73"/>
      <c r="Z58" s="73">
        <v>1</v>
      </c>
      <c r="AA58" s="73">
        <v>1</v>
      </c>
      <c r="AB58" s="73">
        <v>0</v>
      </c>
    </row>
    <row r="59" spans="1:28" x14ac:dyDescent="0.2">
      <c r="A59" s="62" t="s">
        <v>86</v>
      </c>
      <c r="B59" s="73">
        <v>722</v>
      </c>
      <c r="C59" s="73">
        <v>344</v>
      </c>
      <c r="D59" s="73">
        <v>378</v>
      </c>
      <c r="E59" s="73"/>
      <c r="F59" s="73">
        <v>160</v>
      </c>
      <c r="G59" s="73">
        <v>67</v>
      </c>
      <c r="H59" s="73">
        <v>93</v>
      </c>
      <c r="I59" s="73"/>
      <c r="J59" s="73">
        <v>167</v>
      </c>
      <c r="K59" s="73">
        <v>82</v>
      </c>
      <c r="L59" s="73">
        <v>85</v>
      </c>
      <c r="M59" s="73"/>
      <c r="N59" s="73">
        <v>111</v>
      </c>
      <c r="O59" s="73">
        <v>66</v>
      </c>
      <c r="P59" s="73">
        <v>45</v>
      </c>
      <c r="Q59" s="73"/>
      <c r="R59" s="73">
        <v>152</v>
      </c>
      <c r="S59" s="73">
        <v>82</v>
      </c>
      <c r="T59" s="73">
        <v>70</v>
      </c>
      <c r="U59" s="73"/>
      <c r="V59" s="73">
        <v>99</v>
      </c>
      <c r="W59" s="73">
        <v>45</v>
      </c>
      <c r="X59" s="73">
        <v>54</v>
      </c>
      <c r="Y59" s="73"/>
      <c r="Z59" s="73">
        <v>33</v>
      </c>
      <c r="AA59" s="73">
        <v>2</v>
      </c>
      <c r="AB59" s="73">
        <v>31</v>
      </c>
    </row>
    <row r="60" spans="1:28" x14ac:dyDescent="0.2">
      <c r="A60" s="62" t="s">
        <v>87</v>
      </c>
      <c r="B60" s="73">
        <v>31</v>
      </c>
      <c r="C60" s="73">
        <v>19</v>
      </c>
      <c r="D60" s="73">
        <v>12</v>
      </c>
      <c r="E60" s="73"/>
      <c r="F60" s="73">
        <v>8</v>
      </c>
      <c r="G60" s="73">
        <v>6</v>
      </c>
      <c r="H60" s="73">
        <v>2</v>
      </c>
      <c r="I60" s="73"/>
      <c r="J60" s="73">
        <v>10</v>
      </c>
      <c r="K60" s="73">
        <v>7</v>
      </c>
      <c r="L60" s="73">
        <v>3</v>
      </c>
      <c r="M60" s="73"/>
      <c r="N60" s="73">
        <v>1</v>
      </c>
      <c r="O60" s="73">
        <v>0</v>
      </c>
      <c r="P60" s="73">
        <v>1</v>
      </c>
      <c r="Q60" s="73"/>
      <c r="R60" s="73">
        <v>11</v>
      </c>
      <c r="S60" s="73">
        <v>5</v>
      </c>
      <c r="T60" s="73">
        <v>6</v>
      </c>
      <c r="U60" s="73"/>
      <c r="V60" s="73">
        <v>0</v>
      </c>
      <c r="W60" s="73">
        <v>0</v>
      </c>
      <c r="X60" s="73">
        <v>0</v>
      </c>
      <c r="Y60" s="73"/>
      <c r="Z60" s="73">
        <v>1</v>
      </c>
      <c r="AA60" s="73">
        <v>1</v>
      </c>
      <c r="AB60" s="73">
        <v>0</v>
      </c>
    </row>
    <row r="61" spans="1:28" x14ac:dyDescent="0.2">
      <c r="A61" s="62" t="s">
        <v>88</v>
      </c>
      <c r="B61" s="73">
        <v>497</v>
      </c>
      <c r="C61" s="73">
        <v>304</v>
      </c>
      <c r="D61" s="73">
        <v>193</v>
      </c>
      <c r="E61" s="73"/>
      <c r="F61" s="73">
        <v>140</v>
      </c>
      <c r="G61" s="73">
        <v>72</v>
      </c>
      <c r="H61" s="73">
        <v>68</v>
      </c>
      <c r="I61" s="73"/>
      <c r="J61" s="73">
        <v>110</v>
      </c>
      <c r="K61" s="73">
        <v>79</v>
      </c>
      <c r="L61" s="73">
        <v>31</v>
      </c>
      <c r="M61" s="73"/>
      <c r="N61" s="73">
        <v>93</v>
      </c>
      <c r="O61" s="73">
        <v>63</v>
      </c>
      <c r="P61" s="73">
        <v>30</v>
      </c>
      <c r="Q61" s="73"/>
      <c r="R61" s="73">
        <v>141</v>
      </c>
      <c r="S61" s="73">
        <v>81</v>
      </c>
      <c r="T61" s="73">
        <v>60</v>
      </c>
      <c r="U61" s="73"/>
      <c r="V61" s="73">
        <v>12</v>
      </c>
      <c r="W61" s="73">
        <v>9</v>
      </c>
      <c r="X61" s="73">
        <v>3</v>
      </c>
      <c r="Y61" s="73"/>
      <c r="Z61" s="73">
        <v>1</v>
      </c>
      <c r="AA61" s="73">
        <v>0</v>
      </c>
      <c r="AB61" s="73">
        <v>1</v>
      </c>
    </row>
    <row r="62" spans="1:28" x14ac:dyDescent="0.2">
      <c r="A62" s="62" t="s">
        <v>89</v>
      </c>
      <c r="B62" s="73">
        <v>32</v>
      </c>
      <c r="C62" s="73">
        <v>21</v>
      </c>
      <c r="D62" s="73">
        <v>11</v>
      </c>
      <c r="E62" s="73"/>
      <c r="F62" s="73">
        <v>8</v>
      </c>
      <c r="G62" s="73">
        <v>4</v>
      </c>
      <c r="H62" s="73">
        <v>4</v>
      </c>
      <c r="I62" s="73"/>
      <c r="J62" s="73">
        <v>9</v>
      </c>
      <c r="K62" s="73">
        <v>6</v>
      </c>
      <c r="L62" s="73">
        <v>3</v>
      </c>
      <c r="M62" s="73"/>
      <c r="N62" s="73">
        <v>4</v>
      </c>
      <c r="O62" s="73">
        <v>3</v>
      </c>
      <c r="P62" s="73">
        <v>1</v>
      </c>
      <c r="Q62" s="73"/>
      <c r="R62" s="73">
        <v>8</v>
      </c>
      <c r="S62" s="73">
        <v>7</v>
      </c>
      <c r="T62" s="73">
        <v>1</v>
      </c>
      <c r="U62" s="73"/>
      <c r="V62" s="73">
        <v>1</v>
      </c>
      <c r="W62" s="73">
        <v>0</v>
      </c>
      <c r="X62" s="73">
        <v>1</v>
      </c>
      <c r="Y62" s="73"/>
      <c r="Z62" s="73">
        <v>2</v>
      </c>
      <c r="AA62" s="73">
        <v>1</v>
      </c>
      <c r="AB62" s="73">
        <v>1</v>
      </c>
    </row>
    <row r="63" spans="1:28" x14ac:dyDescent="0.2">
      <c r="A63" s="62" t="s">
        <v>90</v>
      </c>
      <c r="B63" s="73">
        <v>1079</v>
      </c>
      <c r="C63" s="73">
        <v>629</v>
      </c>
      <c r="D63" s="73">
        <v>450</v>
      </c>
      <c r="E63" s="73"/>
      <c r="F63" s="73">
        <v>387</v>
      </c>
      <c r="G63" s="73">
        <v>222</v>
      </c>
      <c r="H63" s="73">
        <v>165</v>
      </c>
      <c r="I63" s="73"/>
      <c r="J63" s="73">
        <v>208</v>
      </c>
      <c r="K63" s="73">
        <v>123</v>
      </c>
      <c r="L63" s="73">
        <v>85</v>
      </c>
      <c r="M63" s="73"/>
      <c r="N63" s="73">
        <v>87</v>
      </c>
      <c r="O63" s="73">
        <v>62</v>
      </c>
      <c r="P63" s="73">
        <v>25</v>
      </c>
      <c r="Q63" s="73"/>
      <c r="R63" s="73">
        <v>257</v>
      </c>
      <c r="S63" s="73">
        <v>138</v>
      </c>
      <c r="T63" s="73">
        <v>119</v>
      </c>
      <c r="U63" s="73"/>
      <c r="V63" s="73">
        <v>117</v>
      </c>
      <c r="W63" s="73">
        <v>71</v>
      </c>
      <c r="X63" s="73">
        <v>46</v>
      </c>
      <c r="Y63" s="73"/>
      <c r="Z63" s="73">
        <v>23</v>
      </c>
      <c r="AA63" s="73">
        <v>13</v>
      </c>
      <c r="AB63" s="73">
        <v>10</v>
      </c>
    </row>
    <row r="64" spans="1:28" x14ac:dyDescent="0.2">
      <c r="A64" s="62" t="s">
        <v>91</v>
      </c>
      <c r="B64" s="73">
        <v>281</v>
      </c>
      <c r="C64" s="73">
        <v>178</v>
      </c>
      <c r="D64" s="73">
        <v>103</v>
      </c>
      <c r="E64" s="73"/>
      <c r="F64" s="73">
        <v>95</v>
      </c>
      <c r="G64" s="73">
        <v>62</v>
      </c>
      <c r="H64" s="73">
        <v>33</v>
      </c>
      <c r="I64" s="73"/>
      <c r="J64" s="73">
        <v>66</v>
      </c>
      <c r="K64" s="73">
        <v>42</v>
      </c>
      <c r="L64" s="73">
        <v>24</v>
      </c>
      <c r="M64" s="73"/>
      <c r="N64" s="73">
        <v>48</v>
      </c>
      <c r="O64" s="73">
        <v>31</v>
      </c>
      <c r="P64" s="73">
        <v>17</v>
      </c>
      <c r="Q64" s="73"/>
      <c r="R64" s="73">
        <v>57</v>
      </c>
      <c r="S64" s="73">
        <v>34</v>
      </c>
      <c r="T64" s="73">
        <v>23</v>
      </c>
      <c r="U64" s="73"/>
      <c r="V64" s="73">
        <v>11</v>
      </c>
      <c r="W64" s="73">
        <v>7</v>
      </c>
      <c r="X64" s="73">
        <v>4</v>
      </c>
      <c r="Y64" s="73"/>
      <c r="Z64" s="73">
        <v>4</v>
      </c>
      <c r="AA64" s="73">
        <v>2</v>
      </c>
      <c r="AB64" s="73">
        <v>2</v>
      </c>
    </row>
    <row r="65" spans="1:28" x14ac:dyDescent="0.2">
      <c r="A65" s="62" t="s">
        <v>92</v>
      </c>
      <c r="B65" s="73">
        <v>424</v>
      </c>
      <c r="C65" s="73">
        <v>260</v>
      </c>
      <c r="D65" s="73">
        <v>164</v>
      </c>
      <c r="E65" s="73"/>
      <c r="F65" s="73">
        <v>143</v>
      </c>
      <c r="G65" s="73">
        <v>99</v>
      </c>
      <c r="H65" s="73">
        <v>44</v>
      </c>
      <c r="I65" s="73"/>
      <c r="J65" s="73">
        <v>94</v>
      </c>
      <c r="K65" s="73">
        <v>59</v>
      </c>
      <c r="L65" s="73">
        <v>35</v>
      </c>
      <c r="M65" s="73"/>
      <c r="N65" s="73">
        <v>73</v>
      </c>
      <c r="O65" s="73">
        <v>44</v>
      </c>
      <c r="P65" s="73">
        <v>29</v>
      </c>
      <c r="Q65" s="73"/>
      <c r="R65" s="73">
        <v>71</v>
      </c>
      <c r="S65" s="73">
        <v>32</v>
      </c>
      <c r="T65" s="73">
        <v>39</v>
      </c>
      <c r="U65" s="73"/>
      <c r="V65" s="73">
        <v>39</v>
      </c>
      <c r="W65" s="73">
        <v>25</v>
      </c>
      <c r="X65" s="73">
        <v>14</v>
      </c>
      <c r="Y65" s="73"/>
      <c r="Z65" s="73">
        <v>4</v>
      </c>
      <c r="AA65" s="73">
        <v>1</v>
      </c>
      <c r="AB65" s="73">
        <v>3</v>
      </c>
    </row>
    <row r="66" spans="1:28" x14ac:dyDescent="0.2">
      <c r="A66" s="62" t="s">
        <v>93</v>
      </c>
      <c r="B66" s="73">
        <v>99</v>
      </c>
      <c r="C66" s="73">
        <v>71</v>
      </c>
      <c r="D66" s="73">
        <v>28</v>
      </c>
      <c r="E66" s="73"/>
      <c r="F66" s="73">
        <v>38</v>
      </c>
      <c r="G66" s="73">
        <v>32</v>
      </c>
      <c r="H66" s="73">
        <v>6</v>
      </c>
      <c r="I66" s="73"/>
      <c r="J66" s="73">
        <v>29</v>
      </c>
      <c r="K66" s="73">
        <v>20</v>
      </c>
      <c r="L66" s="73">
        <v>9</v>
      </c>
      <c r="M66" s="73"/>
      <c r="N66" s="73">
        <v>5</v>
      </c>
      <c r="O66" s="73">
        <v>5</v>
      </c>
      <c r="P66" s="73">
        <v>0</v>
      </c>
      <c r="Q66" s="73"/>
      <c r="R66" s="73">
        <v>18</v>
      </c>
      <c r="S66" s="73">
        <v>11</v>
      </c>
      <c r="T66" s="73">
        <v>7</v>
      </c>
      <c r="U66" s="73"/>
      <c r="V66" s="73">
        <v>4</v>
      </c>
      <c r="W66" s="73">
        <v>1</v>
      </c>
      <c r="X66" s="73">
        <v>3</v>
      </c>
      <c r="Y66" s="73"/>
      <c r="Z66" s="73">
        <v>5</v>
      </c>
      <c r="AA66" s="73">
        <v>2</v>
      </c>
      <c r="AB66" s="73">
        <v>3</v>
      </c>
    </row>
    <row r="67" spans="1:28" x14ac:dyDescent="0.2">
      <c r="A67" s="99" t="s">
        <v>94</v>
      </c>
      <c r="B67" s="73">
        <v>1257</v>
      </c>
      <c r="C67" s="73">
        <v>660</v>
      </c>
      <c r="D67" s="73">
        <v>597</v>
      </c>
      <c r="E67" s="73"/>
      <c r="F67" s="73">
        <v>408</v>
      </c>
      <c r="G67" s="73">
        <v>219</v>
      </c>
      <c r="H67" s="73">
        <v>189</v>
      </c>
      <c r="I67" s="73"/>
      <c r="J67" s="73">
        <v>244</v>
      </c>
      <c r="K67" s="73">
        <v>128</v>
      </c>
      <c r="L67" s="73">
        <v>116</v>
      </c>
      <c r="M67" s="73"/>
      <c r="N67" s="73">
        <v>200</v>
      </c>
      <c r="O67" s="73">
        <v>119</v>
      </c>
      <c r="P67" s="73">
        <v>81</v>
      </c>
      <c r="Q67" s="73"/>
      <c r="R67" s="73">
        <v>305</v>
      </c>
      <c r="S67" s="73">
        <v>156</v>
      </c>
      <c r="T67" s="73">
        <v>149</v>
      </c>
      <c r="U67" s="73"/>
      <c r="V67" s="73">
        <v>91</v>
      </c>
      <c r="W67" s="73">
        <v>38</v>
      </c>
      <c r="X67" s="73">
        <v>53</v>
      </c>
      <c r="Y67" s="73"/>
      <c r="Z67" s="73">
        <v>9</v>
      </c>
      <c r="AA67" s="73">
        <v>0</v>
      </c>
      <c r="AB67" s="73">
        <v>9</v>
      </c>
    </row>
    <row r="68" spans="1:28" x14ac:dyDescent="0.2">
      <c r="A68" s="62" t="s">
        <v>95</v>
      </c>
      <c r="B68" s="73">
        <v>105</v>
      </c>
      <c r="C68" s="73">
        <v>57</v>
      </c>
      <c r="D68" s="73">
        <v>48</v>
      </c>
      <c r="E68" s="73"/>
      <c r="F68" s="73">
        <v>22</v>
      </c>
      <c r="G68" s="73">
        <v>12</v>
      </c>
      <c r="H68" s="73">
        <v>10</v>
      </c>
      <c r="I68" s="73"/>
      <c r="J68" s="73">
        <v>42</v>
      </c>
      <c r="K68" s="73">
        <v>21</v>
      </c>
      <c r="L68" s="73">
        <v>21</v>
      </c>
      <c r="M68" s="73"/>
      <c r="N68" s="73">
        <v>16</v>
      </c>
      <c r="O68" s="73">
        <v>12</v>
      </c>
      <c r="P68" s="73">
        <v>4</v>
      </c>
      <c r="Q68" s="73"/>
      <c r="R68" s="73">
        <v>19</v>
      </c>
      <c r="S68" s="73">
        <v>9</v>
      </c>
      <c r="T68" s="73">
        <v>10</v>
      </c>
      <c r="U68" s="73"/>
      <c r="V68" s="73">
        <v>5</v>
      </c>
      <c r="W68" s="73">
        <v>3</v>
      </c>
      <c r="X68" s="73">
        <v>2</v>
      </c>
      <c r="Y68" s="73"/>
      <c r="Z68" s="73">
        <v>1</v>
      </c>
      <c r="AA68" s="73">
        <v>0</v>
      </c>
      <c r="AB68" s="73">
        <v>1</v>
      </c>
    </row>
    <row r="69" spans="1:28" x14ac:dyDescent="0.2">
      <c r="A69" s="62" t="s">
        <v>96</v>
      </c>
      <c r="B69" s="73">
        <v>742</v>
      </c>
      <c r="C69" s="73">
        <v>423</v>
      </c>
      <c r="D69" s="73">
        <v>319</v>
      </c>
      <c r="E69" s="73"/>
      <c r="F69" s="73">
        <v>234</v>
      </c>
      <c r="G69" s="73">
        <v>152</v>
      </c>
      <c r="H69" s="73">
        <v>82</v>
      </c>
      <c r="I69" s="73"/>
      <c r="J69" s="73">
        <v>227</v>
      </c>
      <c r="K69" s="73">
        <v>118</v>
      </c>
      <c r="L69" s="73">
        <v>109</v>
      </c>
      <c r="M69" s="73"/>
      <c r="N69" s="73">
        <v>140</v>
      </c>
      <c r="O69" s="73">
        <v>76</v>
      </c>
      <c r="P69" s="73">
        <v>64</v>
      </c>
      <c r="Q69" s="73"/>
      <c r="R69" s="73">
        <v>111</v>
      </c>
      <c r="S69" s="73">
        <v>58</v>
      </c>
      <c r="T69" s="73">
        <v>53</v>
      </c>
      <c r="U69" s="73"/>
      <c r="V69" s="73">
        <v>29</v>
      </c>
      <c r="W69" s="73">
        <v>19</v>
      </c>
      <c r="X69" s="73">
        <v>10</v>
      </c>
      <c r="Y69" s="73"/>
      <c r="Z69" s="73">
        <v>1</v>
      </c>
      <c r="AA69" s="73">
        <v>0</v>
      </c>
      <c r="AB69" s="73">
        <v>1</v>
      </c>
    </row>
    <row r="70" spans="1:28" x14ac:dyDescent="0.2">
      <c r="A70" s="62" t="s">
        <v>97</v>
      </c>
      <c r="B70" s="73">
        <v>136</v>
      </c>
      <c r="C70" s="73">
        <v>72</v>
      </c>
      <c r="D70" s="73">
        <v>64</v>
      </c>
      <c r="E70" s="73"/>
      <c r="F70" s="73">
        <v>53</v>
      </c>
      <c r="G70" s="73">
        <v>33</v>
      </c>
      <c r="H70" s="73">
        <v>20</v>
      </c>
      <c r="I70" s="73"/>
      <c r="J70" s="73">
        <v>26</v>
      </c>
      <c r="K70" s="73">
        <v>12</v>
      </c>
      <c r="L70" s="73">
        <v>14</v>
      </c>
      <c r="M70" s="73"/>
      <c r="N70" s="73">
        <v>24</v>
      </c>
      <c r="O70" s="73">
        <v>11</v>
      </c>
      <c r="P70" s="73">
        <v>13</v>
      </c>
      <c r="Q70" s="73"/>
      <c r="R70" s="73">
        <v>28</v>
      </c>
      <c r="S70" s="73">
        <v>15</v>
      </c>
      <c r="T70" s="73">
        <v>13</v>
      </c>
      <c r="U70" s="73"/>
      <c r="V70" s="73">
        <v>4</v>
      </c>
      <c r="W70" s="73">
        <v>1</v>
      </c>
      <c r="X70" s="73">
        <v>3</v>
      </c>
      <c r="Y70" s="73"/>
      <c r="Z70" s="73">
        <v>1</v>
      </c>
      <c r="AA70" s="73">
        <v>0</v>
      </c>
      <c r="AB70" s="73">
        <v>1</v>
      </c>
    </row>
    <row r="71" spans="1:28" x14ac:dyDescent="0.2">
      <c r="A71" s="62" t="s">
        <v>98</v>
      </c>
      <c r="B71" s="73">
        <v>307</v>
      </c>
      <c r="C71" s="73">
        <v>164</v>
      </c>
      <c r="D71" s="73">
        <v>143</v>
      </c>
      <c r="E71" s="73"/>
      <c r="F71" s="73">
        <v>104</v>
      </c>
      <c r="G71" s="73">
        <v>60</v>
      </c>
      <c r="H71" s="73">
        <v>44</v>
      </c>
      <c r="I71" s="73"/>
      <c r="J71" s="73">
        <v>61</v>
      </c>
      <c r="K71" s="73">
        <v>32</v>
      </c>
      <c r="L71" s="73">
        <v>29</v>
      </c>
      <c r="M71" s="73"/>
      <c r="N71" s="73">
        <v>65</v>
      </c>
      <c r="O71" s="73">
        <v>28</v>
      </c>
      <c r="P71" s="73">
        <v>37</v>
      </c>
      <c r="Q71" s="73"/>
      <c r="R71" s="73">
        <v>49</v>
      </c>
      <c r="S71" s="73">
        <v>29</v>
      </c>
      <c r="T71" s="73">
        <v>20</v>
      </c>
      <c r="U71" s="73"/>
      <c r="V71" s="73">
        <v>20</v>
      </c>
      <c r="W71" s="73">
        <v>11</v>
      </c>
      <c r="X71" s="73">
        <v>9</v>
      </c>
      <c r="Y71" s="73"/>
      <c r="Z71" s="73">
        <v>8</v>
      </c>
      <c r="AA71" s="73">
        <v>4</v>
      </c>
      <c r="AB71" s="73">
        <v>4</v>
      </c>
    </row>
    <row r="72" spans="1:28" x14ac:dyDescent="0.2">
      <c r="A72" s="62" t="s">
        <v>99</v>
      </c>
      <c r="B72" s="73">
        <v>58</v>
      </c>
      <c r="C72" s="73">
        <v>27</v>
      </c>
      <c r="D72" s="73">
        <v>31</v>
      </c>
      <c r="E72" s="73"/>
      <c r="F72" s="73">
        <v>6</v>
      </c>
      <c r="G72" s="73">
        <v>4</v>
      </c>
      <c r="H72" s="73">
        <v>2</v>
      </c>
      <c r="I72" s="73"/>
      <c r="J72" s="73">
        <v>6</v>
      </c>
      <c r="K72" s="73">
        <v>3</v>
      </c>
      <c r="L72" s="73">
        <v>3</v>
      </c>
      <c r="M72" s="73"/>
      <c r="N72" s="73">
        <v>5</v>
      </c>
      <c r="O72" s="73">
        <v>3</v>
      </c>
      <c r="P72" s="73">
        <v>2</v>
      </c>
      <c r="Q72" s="73"/>
      <c r="R72" s="73">
        <v>30</v>
      </c>
      <c r="S72" s="73">
        <v>13</v>
      </c>
      <c r="T72" s="73">
        <v>17</v>
      </c>
      <c r="U72" s="73"/>
      <c r="V72" s="73">
        <v>3</v>
      </c>
      <c r="W72" s="73">
        <v>0</v>
      </c>
      <c r="X72" s="73">
        <v>3</v>
      </c>
      <c r="Y72" s="73"/>
      <c r="Z72" s="73">
        <v>8</v>
      </c>
      <c r="AA72" s="73">
        <v>4</v>
      </c>
      <c r="AB72" s="73">
        <v>4</v>
      </c>
    </row>
    <row r="73" spans="1:28" x14ac:dyDescent="0.2">
      <c r="A73" s="62" t="s">
        <v>100</v>
      </c>
      <c r="B73" s="73">
        <v>479</v>
      </c>
      <c r="C73" s="73">
        <v>250</v>
      </c>
      <c r="D73" s="73">
        <v>229</v>
      </c>
      <c r="E73" s="73"/>
      <c r="F73" s="73">
        <v>135</v>
      </c>
      <c r="G73" s="73">
        <v>69</v>
      </c>
      <c r="H73" s="73">
        <v>66</v>
      </c>
      <c r="I73" s="73"/>
      <c r="J73" s="73">
        <v>101</v>
      </c>
      <c r="K73" s="73">
        <v>58</v>
      </c>
      <c r="L73" s="73">
        <v>43</v>
      </c>
      <c r="M73" s="73"/>
      <c r="N73" s="73">
        <v>89</v>
      </c>
      <c r="O73" s="73">
        <v>52</v>
      </c>
      <c r="P73" s="73">
        <v>37</v>
      </c>
      <c r="Q73" s="73"/>
      <c r="R73" s="73">
        <v>112</v>
      </c>
      <c r="S73" s="73">
        <v>50</v>
      </c>
      <c r="T73" s="73">
        <v>62</v>
      </c>
      <c r="U73" s="73"/>
      <c r="V73" s="73">
        <v>41</v>
      </c>
      <c r="W73" s="73">
        <v>21</v>
      </c>
      <c r="X73" s="73">
        <v>20</v>
      </c>
      <c r="Y73" s="73"/>
      <c r="Z73" s="73">
        <v>1</v>
      </c>
      <c r="AA73" s="73">
        <v>0</v>
      </c>
      <c r="AB73" s="73">
        <v>1</v>
      </c>
    </row>
    <row r="74" spans="1:28" x14ac:dyDescent="0.2">
      <c r="A74" s="62" t="s">
        <v>101</v>
      </c>
      <c r="B74" s="73">
        <v>152</v>
      </c>
      <c r="C74" s="73">
        <v>70</v>
      </c>
      <c r="D74" s="73">
        <v>82</v>
      </c>
      <c r="E74" s="73"/>
      <c r="F74" s="73">
        <v>30</v>
      </c>
      <c r="G74" s="73">
        <v>12</v>
      </c>
      <c r="H74" s="73">
        <v>18</v>
      </c>
      <c r="I74" s="73"/>
      <c r="J74" s="73">
        <v>31</v>
      </c>
      <c r="K74" s="73">
        <v>15</v>
      </c>
      <c r="L74" s="73">
        <v>16</v>
      </c>
      <c r="M74" s="73"/>
      <c r="N74" s="73">
        <v>21</v>
      </c>
      <c r="O74" s="73">
        <v>9</v>
      </c>
      <c r="P74" s="73">
        <v>12</v>
      </c>
      <c r="Q74" s="73"/>
      <c r="R74" s="73">
        <v>35</v>
      </c>
      <c r="S74" s="73">
        <v>18</v>
      </c>
      <c r="T74" s="73">
        <v>17</v>
      </c>
      <c r="U74" s="73"/>
      <c r="V74" s="73">
        <v>35</v>
      </c>
      <c r="W74" s="73">
        <v>16</v>
      </c>
      <c r="X74" s="73">
        <v>19</v>
      </c>
      <c r="Y74" s="73"/>
      <c r="Z74" s="73">
        <v>0</v>
      </c>
      <c r="AA74" s="73">
        <v>0</v>
      </c>
      <c r="AB74" s="73">
        <v>0</v>
      </c>
    </row>
    <row r="75" spans="1:28" x14ac:dyDescent="0.2">
      <c r="A75" s="62" t="s">
        <v>102</v>
      </c>
      <c r="B75" s="73">
        <v>248</v>
      </c>
      <c r="C75" s="73">
        <v>151</v>
      </c>
      <c r="D75" s="73">
        <v>97</v>
      </c>
      <c r="E75" s="73"/>
      <c r="F75" s="73">
        <v>112</v>
      </c>
      <c r="G75" s="73">
        <v>68</v>
      </c>
      <c r="H75" s="73">
        <v>44</v>
      </c>
      <c r="I75" s="73"/>
      <c r="J75" s="73">
        <v>34</v>
      </c>
      <c r="K75" s="73">
        <v>23</v>
      </c>
      <c r="L75" s="73">
        <v>11</v>
      </c>
      <c r="M75" s="73"/>
      <c r="N75" s="73">
        <v>23</v>
      </c>
      <c r="O75" s="73">
        <v>19</v>
      </c>
      <c r="P75" s="73">
        <v>4</v>
      </c>
      <c r="Q75" s="73"/>
      <c r="R75" s="73">
        <v>50</v>
      </c>
      <c r="S75" s="73">
        <v>30</v>
      </c>
      <c r="T75" s="73">
        <v>20</v>
      </c>
      <c r="U75" s="73"/>
      <c r="V75" s="73">
        <v>15</v>
      </c>
      <c r="W75" s="73">
        <v>8</v>
      </c>
      <c r="X75" s="73">
        <v>7</v>
      </c>
      <c r="Y75" s="73"/>
      <c r="Z75" s="73">
        <v>14</v>
      </c>
      <c r="AA75" s="73">
        <v>3</v>
      </c>
      <c r="AB75" s="73">
        <v>11</v>
      </c>
    </row>
    <row r="76" spans="1:28" x14ac:dyDescent="0.2">
      <c r="A76" s="62" t="s">
        <v>103</v>
      </c>
      <c r="B76" s="73">
        <v>397</v>
      </c>
      <c r="C76" s="73">
        <v>230</v>
      </c>
      <c r="D76" s="73">
        <v>167</v>
      </c>
      <c r="E76" s="73"/>
      <c r="F76" s="73">
        <v>97</v>
      </c>
      <c r="G76" s="73">
        <v>62</v>
      </c>
      <c r="H76" s="73">
        <v>35</v>
      </c>
      <c r="I76" s="73"/>
      <c r="J76" s="73">
        <v>70</v>
      </c>
      <c r="K76" s="73">
        <v>31</v>
      </c>
      <c r="L76" s="73">
        <v>39</v>
      </c>
      <c r="M76" s="73"/>
      <c r="N76" s="73">
        <v>63</v>
      </c>
      <c r="O76" s="73">
        <v>36</v>
      </c>
      <c r="P76" s="73">
        <v>27</v>
      </c>
      <c r="Q76" s="73"/>
      <c r="R76" s="73">
        <v>107</v>
      </c>
      <c r="S76" s="73">
        <v>61</v>
      </c>
      <c r="T76" s="73">
        <v>46</v>
      </c>
      <c r="U76" s="73"/>
      <c r="V76" s="73">
        <v>45</v>
      </c>
      <c r="W76" s="73">
        <v>28</v>
      </c>
      <c r="X76" s="73">
        <v>17</v>
      </c>
      <c r="Y76" s="73"/>
      <c r="Z76" s="73">
        <v>15</v>
      </c>
      <c r="AA76" s="73">
        <v>12</v>
      </c>
      <c r="AB76" s="73">
        <v>3</v>
      </c>
    </row>
    <row r="77" spans="1:28" x14ac:dyDescent="0.2">
      <c r="A77" s="62" t="s">
        <v>104</v>
      </c>
      <c r="B77" s="73">
        <v>134</v>
      </c>
      <c r="C77" s="73">
        <v>70</v>
      </c>
      <c r="D77" s="73">
        <v>64</v>
      </c>
      <c r="E77" s="73"/>
      <c r="F77" s="73">
        <v>25</v>
      </c>
      <c r="G77" s="73">
        <v>17</v>
      </c>
      <c r="H77" s="73">
        <v>8</v>
      </c>
      <c r="I77" s="73"/>
      <c r="J77" s="73">
        <v>28</v>
      </c>
      <c r="K77" s="73">
        <v>9</v>
      </c>
      <c r="L77" s="73">
        <v>19</v>
      </c>
      <c r="M77" s="73"/>
      <c r="N77" s="73">
        <v>9</v>
      </c>
      <c r="O77" s="73">
        <v>6</v>
      </c>
      <c r="P77" s="73">
        <v>3</v>
      </c>
      <c r="Q77" s="73"/>
      <c r="R77" s="73">
        <v>60</v>
      </c>
      <c r="S77" s="73">
        <v>32</v>
      </c>
      <c r="T77" s="73">
        <v>28</v>
      </c>
      <c r="U77" s="73"/>
      <c r="V77" s="73">
        <v>6</v>
      </c>
      <c r="W77" s="73">
        <v>4</v>
      </c>
      <c r="X77" s="73">
        <v>2</v>
      </c>
      <c r="Y77" s="73"/>
      <c r="Z77" s="73">
        <v>6</v>
      </c>
      <c r="AA77" s="73">
        <v>2</v>
      </c>
      <c r="AB77" s="73">
        <v>4</v>
      </c>
    </row>
    <row r="78" spans="1:28" x14ac:dyDescent="0.2">
      <c r="A78" s="62" t="s">
        <v>105</v>
      </c>
      <c r="B78" s="73">
        <v>121</v>
      </c>
      <c r="C78" s="73">
        <v>69</v>
      </c>
      <c r="D78" s="73">
        <v>52</v>
      </c>
      <c r="E78" s="73"/>
      <c r="F78" s="73">
        <v>23</v>
      </c>
      <c r="G78" s="73">
        <v>12</v>
      </c>
      <c r="H78" s="73">
        <v>11</v>
      </c>
      <c r="I78" s="73"/>
      <c r="J78" s="73">
        <v>10</v>
      </c>
      <c r="K78" s="73">
        <v>6</v>
      </c>
      <c r="L78" s="73">
        <v>4</v>
      </c>
      <c r="M78" s="73"/>
      <c r="N78" s="73">
        <v>5</v>
      </c>
      <c r="O78" s="73">
        <v>2</v>
      </c>
      <c r="P78" s="73">
        <v>3</v>
      </c>
      <c r="Q78" s="73"/>
      <c r="R78" s="73">
        <v>44</v>
      </c>
      <c r="S78" s="73">
        <v>21</v>
      </c>
      <c r="T78" s="73">
        <v>23</v>
      </c>
      <c r="U78" s="73"/>
      <c r="V78" s="73">
        <v>29</v>
      </c>
      <c r="W78" s="73">
        <v>22</v>
      </c>
      <c r="X78" s="73">
        <v>7</v>
      </c>
      <c r="Y78" s="73"/>
      <c r="Z78" s="73">
        <v>10</v>
      </c>
      <c r="AA78" s="73">
        <v>6</v>
      </c>
      <c r="AB78" s="73">
        <v>4</v>
      </c>
    </row>
    <row r="79" spans="1:28" x14ac:dyDescent="0.2">
      <c r="A79" s="62" t="s">
        <v>106</v>
      </c>
      <c r="B79" s="73">
        <v>5</v>
      </c>
      <c r="C79" s="73">
        <v>3</v>
      </c>
      <c r="D79" s="73">
        <v>2</v>
      </c>
      <c r="E79" s="73"/>
      <c r="F79" s="73">
        <v>0</v>
      </c>
      <c r="G79" s="73">
        <v>0</v>
      </c>
      <c r="H79" s="73">
        <v>0</v>
      </c>
      <c r="I79" s="73"/>
      <c r="J79" s="73">
        <v>0</v>
      </c>
      <c r="K79" s="73">
        <v>0</v>
      </c>
      <c r="L79" s="73">
        <v>0</v>
      </c>
      <c r="M79" s="73"/>
      <c r="N79" s="73">
        <v>0</v>
      </c>
      <c r="O79" s="73">
        <v>0</v>
      </c>
      <c r="P79" s="73">
        <v>0</v>
      </c>
      <c r="Q79" s="73"/>
      <c r="R79" s="73">
        <v>4</v>
      </c>
      <c r="S79" s="73">
        <v>2</v>
      </c>
      <c r="T79" s="73">
        <v>2</v>
      </c>
      <c r="U79" s="73"/>
      <c r="V79" s="73">
        <v>1</v>
      </c>
      <c r="W79" s="73">
        <v>1</v>
      </c>
      <c r="X79" s="73">
        <v>0</v>
      </c>
      <c r="Y79" s="73"/>
      <c r="Z79" s="73">
        <v>0</v>
      </c>
      <c r="AA79" s="73">
        <v>0</v>
      </c>
      <c r="AB79" s="73">
        <v>0</v>
      </c>
    </row>
    <row r="80" spans="1:28" x14ac:dyDescent="0.2">
      <c r="A80" s="62" t="s">
        <v>107</v>
      </c>
      <c r="B80" s="73">
        <v>802</v>
      </c>
      <c r="C80" s="73">
        <v>400</v>
      </c>
      <c r="D80" s="73">
        <v>402</v>
      </c>
      <c r="E80" s="73"/>
      <c r="F80" s="73">
        <v>330</v>
      </c>
      <c r="G80" s="73">
        <v>156</v>
      </c>
      <c r="H80" s="73">
        <v>174</v>
      </c>
      <c r="I80" s="73"/>
      <c r="J80" s="73">
        <v>181</v>
      </c>
      <c r="K80" s="73">
        <v>106</v>
      </c>
      <c r="L80" s="73">
        <v>75</v>
      </c>
      <c r="M80" s="73"/>
      <c r="N80" s="73">
        <v>71</v>
      </c>
      <c r="O80" s="73">
        <v>31</v>
      </c>
      <c r="P80" s="73">
        <v>40</v>
      </c>
      <c r="Q80" s="73"/>
      <c r="R80" s="73">
        <v>131</v>
      </c>
      <c r="S80" s="73">
        <v>62</v>
      </c>
      <c r="T80" s="73">
        <v>69</v>
      </c>
      <c r="U80" s="73"/>
      <c r="V80" s="73">
        <v>79</v>
      </c>
      <c r="W80" s="73">
        <v>40</v>
      </c>
      <c r="X80" s="73">
        <v>39</v>
      </c>
      <c r="Y80" s="73"/>
      <c r="Z80" s="73">
        <v>10</v>
      </c>
      <c r="AA80" s="73">
        <v>5</v>
      </c>
      <c r="AB80" s="73">
        <v>5</v>
      </c>
    </row>
    <row r="81" spans="1:32" x14ac:dyDescent="0.2">
      <c r="A81" s="62" t="s">
        <v>108</v>
      </c>
      <c r="B81" s="73">
        <v>450</v>
      </c>
      <c r="C81" s="73">
        <v>272</v>
      </c>
      <c r="D81" s="73">
        <v>178</v>
      </c>
      <c r="E81" s="73"/>
      <c r="F81" s="73">
        <v>230</v>
      </c>
      <c r="G81" s="73">
        <v>146</v>
      </c>
      <c r="H81" s="73">
        <v>84</v>
      </c>
      <c r="I81" s="73"/>
      <c r="J81" s="73">
        <v>70</v>
      </c>
      <c r="K81" s="73">
        <v>41</v>
      </c>
      <c r="L81" s="73">
        <v>29</v>
      </c>
      <c r="M81" s="73"/>
      <c r="N81" s="73">
        <v>39</v>
      </c>
      <c r="O81" s="73">
        <v>18</v>
      </c>
      <c r="P81" s="73">
        <v>21</v>
      </c>
      <c r="Q81" s="73"/>
      <c r="R81" s="73">
        <v>70</v>
      </c>
      <c r="S81" s="73">
        <v>42</v>
      </c>
      <c r="T81" s="73">
        <v>28</v>
      </c>
      <c r="U81" s="73"/>
      <c r="V81" s="73">
        <v>37</v>
      </c>
      <c r="W81" s="73">
        <v>23</v>
      </c>
      <c r="X81" s="73">
        <v>14</v>
      </c>
      <c r="Y81" s="73"/>
      <c r="Z81" s="73">
        <v>4</v>
      </c>
      <c r="AA81" s="73">
        <v>2</v>
      </c>
      <c r="AB81" s="73">
        <v>2</v>
      </c>
    </row>
    <row r="82" spans="1:32" ht="13.5" thickBot="1" x14ac:dyDescent="0.25">
      <c r="A82" s="100" t="s">
        <v>109</v>
      </c>
      <c r="B82" s="73">
        <v>31</v>
      </c>
      <c r="C82" s="73">
        <v>24</v>
      </c>
      <c r="D82" s="73">
        <v>7</v>
      </c>
      <c r="E82" s="73"/>
      <c r="F82" s="73">
        <v>8</v>
      </c>
      <c r="G82" s="73">
        <v>8</v>
      </c>
      <c r="H82" s="73">
        <v>0</v>
      </c>
      <c r="I82" s="73"/>
      <c r="J82" s="73">
        <v>17</v>
      </c>
      <c r="K82" s="73">
        <v>10</v>
      </c>
      <c r="L82" s="73">
        <v>7</v>
      </c>
      <c r="M82" s="73"/>
      <c r="N82" s="73">
        <v>3</v>
      </c>
      <c r="O82" s="73">
        <v>3</v>
      </c>
      <c r="P82" s="73">
        <v>0</v>
      </c>
      <c r="Q82" s="73"/>
      <c r="R82" s="73">
        <v>2</v>
      </c>
      <c r="S82" s="73">
        <v>2</v>
      </c>
      <c r="T82" s="73">
        <v>0</v>
      </c>
      <c r="U82" s="73"/>
      <c r="V82" s="73">
        <v>1</v>
      </c>
      <c r="W82" s="73">
        <v>1</v>
      </c>
      <c r="X82" s="73">
        <v>0</v>
      </c>
      <c r="Y82" s="73"/>
      <c r="Z82" s="73">
        <v>0</v>
      </c>
      <c r="AA82" s="73">
        <v>0</v>
      </c>
      <c r="AB82" s="73">
        <v>0</v>
      </c>
    </row>
    <row r="83" spans="1:32" x14ac:dyDescent="0.25">
      <c r="A83" s="233" t="s">
        <v>75</v>
      </c>
      <c r="B83" s="233"/>
      <c r="C83" s="233"/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</row>
    <row r="84" spans="1:32" x14ac:dyDescent="0.25">
      <c r="A84" s="227" t="s">
        <v>14</v>
      </c>
      <c r="B84" s="227"/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</row>
    <row r="88" spans="1:32" s="49" customFormat="1" ht="15" x14ac:dyDescent="0.25">
      <c r="A88" s="229" t="s">
        <v>152</v>
      </c>
      <c r="B88" s="229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9"/>
      <c r="AD88" s="219" t="s">
        <v>221</v>
      </c>
      <c r="AE88" s="219"/>
      <c r="AF88" s="9"/>
    </row>
    <row r="89" spans="1:32" s="49" customFormat="1" ht="15" x14ac:dyDescent="0.25">
      <c r="A89" s="228" t="s">
        <v>144</v>
      </c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9"/>
      <c r="AD89" s="219"/>
      <c r="AE89" s="219"/>
      <c r="AF89"/>
    </row>
    <row r="90" spans="1:32" s="49" customFormat="1" ht="15" x14ac:dyDescent="0.25">
      <c r="A90" s="229" t="s">
        <v>64</v>
      </c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</row>
    <row r="91" spans="1:32" s="49" customFormat="1" ht="15" x14ac:dyDescent="0.25">
      <c r="A91" s="228" t="s">
        <v>79</v>
      </c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</row>
    <row r="92" spans="1:32" s="49" customFormat="1" ht="15" x14ac:dyDescent="0.25">
      <c r="A92" s="229" t="s">
        <v>116</v>
      </c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</row>
    <row r="93" spans="1:32" s="49" customFormat="1" ht="15" x14ac:dyDescent="0.25">
      <c r="A93" s="228" t="s">
        <v>320</v>
      </c>
      <c r="B93" s="228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</row>
    <row r="94" spans="1:32" s="49" customFormat="1" ht="15.75" thickBot="1" x14ac:dyDescent="0.3">
      <c r="A94" s="52"/>
      <c r="B94" s="51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 spans="1:32" s="49" customFormat="1" ht="15" customHeight="1" x14ac:dyDescent="0.25">
      <c r="A95" s="234" t="s">
        <v>81</v>
      </c>
      <c r="B95" s="53" t="s">
        <v>21</v>
      </c>
      <c r="C95" s="53"/>
      <c r="D95" s="53"/>
      <c r="E95" s="54"/>
      <c r="F95" s="53" t="s">
        <v>48</v>
      </c>
      <c r="G95" s="53"/>
      <c r="H95" s="53"/>
      <c r="I95" s="54"/>
      <c r="J95" s="53" t="s">
        <v>49</v>
      </c>
      <c r="K95" s="53"/>
      <c r="L95" s="53"/>
      <c r="M95" s="54"/>
      <c r="N95" s="53" t="s">
        <v>50</v>
      </c>
      <c r="O95" s="53"/>
      <c r="P95" s="53"/>
      <c r="Q95" s="54"/>
      <c r="R95" s="53" t="s">
        <v>51</v>
      </c>
      <c r="S95" s="53"/>
      <c r="T95" s="53"/>
      <c r="U95" s="54"/>
      <c r="V95" s="53" t="s">
        <v>52</v>
      </c>
      <c r="W95" s="53"/>
      <c r="X95" s="53"/>
      <c r="Y95" s="54"/>
      <c r="Z95" s="53" t="s">
        <v>53</v>
      </c>
      <c r="AA95" s="53"/>
      <c r="AB95" s="53"/>
    </row>
    <row r="96" spans="1:32" s="49" customFormat="1" ht="15.75" thickBot="1" x14ac:dyDescent="0.3">
      <c r="A96" s="235"/>
      <c r="B96" s="55" t="s">
        <v>67</v>
      </c>
      <c r="C96" s="55" t="s">
        <v>68</v>
      </c>
      <c r="D96" s="55" t="s">
        <v>69</v>
      </c>
      <c r="E96" s="56"/>
      <c r="F96" s="55" t="s">
        <v>67</v>
      </c>
      <c r="G96" s="55" t="s">
        <v>68</v>
      </c>
      <c r="H96" s="55" t="s">
        <v>69</v>
      </c>
      <c r="I96" s="56"/>
      <c r="J96" s="55" t="s">
        <v>67</v>
      </c>
      <c r="K96" s="55" t="s">
        <v>68</v>
      </c>
      <c r="L96" s="55" t="s">
        <v>69</v>
      </c>
      <c r="M96" s="56"/>
      <c r="N96" s="55" t="s">
        <v>67</v>
      </c>
      <c r="O96" s="55" t="s">
        <v>68</v>
      </c>
      <c r="P96" s="55" t="s">
        <v>69</v>
      </c>
      <c r="Q96" s="56"/>
      <c r="R96" s="55" t="s">
        <v>67</v>
      </c>
      <c r="S96" s="55" t="s">
        <v>68</v>
      </c>
      <c r="T96" s="55" t="s">
        <v>69</v>
      </c>
      <c r="U96" s="56"/>
      <c r="V96" s="55" t="s">
        <v>67</v>
      </c>
      <c r="W96" s="55" t="s">
        <v>68</v>
      </c>
      <c r="X96" s="55" t="s">
        <v>69</v>
      </c>
      <c r="Y96" s="56"/>
      <c r="Z96" s="55" t="s">
        <v>67</v>
      </c>
      <c r="AA96" s="55" t="s">
        <v>68</v>
      </c>
      <c r="AB96" s="55" t="s">
        <v>69</v>
      </c>
    </row>
    <row r="97" spans="1:28" x14ac:dyDescent="0.25">
      <c r="A97" s="88"/>
      <c r="B97" s="89"/>
      <c r="C97" s="89"/>
      <c r="D97" s="89"/>
      <c r="E97" s="90"/>
      <c r="F97" s="89"/>
      <c r="G97" s="89"/>
      <c r="H97" s="89"/>
      <c r="I97" s="90"/>
      <c r="J97" s="89"/>
      <c r="K97" s="89"/>
      <c r="L97" s="89"/>
      <c r="M97" s="90"/>
      <c r="N97" s="89"/>
      <c r="O97" s="89"/>
      <c r="P97" s="89"/>
      <c r="Q97" s="90"/>
      <c r="R97" s="89"/>
      <c r="S97" s="89"/>
      <c r="T97" s="89"/>
      <c r="U97" s="90"/>
      <c r="V97" s="89"/>
      <c r="W97" s="89"/>
      <c r="X97" s="89"/>
      <c r="Y97" s="90"/>
      <c r="Z97" s="89"/>
      <c r="AA97" s="89"/>
      <c r="AB97" s="89"/>
    </row>
    <row r="98" spans="1:28" ht="13.5" x14ac:dyDescent="0.25">
      <c r="A98" s="92" t="s">
        <v>82</v>
      </c>
      <c r="B98" s="77">
        <f>+B11/(B11+B54)*100</f>
        <v>96.575191394824742</v>
      </c>
      <c r="C98" s="77">
        <f>+C11/(C11+C54)*100</f>
        <v>96.135794743429287</v>
      </c>
      <c r="D98" s="77">
        <f>+D11/(D11+D54)*100</f>
        <v>96.997999084220368</v>
      </c>
      <c r="E98" s="103"/>
      <c r="F98" s="77">
        <f>+F11/(F11+F54)*100</f>
        <v>95.187491539190475</v>
      </c>
      <c r="G98" s="77">
        <f>+G11/(G11+G54)*100</f>
        <v>94.751230180426461</v>
      </c>
      <c r="H98" s="77">
        <f>+H11/(H11+H54)*100</f>
        <v>95.660020867995826</v>
      </c>
      <c r="I98" s="103"/>
      <c r="J98" s="77">
        <f>+J11/(J11+J54)*100</f>
        <v>96.35227573741372</v>
      </c>
      <c r="K98" s="77">
        <f>+K11/(K11+K54)*100</f>
        <v>95.963763844507184</v>
      </c>
      <c r="L98" s="77">
        <f>+L11/(L11+L54)*100</f>
        <v>96.744302529426491</v>
      </c>
      <c r="M98" s="103"/>
      <c r="N98" s="77">
        <f>+N11/(N11+N54)*100</f>
        <v>97.396134916039372</v>
      </c>
      <c r="O98" s="77">
        <f>+O11/(O11+O54)*100</f>
        <v>97.029739366981588</v>
      </c>
      <c r="P98" s="77">
        <f>+P11/(P11+P54)*100</f>
        <v>97.751327465165176</v>
      </c>
      <c r="Q98" s="103"/>
      <c r="R98" s="77">
        <f>+R11/(R11+R54)*100</f>
        <v>96.081304098885184</v>
      </c>
      <c r="S98" s="77">
        <f>+S11/(S11+S54)*100</f>
        <v>95.546473116764147</v>
      </c>
      <c r="T98" s="77">
        <f>+T11/(T11+T54)*100</f>
        <v>96.57096774193549</v>
      </c>
      <c r="U98" s="103"/>
      <c r="V98" s="77">
        <f>+V11/(V11+V54)*100</f>
        <v>98.074353188599474</v>
      </c>
      <c r="W98" s="77">
        <f>+W11/(W11+W54)*100</f>
        <v>97.743820655297952</v>
      </c>
      <c r="X98" s="77">
        <f>+X11/(X11+X54)*100</f>
        <v>98.352912680150169</v>
      </c>
      <c r="Y98" s="103"/>
      <c r="Z98" s="77">
        <f>+Z11/(Z11+Z54)*100</f>
        <v>98.806484994825809</v>
      </c>
      <c r="AA98" s="77">
        <f>+AA11/(AA11+AA54)*100</f>
        <v>98.921490880253771</v>
      </c>
      <c r="AB98" s="77">
        <f>+AB11/(AB11+AB54)*100</f>
        <v>98.71794871794873</v>
      </c>
    </row>
    <row r="99" spans="1:28" x14ac:dyDescent="0.25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x14ac:dyDescent="0.25">
      <c r="A100" s="62" t="s">
        <v>83</v>
      </c>
      <c r="B100" s="77">
        <f>+B13/(B13+B56)*100</f>
        <v>95.934328744101876</v>
      </c>
      <c r="C100" s="77">
        <f>+C13/(C13+C56)*100</f>
        <v>95.220684251762862</v>
      </c>
      <c r="D100" s="77">
        <f>+D13/(D13+D56)*100</f>
        <v>96.63381543581211</v>
      </c>
      <c r="E100" s="103"/>
      <c r="F100" s="77">
        <f>+F13/(F13+F56)*100</f>
        <v>95.55610724925522</v>
      </c>
      <c r="G100" s="77">
        <f>+G13/(G13+G56)*100</f>
        <v>95.028142589118204</v>
      </c>
      <c r="H100" s="77">
        <f>+H13/(H13+H56)*100</f>
        <v>96.149789029535867</v>
      </c>
      <c r="I100" s="104"/>
      <c r="J100" s="77">
        <f>+J13/(J13+J56)*100</f>
        <v>94.42962962962963</v>
      </c>
      <c r="K100" s="77">
        <f>+K13/(K13+K56)*100</f>
        <v>93.958944281524921</v>
      </c>
      <c r="L100" s="77">
        <f>+L13/(L13+L56)*100</f>
        <v>94.910179640718567</v>
      </c>
      <c r="M100" s="104"/>
      <c r="N100" s="77">
        <f>+N13/(N13+N56)*100</f>
        <v>98.423423423423429</v>
      </c>
      <c r="O100" s="77">
        <f>+O13/(O13+O56)*100</f>
        <v>98.167938931297698</v>
      </c>
      <c r="P100" s="77">
        <f>+P13/(P13+P56)*100</f>
        <v>98.670605612998514</v>
      </c>
      <c r="Q100" s="104"/>
      <c r="R100" s="77">
        <f>+R13/(R13+R56)*100</f>
        <v>93.491773308957946</v>
      </c>
      <c r="S100" s="77">
        <f>+S13/(S13+S56)*100</f>
        <v>91.672975018925058</v>
      </c>
      <c r="T100" s="77">
        <f>+T13/(T13+T56)*100</f>
        <v>95.190947666195186</v>
      </c>
      <c r="U100" s="104"/>
      <c r="V100" s="77">
        <f>+V13/(V13+V56)*100</f>
        <v>98.048548310328414</v>
      </c>
      <c r="W100" s="77">
        <f>+W13/(W13+W56)*100</f>
        <v>97.652081109925291</v>
      </c>
      <c r="X100" s="77">
        <f>+X13/(X13+X56)*100</f>
        <v>98.367697594501706</v>
      </c>
      <c r="Y100" s="103"/>
      <c r="Z100" s="77">
        <f>+Z13/(Z13+Z56)*100</f>
        <v>99.823943661971825</v>
      </c>
      <c r="AA100" s="77">
        <f>+AA13/(AA13+AA56)*100</f>
        <v>99.604743083003953</v>
      </c>
      <c r="AB100" s="77">
        <f>+AB13/(AB13+AB56)*100</f>
        <v>100</v>
      </c>
    </row>
    <row r="101" spans="1:28" x14ac:dyDescent="0.25">
      <c r="A101" s="62" t="s">
        <v>84</v>
      </c>
      <c r="B101" s="77">
        <f t="shared" ref="B101:D116" si="0">+B14/(B14+B57)*100</f>
        <v>95.348105249905586</v>
      </c>
      <c r="C101" s="77">
        <f t="shared" si="0"/>
        <v>94.920229738353541</v>
      </c>
      <c r="D101" s="77">
        <f t="shared" si="0"/>
        <v>95.764501304185814</v>
      </c>
      <c r="E101" s="103"/>
      <c r="F101" s="77">
        <f t="shared" ref="F101:H116" si="1">+F14/(F14+F57)*100</f>
        <v>91.845610220168524</v>
      </c>
      <c r="G101" s="77">
        <f t="shared" si="1"/>
        <v>91.331592689295036</v>
      </c>
      <c r="H101" s="77">
        <f t="shared" si="1"/>
        <v>92.403628117913826</v>
      </c>
      <c r="I101" s="104"/>
      <c r="J101" s="77">
        <f t="shared" ref="J101:L116" si="2">+J14/(J14+J57)*100</f>
        <v>96.566523605150209</v>
      </c>
      <c r="K101" s="77">
        <f t="shared" si="2"/>
        <v>95.925925925925924</v>
      </c>
      <c r="L101" s="77">
        <f t="shared" si="2"/>
        <v>97.198538367844094</v>
      </c>
      <c r="M101" s="104"/>
      <c r="N101" s="77">
        <f t="shared" ref="N101:P116" si="3">+N14/(N14+N57)*100</f>
        <v>97.471423623138207</v>
      </c>
      <c r="O101" s="77">
        <f t="shared" si="3"/>
        <v>98.098591549295776</v>
      </c>
      <c r="P101" s="77">
        <f t="shared" si="3"/>
        <v>96.864349011588274</v>
      </c>
      <c r="Q101" s="104"/>
      <c r="R101" s="77">
        <f t="shared" ref="R101:T116" si="4">+R14/(R14+R57)*100</f>
        <v>94.9579831932773</v>
      </c>
      <c r="S101" s="77">
        <f t="shared" si="4"/>
        <v>93.907971484121845</v>
      </c>
      <c r="T101" s="77">
        <f t="shared" si="4"/>
        <v>95.928143712574851</v>
      </c>
      <c r="U101" s="104"/>
      <c r="V101" s="77">
        <f t="shared" ref="V101:X116" si="5">+V14/(V14+V57)*100</f>
        <v>96.306306306306311</v>
      </c>
      <c r="W101" s="77">
        <f t="shared" si="5"/>
        <v>96.285714285714292</v>
      </c>
      <c r="X101" s="77">
        <f t="shared" si="5"/>
        <v>96.324786324786331</v>
      </c>
      <c r="Y101" s="103"/>
      <c r="Z101" s="77">
        <f t="shared" ref="Z101:AB116" si="6">+Z14/(Z14+Z57)*100</f>
        <v>98.4</v>
      </c>
      <c r="AA101" s="77">
        <f t="shared" si="6"/>
        <v>97.909407665505228</v>
      </c>
      <c r="AB101" s="77">
        <f t="shared" si="6"/>
        <v>98.816568047337284</v>
      </c>
    </row>
    <row r="102" spans="1:28" x14ac:dyDescent="0.25">
      <c r="A102" s="62" t="s">
        <v>85</v>
      </c>
      <c r="B102" s="77">
        <f t="shared" si="0"/>
        <v>94.08223889931206</v>
      </c>
      <c r="C102" s="77">
        <f t="shared" si="0"/>
        <v>93.579766536964982</v>
      </c>
      <c r="D102" s="77">
        <f t="shared" si="0"/>
        <v>94.550120772946855</v>
      </c>
      <c r="E102" s="103"/>
      <c r="F102" s="77">
        <f t="shared" si="1"/>
        <v>91.798476859988284</v>
      </c>
      <c r="G102" s="77">
        <f t="shared" si="1"/>
        <v>91.467576791808867</v>
      </c>
      <c r="H102" s="77">
        <f t="shared" si="1"/>
        <v>92.149758454106276</v>
      </c>
      <c r="I102" s="104"/>
      <c r="J102" s="77">
        <f t="shared" si="2"/>
        <v>92.706053975200589</v>
      </c>
      <c r="K102" s="77">
        <f t="shared" si="2"/>
        <v>92.665214233841681</v>
      </c>
      <c r="L102" s="77">
        <f t="shared" si="2"/>
        <v>92.747252747252745</v>
      </c>
      <c r="M102" s="104"/>
      <c r="N102" s="77">
        <f t="shared" si="3"/>
        <v>94.170808856755542</v>
      </c>
      <c r="O102" s="77">
        <f t="shared" si="3"/>
        <v>94.574368568755858</v>
      </c>
      <c r="P102" s="77">
        <f t="shared" si="3"/>
        <v>93.793706293706293</v>
      </c>
      <c r="Q102" s="104"/>
      <c r="R102" s="77">
        <f t="shared" si="4"/>
        <v>94.879786286731971</v>
      </c>
      <c r="S102" s="77">
        <f t="shared" si="4"/>
        <v>93.117010816125855</v>
      </c>
      <c r="T102" s="77">
        <f t="shared" si="4"/>
        <v>96.338486574450783</v>
      </c>
      <c r="U102" s="104"/>
      <c r="V102" s="77">
        <f t="shared" si="5"/>
        <v>98.088410991636792</v>
      </c>
      <c r="W102" s="77">
        <f t="shared" si="5"/>
        <v>97.875166002656044</v>
      </c>
      <c r="X102" s="77">
        <f t="shared" si="5"/>
        <v>98.262757871878392</v>
      </c>
      <c r="Y102" s="103"/>
      <c r="Z102" s="77">
        <f t="shared" si="6"/>
        <v>99.801192842942342</v>
      </c>
      <c r="AA102" s="77">
        <f t="shared" si="6"/>
        <v>99.484536082474222</v>
      </c>
      <c r="AB102" s="77">
        <f t="shared" si="6"/>
        <v>100</v>
      </c>
    </row>
    <row r="103" spans="1:28" x14ac:dyDescent="0.25">
      <c r="A103" s="62" t="s">
        <v>86</v>
      </c>
      <c r="B103" s="77">
        <f t="shared" si="0"/>
        <v>96.741730222482971</v>
      </c>
      <c r="C103" s="77">
        <f t="shared" si="0"/>
        <v>96.821877309682193</v>
      </c>
      <c r="D103" s="77">
        <f t="shared" si="0"/>
        <v>96.66519629466255</v>
      </c>
      <c r="E103" s="103"/>
      <c r="F103" s="77">
        <f t="shared" si="1"/>
        <v>96.892600504952426</v>
      </c>
      <c r="G103" s="77">
        <f t="shared" si="1"/>
        <v>97.506512839598074</v>
      </c>
      <c r="H103" s="77">
        <f t="shared" si="1"/>
        <v>96.222583265637695</v>
      </c>
      <c r="I103" s="104"/>
      <c r="J103" s="77">
        <f t="shared" si="2"/>
        <v>96.146746654360868</v>
      </c>
      <c r="K103" s="77">
        <f t="shared" si="2"/>
        <v>96.189591078066911</v>
      </c>
      <c r="L103" s="77">
        <f t="shared" si="2"/>
        <v>96.104491292392296</v>
      </c>
      <c r="M103" s="104"/>
      <c r="N103" s="77">
        <f t="shared" si="3"/>
        <v>97.035256410256409</v>
      </c>
      <c r="O103" s="77">
        <f t="shared" si="3"/>
        <v>96.381578947368425</v>
      </c>
      <c r="P103" s="77">
        <f t="shared" si="3"/>
        <v>97.65625</v>
      </c>
      <c r="Q103" s="104"/>
      <c r="R103" s="77">
        <f t="shared" si="4"/>
        <v>96.137229987293509</v>
      </c>
      <c r="S103" s="77">
        <f t="shared" si="4"/>
        <v>95.720250521920676</v>
      </c>
      <c r="T103" s="77">
        <f t="shared" si="4"/>
        <v>96.532937097573054</v>
      </c>
      <c r="U103" s="104"/>
      <c r="V103" s="77">
        <f t="shared" si="5"/>
        <v>97.050059594755666</v>
      </c>
      <c r="W103" s="77">
        <f t="shared" si="5"/>
        <v>97.111681643132215</v>
      </c>
      <c r="X103" s="77">
        <f t="shared" si="5"/>
        <v>96.99666295884316</v>
      </c>
      <c r="Y103" s="103"/>
      <c r="Z103" s="77">
        <f t="shared" si="6"/>
        <v>97.989031078610594</v>
      </c>
      <c r="AA103" s="77">
        <f t="shared" si="6"/>
        <v>99.708879184861715</v>
      </c>
      <c r="AB103" s="77">
        <f t="shared" si="6"/>
        <v>96.750524109014677</v>
      </c>
    </row>
    <row r="104" spans="1:28" x14ac:dyDescent="0.25">
      <c r="A104" s="62" t="s">
        <v>87</v>
      </c>
      <c r="B104" s="77">
        <f t="shared" si="0"/>
        <v>99.464223988938812</v>
      </c>
      <c r="C104" s="77">
        <f t="shared" si="0"/>
        <v>99.353081375553288</v>
      </c>
      <c r="D104" s="77">
        <f t="shared" si="0"/>
        <v>99.578799578799575</v>
      </c>
      <c r="E104" s="103"/>
      <c r="F104" s="77">
        <f t="shared" si="1"/>
        <v>99.295154185022028</v>
      </c>
      <c r="G104" s="77">
        <f t="shared" si="1"/>
        <v>99.001663893510823</v>
      </c>
      <c r="H104" s="77">
        <f t="shared" si="1"/>
        <v>99.625468164794</v>
      </c>
      <c r="I104" s="104"/>
      <c r="J104" s="77">
        <f t="shared" si="2"/>
        <v>99.039385206532188</v>
      </c>
      <c r="K104" s="77">
        <f t="shared" si="2"/>
        <v>98.727272727272734</v>
      </c>
      <c r="L104" s="77">
        <f t="shared" si="2"/>
        <v>99.389002036659875</v>
      </c>
      <c r="M104" s="104"/>
      <c r="N104" s="77">
        <f t="shared" si="3"/>
        <v>99.907663896583571</v>
      </c>
      <c r="O104" s="77">
        <f t="shared" si="3"/>
        <v>100</v>
      </c>
      <c r="P104" s="77">
        <f t="shared" si="3"/>
        <v>99.811676082862519</v>
      </c>
      <c r="Q104" s="104"/>
      <c r="R104" s="77">
        <f t="shared" si="4"/>
        <v>99.084858569051576</v>
      </c>
      <c r="S104" s="77">
        <f t="shared" si="4"/>
        <v>99.168053244592343</v>
      </c>
      <c r="T104" s="77">
        <f t="shared" si="4"/>
        <v>99.001663893510823</v>
      </c>
      <c r="U104" s="104"/>
      <c r="V104" s="77">
        <f t="shared" si="5"/>
        <v>100</v>
      </c>
      <c r="W104" s="77">
        <f t="shared" si="5"/>
        <v>100</v>
      </c>
      <c r="X104" s="77">
        <f t="shared" si="5"/>
        <v>100</v>
      </c>
      <c r="Y104" s="103"/>
      <c r="Z104" s="77">
        <f t="shared" si="6"/>
        <v>99.724517906336089</v>
      </c>
      <c r="AA104" s="77">
        <f t="shared" si="6"/>
        <v>99.418604651162795</v>
      </c>
      <c r="AB104" s="77">
        <f t="shared" si="6"/>
        <v>100</v>
      </c>
    </row>
    <row r="105" spans="1:28" x14ac:dyDescent="0.25">
      <c r="A105" s="62" t="s">
        <v>88</v>
      </c>
      <c r="B105" s="77">
        <f t="shared" si="0"/>
        <v>96.240544629349472</v>
      </c>
      <c r="C105" s="77">
        <f t="shared" si="0"/>
        <v>95.474170016376362</v>
      </c>
      <c r="D105" s="77">
        <f t="shared" si="0"/>
        <v>97.032139012763338</v>
      </c>
      <c r="E105" s="103"/>
      <c r="F105" s="77">
        <f t="shared" si="1"/>
        <v>94.847258005152753</v>
      </c>
      <c r="G105" s="77">
        <f t="shared" si="1"/>
        <v>95.031055900621126</v>
      </c>
      <c r="H105" s="77">
        <f t="shared" si="1"/>
        <v>94.637223974763401</v>
      </c>
      <c r="I105" s="104"/>
      <c r="J105" s="77">
        <f t="shared" si="2"/>
        <v>95.972171365800079</v>
      </c>
      <c r="K105" s="77">
        <f t="shared" si="2"/>
        <v>94.487090020935099</v>
      </c>
      <c r="L105" s="77">
        <f t="shared" si="2"/>
        <v>97.611710323574727</v>
      </c>
      <c r="M105" s="104"/>
      <c r="N105" s="77">
        <f t="shared" si="3"/>
        <v>96.092436974789919</v>
      </c>
      <c r="O105" s="77">
        <f t="shared" si="3"/>
        <v>94.915254237288138</v>
      </c>
      <c r="P105" s="77">
        <f t="shared" si="3"/>
        <v>97.370727432077118</v>
      </c>
      <c r="Q105" s="104"/>
      <c r="R105" s="77">
        <f t="shared" si="4"/>
        <v>94.855892010215243</v>
      </c>
      <c r="S105" s="77">
        <f t="shared" si="4"/>
        <v>93.991097922848667</v>
      </c>
      <c r="T105" s="77">
        <f t="shared" si="4"/>
        <v>95.692749461593678</v>
      </c>
      <c r="U105" s="104"/>
      <c r="V105" s="77">
        <f t="shared" si="5"/>
        <v>99.426660296225506</v>
      </c>
      <c r="W105" s="77">
        <f t="shared" si="5"/>
        <v>99.094567404426556</v>
      </c>
      <c r="X105" s="77">
        <f t="shared" si="5"/>
        <v>99.727024567788902</v>
      </c>
      <c r="Y105" s="103"/>
      <c r="Z105" s="77">
        <f t="shared" si="6"/>
        <v>99.820788530465947</v>
      </c>
      <c r="AA105" s="77">
        <f t="shared" si="6"/>
        <v>100</v>
      </c>
      <c r="AB105" s="77">
        <f t="shared" si="6"/>
        <v>99.671052631578945</v>
      </c>
    </row>
    <row r="106" spans="1:28" x14ac:dyDescent="0.25">
      <c r="A106" s="62" t="s">
        <v>89</v>
      </c>
      <c r="B106" s="77">
        <f t="shared" si="0"/>
        <v>98.838896952104506</v>
      </c>
      <c r="C106" s="77">
        <f t="shared" si="0"/>
        <v>98.393267023718437</v>
      </c>
      <c r="D106" s="77">
        <f t="shared" si="0"/>
        <v>99.24085576259489</v>
      </c>
      <c r="E106" s="103"/>
      <c r="F106" s="77">
        <f t="shared" si="1"/>
        <v>98.507462686567166</v>
      </c>
      <c r="G106" s="77">
        <f t="shared" si="1"/>
        <v>98.443579766536971</v>
      </c>
      <c r="H106" s="77">
        <f t="shared" si="1"/>
        <v>98.56630824372759</v>
      </c>
      <c r="I106" s="104"/>
      <c r="J106" s="77">
        <f t="shared" si="2"/>
        <v>98.389982110912342</v>
      </c>
      <c r="K106" s="77">
        <f t="shared" si="2"/>
        <v>97.735849056603769</v>
      </c>
      <c r="L106" s="77">
        <f t="shared" si="2"/>
        <v>98.979591836734699</v>
      </c>
      <c r="M106" s="104"/>
      <c r="N106" s="77">
        <f t="shared" si="3"/>
        <v>99.163179916317986</v>
      </c>
      <c r="O106" s="77">
        <f t="shared" si="3"/>
        <v>98.723404255319153</v>
      </c>
      <c r="P106" s="77">
        <f t="shared" si="3"/>
        <v>99.588477366255148</v>
      </c>
      <c r="Q106" s="104"/>
      <c r="R106" s="77">
        <f t="shared" si="4"/>
        <v>98.537477148080441</v>
      </c>
      <c r="S106" s="77">
        <f t="shared" si="4"/>
        <v>97.472924187725624</v>
      </c>
      <c r="T106" s="77">
        <f t="shared" si="4"/>
        <v>99.629629629629633</v>
      </c>
      <c r="U106" s="104"/>
      <c r="V106" s="77">
        <f t="shared" si="5"/>
        <v>99.757281553398059</v>
      </c>
      <c r="W106" s="77">
        <f t="shared" si="5"/>
        <v>100</v>
      </c>
      <c r="X106" s="77">
        <f t="shared" si="5"/>
        <v>99.565217391304344</v>
      </c>
      <c r="Y106" s="103"/>
      <c r="Z106" s="77">
        <f t="shared" si="6"/>
        <v>99.107142857142861</v>
      </c>
      <c r="AA106" s="77">
        <f t="shared" si="6"/>
        <v>98.901098901098905</v>
      </c>
      <c r="AB106" s="77">
        <f t="shared" si="6"/>
        <v>99.248120300751879</v>
      </c>
    </row>
    <row r="107" spans="1:28" x14ac:dyDescent="0.25">
      <c r="A107" s="62" t="s">
        <v>90</v>
      </c>
      <c r="B107" s="77">
        <f t="shared" si="0"/>
        <v>96.156859951560051</v>
      </c>
      <c r="C107" s="77">
        <f t="shared" si="0"/>
        <v>95.464051344919596</v>
      </c>
      <c r="D107" s="77">
        <f t="shared" si="0"/>
        <v>96.832993173340839</v>
      </c>
      <c r="E107" s="103"/>
      <c r="F107" s="77">
        <f t="shared" si="1"/>
        <v>94.097910629861218</v>
      </c>
      <c r="G107" s="77">
        <f t="shared" si="1"/>
        <v>93.544635068333818</v>
      </c>
      <c r="H107" s="77">
        <f t="shared" si="1"/>
        <v>94.708146247594613</v>
      </c>
      <c r="I107" s="104"/>
      <c r="J107" s="77">
        <f t="shared" si="2"/>
        <v>96.3649073750437</v>
      </c>
      <c r="K107" s="77">
        <f t="shared" si="2"/>
        <v>95.74982722874914</v>
      </c>
      <c r="L107" s="77">
        <f t="shared" si="2"/>
        <v>96.994342291371993</v>
      </c>
      <c r="M107" s="104"/>
      <c r="N107" s="77">
        <f t="shared" si="3"/>
        <v>98.244552058111381</v>
      </c>
      <c r="O107" s="77">
        <f t="shared" si="3"/>
        <v>97.455888387361512</v>
      </c>
      <c r="P107" s="77">
        <f t="shared" si="3"/>
        <v>99.007542675664951</v>
      </c>
      <c r="Q107" s="104"/>
      <c r="R107" s="77">
        <f t="shared" si="4"/>
        <v>95.343359304221778</v>
      </c>
      <c r="S107" s="77">
        <f t="shared" si="4"/>
        <v>94.756838905775069</v>
      </c>
      <c r="T107" s="77">
        <f t="shared" si="4"/>
        <v>95.878074125389674</v>
      </c>
      <c r="U107" s="104"/>
      <c r="V107" s="77">
        <f t="shared" si="5"/>
        <v>97.007672634271103</v>
      </c>
      <c r="W107" s="77">
        <f t="shared" si="5"/>
        <v>96.077348066298342</v>
      </c>
      <c r="X107" s="77">
        <f t="shared" si="5"/>
        <v>97.80952380952381</v>
      </c>
      <c r="Y107" s="103"/>
      <c r="Z107" s="77">
        <f t="shared" si="6"/>
        <v>98.371104815864015</v>
      </c>
      <c r="AA107" s="77">
        <f t="shared" si="6"/>
        <v>98.015267175572518</v>
      </c>
      <c r="AB107" s="77">
        <f t="shared" si="6"/>
        <v>98.67899603698811</v>
      </c>
    </row>
    <row r="108" spans="1:28" x14ac:dyDescent="0.25">
      <c r="A108" s="62" t="s">
        <v>91</v>
      </c>
      <c r="B108" s="77">
        <f t="shared" si="0"/>
        <v>98.137222406363932</v>
      </c>
      <c r="C108" s="77">
        <f t="shared" si="0"/>
        <v>97.605917955615325</v>
      </c>
      <c r="D108" s="77">
        <f t="shared" si="0"/>
        <v>98.653594771241828</v>
      </c>
      <c r="E108" s="103"/>
      <c r="F108" s="77">
        <f t="shared" si="1"/>
        <v>97.099236641221381</v>
      </c>
      <c r="G108" s="77">
        <f t="shared" si="1"/>
        <v>96.384839650145764</v>
      </c>
      <c r="H108" s="77">
        <f t="shared" si="1"/>
        <v>97.884615384615387</v>
      </c>
      <c r="I108" s="104"/>
      <c r="J108" s="77">
        <f t="shared" si="2"/>
        <v>97.829661295626437</v>
      </c>
      <c r="K108" s="77">
        <f t="shared" si="2"/>
        <v>97.267404033832136</v>
      </c>
      <c r="L108" s="77">
        <f t="shared" si="2"/>
        <v>98.40425531914893</v>
      </c>
      <c r="M108" s="104"/>
      <c r="N108" s="77">
        <f t="shared" si="3"/>
        <v>98.275862068965509</v>
      </c>
      <c r="O108" s="77">
        <f t="shared" si="3"/>
        <v>97.748729121278146</v>
      </c>
      <c r="P108" s="77">
        <f t="shared" si="3"/>
        <v>98.791755508173424</v>
      </c>
      <c r="Q108" s="104"/>
      <c r="R108" s="77">
        <f t="shared" si="4"/>
        <v>98.131147540983605</v>
      </c>
      <c r="S108" s="77">
        <f t="shared" si="4"/>
        <v>97.66963673749143</v>
      </c>
      <c r="T108" s="77">
        <f t="shared" si="4"/>
        <v>98.554368321810188</v>
      </c>
      <c r="U108" s="104"/>
      <c r="V108" s="77">
        <f t="shared" si="5"/>
        <v>99.536256323777408</v>
      </c>
      <c r="W108" s="77">
        <f t="shared" si="5"/>
        <v>99.364214350590373</v>
      </c>
      <c r="X108" s="77">
        <f t="shared" si="5"/>
        <v>99.685287175452402</v>
      </c>
      <c r="Y108" s="103"/>
      <c r="Z108" s="77">
        <f t="shared" si="6"/>
        <v>99.289520426287751</v>
      </c>
      <c r="AA108" s="77">
        <f t="shared" si="6"/>
        <v>99.1869918699187</v>
      </c>
      <c r="AB108" s="77">
        <f t="shared" si="6"/>
        <v>99.369085173501588</v>
      </c>
    </row>
    <row r="109" spans="1:28" x14ac:dyDescent="0.25">
      <c r="A109" s="62" t="s">
        <v>92</v>
      </c>
      <c r="B109" s="77">
        <f t="shared" si="0"/>
        <v>97.441467535602229</v>
      </c>
      <c r="C109" s="77">
        <f t="shared" si="0"/>
        <v>96.796846125415797</v>
      </c>
      <c r="D109" s="77">
        <f t="shared" si="0"/>
        <v>98.060319337670023</v>
      </c>
      <c r="E109" s="103"/>
      <c r="F109" s="77">
        <f t="shared" si="1"/>
        <v>96.387064173825166</v>
      </c>
      <c r="G109" s="77">
        <f t="shared" si="1"/>
        <v>95.13274336283186</v>
      </c>
      <c r="H109" s="77">
        <f t="shared" si="1"/>
        <v>97.713097713097724</v>
      </c>
      <c r="I109" s="104"/>
      <c r="J109" s="77">
        <f t="shared" si="2"/>
        <v>97.075295581829494</v>
      </c>
      <c r="K109" s="77">
        <f t="shared" si="2"/>
        <v>96.460707858428322</v>
      </c>
      <c r="L109" s="77">
        <f t="shared" si="2"/>
        <v>97.737556561085967</v>
      </c>
      <c r="M109" s="104"/>
      <c r="N109" s="77">
        <f t="shared" si="3"/>
        <v>97.365571995669427</v>
      </c>
      <c r="O109" s="77">
        <f t="shared" si="3"/>
        <v>96.771826852531177</v>
      </c>
      <c r="P109" s="77">
        <f t="shared" si="3"/>
        <v>97.940340909090907</v>
      </c>
      <c r="Q109" s="104"/>
      <c r="R109" s="77">
        <f t="shared" si="4"/>
        <v>97.737412364563411</v>
      </c>
      <c r="S109" s="77">
        <f t="shared" si="4"/>
        <v>97.815699658703068</v>
      </c>
      <c r="T109" s="77">
        <f t="shared" si="4"/>
        <v>97.668858338314408</v>
      </c>
      <c r="U109" s="104"/>
      <c r="V109" s="77">
        <f t="shared" si="5"/>
        <v>98.403602128530494</v>
      </c>
      <c r="W109" s="77">
        <f t="shared" si="5"/>
        <v>97.77580071174377</v>
      </c>
      <c r="X109" s="77">
        <f t="shared" si="5"/>
        <v>98.938589840788467</v>
      </c>
      <c r="Y109" s="103"/>
      <c r="Z109" s="77">
        <f t="shared" si="6"/>
        <v>99.618320610687022</v>
      </c>
      <c r="AA109" s="77">
        <f t="shared" si="6"/>
        <v>99.784482758620683</v>
      </c>
      <c r="AB109" s="77">
        <f t="shared" si="6"/>
        <v>99.486301369863014</v>
      </c>
    </row>
    <row r="110" spans="1:28" x14ac:dyDescent="0.25">
      <c r="A110" s="62" t="s">
        <v>93</v>
      </c>
      <c r="B110" s="77">
        <f t="shared" si="0"/>
        <v>98.072054527750723</v>
      </c>
      <c r="C110" s="77">
        <f t="shared" si="0"/>
        <v>97.097301717089124</v>
      </c>
      <c r="D110" s="77">
        <f t="shared" si="0"/>
        <v>98.958720714020075</v>
      </c>
      <c r="E110" s="103"/>
      <c r="F110" s="77">
        <f t="shared" si="1"/>
        <v>97.090352220520671</v>
      </c>
      <c r="G110" s="77">
        <f t="shared" si="1"/>
        <v>95.166163141993948</v>
      </c>
      <c r="H110" s="77">
        <f t="shared" si="1"/>
        <v>99.068322981366464</v>
      </c>
      <c r="I110" s="104"/>
      <c r="J110" s="77">
        <f t="shared" si="2"/>
        <v>97.375565610859724</v>
      </c>
      <c r="K110" s="77">
        <f t="shared" si="2"/>
        <v>96.233521657250478</v>
      </c>
      <c r="L110" s="77">
        <f t="shared" si="2"/>
        <v>98.432055749128921</v>
      </c>
      <c r="M110" s="104"/>
      <c r="N110" s="77">
        <f t="shared" si="3"/>
        <v>99.45054945054946</v>
      </c>
      <c r="O110" s="77">
        <f t="shared" si="3"/>
        <v>98.881431767337816</v>
      </c>
      <c r="P110" s="77">
        <f t="shared" si="3"/>
        <v>100</v>
      </c>
      <c r="Q110" s="104"/>
      <c r="R110" s="77">
        <f t="shared" si="4"/>
        <v>98.148148148148152</v>
      </c>
      <c r="S110" s="77">
        <f t="shared" si="4"/>
        <v>97.582417582417577</v>
      </c>
      <c r="T110" s="77">
        <f t="shared" si="4"/>
        <v>98.646034816247578</v>
      </c>
      <c r="U110" s="104"/>
      <c r="V110" s="77">
        <f t="shared" si="5"/>
        <v>99.402092675635274</v>
      </c>
      <c r="W110" s="77">
        <f t="shared" si="5"/>
        <v>99.647887323943664</v>
      </c>
      <c r="X110" s="77">
        <f t="shared" si="5"/>
        <v>99.220779220779221</v>
      </c>
      <c r="Y110" s="103"/>
      <c r="Z110" s="77">
        <f t="shared" si="6"/>
        <v>97.109826589595372</v>
      </c>
      <c r="AA110" s="77">
        <f t="shared" si="6"/>
        <v>97.014925373134332</v>
      </c>
      <c r="AB110" s="77">
        <f t="shared" si="6"/>
        <v>97.169811320754718</v>
      </c>
    </row>
    <row r="111" spans="1:28" x14ac:dyDescent="0.25">
      <c r="A111" s="99" t="s">
        <v>94</v>
      </c>
      <c r="B111" s="77">
        <f t="shared" si="0"/>
        <v>95.0734861845973</v>
      </c>
      <c r="C111" s="77">
        <f t="shared" si="0"/>
        <v>94.713232938160843</v>
      </c>
      <c r="D111" s="77">
        <f t="shared" si="0"/>
        <v>95.418617143734181</v>
      </c>
      <c r="E111" s="103"/>
      <c r="F111" s="77">
        <f t="shared" si="1"/>
        <v>93.502150023889158</v>
      </c>
      <c r="G111" s="77">
        <f t="shared" si="1"/>
        <v>93.389677029882279</v>
      </c>
      <c r="H111" s="77">
        <f t="shared" si="1"/>
        <v>93.627781523937955</v>
      </c>
      <c r="I111" s="104"/>
      <c r="J111" s="77">
        <f t="shared" si="2"/>
        <v>95.538489669043699</v>
      </c>
      <c r="K111" s="77">
        <f t="shared" si="2"/>
        <v>95.268022181146023</v>
      </c>
      <c r="L111" s="77">
        <f t="shared" si="2"/>
        <v>95.803183791606372</v>
      </c>
      <c r="M111" s="104"/>
      <c r="N111" s="77">
        <f t="shared" si="3"/>
        <v>95.852343425964321</v>
      </c>
      <c r="O111" s="77">
        <f t="shared" si="3"/>
        <v>95.047856845609658</v>
      </c>
      <c r="P111" s="77">
        <f t="shared" si="3"/>
        <v>96.651508887970238</v>
      </c>
      <c r="Q111" s="104"/>
      <c r="R111" s="77">
        <f t="shared" si="4"/>
        <v>93.521665250637213</v>
      </c>
      <c r="S111" s="77">
        <f t="shared" si="4"/>
        <v>92.998204667863561</v>
      </c>
      <c r="T111" s="77">
        <f t="shared" si="4"/>
        <v>93.991935483870975</v>
      </c>
      <c r="U111" s="104"/>
      <c r="V111" s="77">
        <f t="shared" si="5"/>
        <v>97.284392718591462</v>
      </c>
      <c r="W111" s="77">
        <f t="shared" si="5"/>
        <v>97.420230821452819</v>
      </c>
      <c r="X111" s="77">
        <f t="shared" si="5"/>
        <v>97.177848775292858</v>
      </c>
      <c r="Y111" s="103"/>
      <c r="Z111" s="77">
        <f t="shared" si="6"/>
        <v>98.984198645598198</v>
      </c>
      <c r="AA111" s="77">
        <f t="shared" si="6"/>
        <v>100</v>
      </c>
      <c r="AB111" s="77">
        <f t="shared" si="6"/>
        <v>98.282442748091597</v>
      </c>
    </row>
    <row r="112" spans="1:28" x14ac:dyDescent="0.25">
      <c r="A112" s="62" t="s">
        <v>95</v>
      </c>
      <c r="B112" s="77">
        <f t="shared" si="0"/>
        <v>98.398902104300092</v>
      </c>
      <c r="C112" s="77">
        <f t="shared" si="0"/>
        <v>98.302561048242993</v>
      </c>
      <c r="D112" s="77">
        <f t="shared" si="0"/>
        <v>98.5</v>
      </c>
      <c r="E112" s="103"/>
      <c r="F112" s="77">
        <f t="shared" si="1"/>
        <v>98.606713109563017</v>
      </c>
      <c r="G112" s="77">
        <f t="shared" si="1"/>
        <v>98.559423769507802</v>
      </c>
      <c r="H112" s="77">
        <f t="shared" si="1"/>
        <v>98.659517426273453</v>
      </c>
      <c r="I112" s="104"/>
      <c r="J112" s="77">
        <f t="shared" si="2"/>
        <v>97.05263157894737</v>
      </c>
      <c r="K112" s="77">
        <f t="shared" si="2"/>
        <v>97.229551451187334</v>
      </c>
      <c r="L112" s="77">
        <f t="shared" si="2"/>
        <v>96.851574212893553</v>
      </c>
      <c r="M112" s="104"/>
      <c r="N112" s="77">
        <f t="shared" si="3"/>
        <v>98.669991687448046</v>
      </c>
      <c r="O112" s="77">
        <f t="shared" si="3"/>
        <v>97.955706984667799</v>
      </c>
      <c r="P112" s="77">
        <f t="shared" si="3"/>
        <v>99.350649350649363</v>
      </c>
      <c r="Q112" s="104"/>
      <c r="R112" s="77">
        <f t="shared" si="4"/>
        <v>98.425849212924604</v>
      </c>
      <c r="S112" s="77">
        <f t="shared" si="4"/>
        <v>98.517298187808905</v>
      </c>
      <c r="T112" s="77">
        <f t="shared" si="4"/>
        <v>98.333333333333329</v>
      </c>
      <c r="U112" s="104"/>
      <c r="V112" s="77">
        <f t="shared" si="5"/>
        <v>99.512195121951223</v>
      </c>
      <c r="W112" s="77">
        <f t="shared" si="5"/>
        <v>99.4140625</v>
      </c>
      <c r="X112" s="77">
        <f t="shared" si="5"/>
        <v>99.610136452241719</v>
      </c>
      <c r="Y112" s="103"/>
      <c r="Z112" s="77">
        <f t="shared" si="6"/>
        <v>99.159663865546221</v>
      </c>
      <c r="AA112" s="77">
        <f t="shared" si="6"/>
        <v>100</v>
      </c>
      <c r="AB112" s="77">
        <f t="shared" si="6"/>
        <v>98.275862068965509</v>
      </c>
    </row>
    <row r="113" spans="1:28" x14ac:dyDescent="0.25">
      <c r="A113" s="62" t="s">
        <v>96</v>
      </c>
      <c r="B113" s="77">
        <f t="shared" si="0"/>
        <v>96.830820484346305</v>
      </c>
      <c r="C113" s="77">
        <f t="shared" si="0"/>
        <v>96.291425565491849</v>
      </c>
      <c r="D113" s="77">
        <f t="shared" si="0"/>
        <v>97.343216457066703</v>
      </c>
      <c r="E113" s="103"/>
      <c r="F113" s="77">
        <f t="shared" si="1"/>
        <v>95.760869565217391</v>
      </c>
      <c r="G113" s="77">
        <f t="shared" si="1"/>
        <v>94.738663897542395</v>
      </c>
      <c r="H113" s="77">
        <f t="shared" si="1"/>
        <v>96.883314329152412</v>
      </c>
      <c r="I113" s="104"/>
      <c r="J113" s="77">
        <f t="shared" si="2"/>
        <v>95.245077503142014</v>
      </c>
      <c r="K113" s="77">
        <f t="shared" si="2"/>
        <v>94.978723404255319</v>
      </c>
      <c r="L113" s="77">
        <f t="shared" si="2"/>
        <v>95.503300330032999</v>
      </c>
      <c r="M113" s="104"/>
      <c r="N113" s="77">
        <f t="shared" si="3"/>
        <v>96.722846441947567</v>
      </c>
      <c r="O113" s="77">
        <f t="shared" si="3"/>
        <v>96.188565697091278</v>
      </c>
      <c r="P113" s="77">
        <f t="shared" si="3"/>
        <v>97.190517998244076</v>
      </c>
      <c r="Q113" s="104"/>
      <c r="R113" s="77">
        <f t="shared" si="4"/>
        <v>97.34576757532281</v>
      </c>
      <c r="S113" s="77">
        <f t="shared" si="4"/>
        <v>97.1</v>
      </c>
      <c r="T113" s="77">
        <f t="shared" si="4"/>
        <v>97.571035747021085</v>
      </c>
      <c r="U113" s="104"/>
      <c r="V113" s="77">
        <f t="shared" si="5"/>
        <v>99.161122360428124</v>
      </c>
      <c r="W113" s="77">
        <f t="shared" si="5"/>
        <v>98.852657004830917</v>
      </c>
      <c r="X113" s="77">
        <f t="shared" si="5"/>
        <v>99.444752915047189</v>
      </c>
      <c r="Y113" s="103"/>
      <c r="Z113" s="77">
        <f t="shared" si="6"/>
        <v>99.91721854304636</v>
      </c>
      <c r="AA113" s="77">
        <f t="shared" si="6"/>
        <v>100</v>
      </c>
      <c r="AB113" s="77">
        <f t="shared" si="6"/>
        <v>99.855282199710558</v>
      </c>
    </row>
    <row r="114" spans="1:28" x14ac:dyDescent="0.25">
      <c r="A114" s="62" t="s">
        <v>97</v>
      </c>
      <c r="B114" s="77">
        <f t="shared" si="0"/>
        <v>97.713901496049758</v>
      </c>
      <c r="C114" s="77">
        <f t="shared" si="0"/>
        <v>97.540983606557376</v>
      </c>
      <c r="D114" s="77">
        <f t="shared" si="0"/>
        <v>97.881496193313481</v>
      </c>
      <c r="E114" s="103"/>
      <c r="F114" s="77">
        <f t="shared" si="1"/>
        <v>96.515450361604209</v>
      </c>
      <c r="G114" s="77">
        <f t="shared" si="1"/>
        <v>95.736434108527135</v>
      </c>
      <c r="H114" s="77">
        <f t="shared" si="1"/>
        <v>97.32262382864792</v>
      </c>
      <c r="I114" s="104"/>
      <c r="J114" s="77">
        <f t="shared" si="2"/>
        <v>97.934868943606034</v>
      </c>
      <c r="K114" s="77">
        <f t="shared" si="2"/>
        <v>98.133748055987553</v>
      </c>
      <c r="L114" s="77">
        <f t="shared" si="2"/>
        <v>97.727272727272734</v>
      </c>
      <c r="M114" s="104"/>
      <c r="N114" s="77">
        <f t="shared" si="3"/>
        <v>97.814207650273218</v>
      </c>
      <c r="O114" s="77">
        <f t="shared" si="3"/>
        <v>97.928436911487765</v>
      </c>
      <c r="P114" s="77">
        <f t="shared" si="3"/>
        <v>97.707231040564366</v>
      </c>
      <c r="Q114" s="104"/>
      <c r="R114" s="77">
        <f t="shared" si="4"/>
        <v>97.528684907325683</v>
      </c>
      <c r="S114" s="77">
        <f t="shared" si="4"/>
        <v>97.326203208556151</v>
      </c>
      <c r="T114" s="77">
        <f t="shared" si="4"/>
        <v>97.727272727272734</v>
      </c>
      <c r="U114" s="104"/>
      <c r="V114" s="77">
        <f t="shared" si="5"/>
        <v>99.507995079950788</v>
      </c>
      <c r="W114" s="77">
        <f t="shared" si="5"/>
        <v>99.729729729729726</v>
      </c>
      <c r="X114" s="77">
        <f t="shared" si="5"/>
        <v>99.322799097065456</v>
      </c>
      <c r="Y114" s="103"/>
      <c r="Z114" s="77">
        <f t="shared" si="6"/>
        <v>99.2</v>
      </c>
      <c r="AA114" s="77">
        <f t="shared" si="6"/>
        <v>100</v>
      </c>
      <c r="AB114" s="77">
        <f t="shared" si="6"/>
        <v>98.68421052631578</v>
      </c>
    </row>
    <row r="115" spans="1:28" x14ac:dyDescent="0.25">
      <c r="A115" s="62" t="s">
        <v>98</v>
      </c>
      <c r="B115" s="77">
        <f t="shared" si="0"/>
        <v>96.817663522338549</v>
      </c>
      <c r="C115" s="77">
        <f t="shared" si="0"/>
        <v>96.454054054054055</v>
      </c>
      <c r="D115" s="77">
        <f t="shared" si="0"/>
        <v>97.152528872958982</v>
      </c>
      <c r="E115" s="103"/>
      <c r="F115" s="77">
        <f t="shared" si="1"/>
        <v>95.68106312292359</v>
      </c>
      <c r="G115" s="77">
        <f t="shared" si="1"/>
        <v>94.979079497907946</v>
      </c>
      <c r="H115" s="77">
        <f t="shared" si="1"/>
        <v>96.372629843363569</v>
      </c>
      <c r="I115" s="104"/>
      <c r="J115" s="77">
        <f t="shared" si="2"/>
        <v>97.038834951456309</v>
      </c>
      <c r="K115" s="77">
        <f t="shared" si="2"/>
        <v>96.780684104627767</v>
      </c>
      <c r="L115" s="77">
        <f t="shared" si="2"/>
        <v>97.279549718574117</v>
      </c>
      <c r="M115" s="104"/>
      <c r="N115" s="77">
        <f t="shared" si="3"/>
        <v>96.358543417366946</v>
      </c>
      <c r="O115" s="77">
        <f t="shared" si="3"/>
        <v>96.690307328605201</v>
      </c>
      <c r="P115" s="77">
        <f t="shared" si="3"/>
        <v>96.059637912673054</v>
      </c>
      <c r="Q115" s="104"/>
      <c r="R115" s="77">
        <f t="shared" si="4"/>
        <v>97.105729474305974</v>
      </c>
      <c r="S115" s="77">
        <f t="shared" si="4"/>
        <v>96.459096459096457</v>
      </c>
      <c r="T115" s="77">
        <f t="shared" si="4"/>
        <v>97.711670480549202</v>
      </c>
      <c r="U115" s="104"/>
      <c r="V115" s="77">
        <f t="shared" si="5"/>
        <v>98.6013986013986</v>
      </c>
      <c r="W115" s="77">
        <f t="shared" si="5"/>
        <v>98.299845440494593</v>
      </c>
      <c r="X115" s="77">
        <f t="shared" si="5"/>
        <v>98.850574712643677</v>
      </c>
      <c r="Y115" s="103"/>
      <c r="Z115" s="77">
        <f t="shared" si="6"/>
        <v>97.047970479704787</v>
      </c>
      <c r="AA115" s="77">
        <f t="shared" si="6"/>
        <v>96.774193548387103</v>
      </c>
      <c r="AB115" s="77">
        <f t="shared" si="6"/>
        <v>97.278911564625844</v>
      </c>
    </row>
    <row r="116" spans="1:28" x14ac:dyDescent="0.25">
      <c r="A116" s="62" t="s">
        <v>99</v>
      </c>
      <c r="B116" s="77">
        <f t="shared" si="0"/>
        <v>99.013773167828603</v>
      </c>
      <c r="C116" s="77">
        <f t="shared" si="0"/>
        <v>99.060869565217388</v>
      </c>
      <c r="D116" s="77">
        <f t="shared" si="0"/>
        <v>98.968729208250167</v>
      </c>
      <c r="E116" s="103"/>
      <c r="F116" s="77">
        <f t="shared" si="1"/>
        <v>99.487617421007684</v>
      </c>
      <c r="G116" s="77">
        <f t="shared" si="1"/>
        <v>99.343185550082097</v>
      </c>
      <c r="H116" s="77">
        <f t="shared" si="1"/>
        <v>99.644128113879006</v>
      </c>
      <c r="I116" s="104"/>
      <c r="J116" s="77">
        <f t="shared" si="2"/>
        <v>99.415774099318398</v>
      </c>
      <c r="K116" s="77">
        <f t="shared" si="2"/>
        <v>99.438202247191015</v>
      </c>
      <c r="L116" s="77">
        <f t="shared" si="2"/>
        <v>99.391480730223122</v>
      </c>
      <c r="M116" s="104"/>
      <c r="N116" s="77">
        <f t="shared" si="3"/>
        <v>99.473684210526315</v>
      </c>
      <c r="O116" s="77">
        <f t="shared" si="3"/>
        <v>99.369747899159663</v>
      </c>
      <c r="P116" s="77">
        <f t="shared" si="3"/>
        <v>99.578059071729967</v>
      </c>
      <c r="Q116" s="104"/>
      <c r="R116" s="77">
        <f t="shared" si="4"/>
        <v>97.522708505367461</v>
      </c>
      <c r="S116" s="77">
        <f t="shared" si="4"/>
        <v>97.703180212014132</v>
      </c>
      <c r="T116" s="77">
        <f t="shared" si="4"/>
        <v>97.36434108527132</v>
      </c>
      <c r="U116" s="104"/>
      <c r="V116" s="77">
        <f t="shared" si="5"/>
        <v>99.718837863167764</v>
      </c>
      <c r="W116" s="77">
        <f t="shared" si="5"/>
        <v>100</v>
      </c>
      <c r="X116" s="77">
        <f t="shared" si="5"/>
        <v>99.472759226713535</v>
      </c>
      <c r="Y116" s="103"/>
      <c r="Z116" s="77">
        <f t="shared" si="6"/>
        <v>98.241758241758234</v>
      </c>
      <c r="AA116" s="77">
        <f t="shared" si="6"/>
        <v>97.916666666666657</v>
      </c>
      <c r="AB116" s="77">
        <f t="shared" si="6"/>
        <v>98.479087452471475</v>
      </c>
    </row>
    <row r="117" spans="1:28" x14ac:dyDescent="0.25">
      <c r="A117" s="62" t="s">
        <v>100</v>
      </c>
      <c r="B117" s="77">
        <f t="shared" ref="B117:D126" si="7">+B30/(B30+B73)*100</f>
        <v>93.378490461708594</v>
      </c>
      <c r="C117" s="77">
        <f t="shared" si="7"/>
        <v>92.838728158120887</v>
      </c>
      <c r="D117" s="77">
        <f t="shared" si="7"/>
        <v>93.881912904087628</v>
      </c>
      <c r="E117" s="103"/>
      <c r="F117" s="77">
        <f t="shared" ref="F117:H126" si="8">+F30/(F30+F73)*100</f>
        <v>90.957803081044872</v>
      </c>
      <c r="G117" s="77">
        <f t="shared" si="8"/>
        <v>91.073738680465723</v>
      </c>
      <c r="H117" s="77">
        <f t="shared" si="8"/>
        <v>90.833333333333329</v>
      </c>
      <c r="I117" s="104"/>
      <c r="J117" s="77">
        <f t="shared" ref="J117:L126" si="9">+J30/(J30+J73)*100</f>
        <v>92.206790123456798</v>
      </c>
      <c r="K117" s="77">
        <f t="shared" si="9"/>
        <v>91.1854103343465</v>
      </c>
      <c r="L117" s="77">
        <f t="shared" si="9"/>
        <v>93.260188087774296</v>
      </c>
      <c r="M117" s="104"/>
      <c r="N117" s="77">
        <f t="shared" ref="N117:P126" si="10">+N30/(N30+N73)*100</f>
        <v>93.052302888368459</v>
      </c>
      <c r="O117" s="77">
        <f t="shared" si="10"/>
        <v>91.98767334360555</v>
      </c>
      <c r="P117" s="77">
        <f t="shared" si="10"/>
        <v>94.14556962025317</v>
      </c>
      <c r="Q117" s="104"/>
      <c r="R117" s="77">
        <f t="shared" ref="R117:T126" si="11">+R30/(R30+R73)*100</f>
        <v>92.543275632490023</v>
      </c>
      <c r="S117" s="77">
        <f t="shared" si="11"/>
        <v>92.690058479532169</v>
      </c>
      <c r="T117" s="77">
        <f t="shared" si="11"/>
        <v>92.420537897310524</v>
      </c>
      <c r="U117" s="104"/>
      <c r="V117" s="77">
        <f t="shared" ref="V117:X126" si="12">+V30/(V30+V73)*100</f>
        <v>96.677471636952987</v>
      </c>
      <c r="W117" s="77">
        <f t="shared" si="12"/>
        <v>96.103896103896105</v>
      </c>
      <c r="X117" s="77">
        <f t="shared" si="12"/>
        <v>97.122302158273371</v>
      </c>
      <c r="Y117" s="103"/>
      <c r="Z117" s="77">
        <f t="shared" ref="Z117:AB126" si="13">+Z30/(Z30+Z73)*100</f>
        <v>99.766355140186917</v>
      </c>
      <c r="AA117" s="77">
        <f t="shared" si="13"/>
        <v>100</v>
      </c>
      <c r="AB117" s="77">
        <f t="shared" si="13"/>
        <v>99.583333333333329</v>
      </c>
    </row>
    <row r="118" spans="1:28" x14ac:dyDescent="0.25">
      <c r="A118" s="62" t="s">
        <v>101</v>
      </c>
      <c r="B118" s="77">
        <f t="shared" si="7"/>
        <v>97.058254306173794</v>
      </c>
      <c r="C118" s="77">
        <f t="shared" si="7"/>
        <v>97.194388777555105</v>
      </c>
      <c r="D118" s="77">
        <f t="shared" si="7"/>
        <v>96.931137724550894</v>
      </c>
      <c r="E118" s="103"/>
      <c r="F118" s="77">
        <f t="shared" si="8"/>
        <v>97.148288973384041</v>
      </c>
      <c r="G118" s="77">
        <f t="shared" si="8"/>
        <v>97.718631178707227</v>
      </c>
      <c r="H118" s="77">
        <f t="shared" si="8"/>
        <v>96.577946768060841</v>
      </c>
      <c r="I118" s="104"/>
      <c r="J118" s="77">
        <f t="shared" si="9"/>
        <v>96.966731898238748</v>
      </c>
      <c r="K118" s="77">
        <f t="shared" si="9"/>
        <v>97.023809523809518</v>
      </c>
      <c r="L118" s="77">
        <f t="shared" si="9"/>
        <v>96.91119691119691</v>
      </c>
      <c r="M118" s="104"/>
      <c r="N118" s="77">
        <f t="shared" si="10"/>
        <v>97.569444444444443</v>
      </c>
      <c r="O118" s="77">
        <f t="shared" si="10"/>
        <v>97.841726618705039</v>
      </c>
      <c r="P118" s="77">
        <f t="shared" si="10"/>
        <v>97.31543624161074</v>
      </c>
      <c r="Q118" s="104"/>
      <c r="R118" s="77">
        <f t="shared" si="11"/>
        <v>96.575342465753423</v>
      </c>
      <c r="S118" s="77">
        <f t="shared" si="11"/>
        <v>96.498054474708169</v>
      </c>
      <c r="T118" s="77">
        <f t="shared" si="11"/>
        <v>96.653543307086608</v>
      </c>
      <c r="U118" s="104"/>
      <c r="V118" s="77">
        <f t="shared" si="12"/>
        <v>96.376811594202891</v>
      </c>
      <c r="W118" s="77">
        <f t="shared" si="12"/>
        <v>96.19047619047619</v>
      </c>
      <c r="X118" s="77">
        <f t="shared" si="12"/>
        <v>96.520146520146525</v>
      </c>
      <c r="Y118" s="103"/>
      <c r="Z118" s="77">
        <f t="shared" si="13"/>
        <v>100</v>
      </c>
      <c r="AA118" s="77">
        <f t="shared" si="13"/>
        <v>100</v>
      </c>
      <c r="AB118" s="77">
        <f t="shared" si="13"/>
        <v>100</v>
      </c>
    </row>
    <row r="119" spans="1:28" x14ac:dyDescent="0.25">
      <c r="A119" s="62" t="s">
        <v>102</v>
      </c>
      <c r="B119" s="77">
        <f t="shared" si="7"/>
        <v>97.460577513823466</v>
      </c>
      <c r="C119" s="77">
        <f t="shared" si="7"/>
        <v>96.872410936205469</v>
      </c>
      <c r="D119" s="77">
        <f t="shared" si="7"/>
        <v>98.035641960307814</v>
      </c>
      <c r="E119" s="103"/>
      <c r="F119" s="77">
        <f t="shared" si="8"/>
        <v>95.559080095162571</v>
      </c>
      <c r="G119" s="77">
        <f t="shared" si="8"/>
        <v>94.708171206225671</v>
      </c>
      <c r="H119" s="77">
        <f t="shared" si="8"/>
        <v>96.443007275666943</v>
      </c>
      <c r="I119" s="104"/>
      <c r="J119" s="77">
        <f t="shared" si="9"/>
        <v>98.378636146876488</v>
      </c>
      <c r="K119" s="77">
        <f t="shared" si="9"/>
        <v>97.856477166822003</v>
      </c>
      <c r="L119" s="77">
        <f t="shared" si="9"/>
        <v>98.92578125</v>
      </c>
      <c r="M119" s="104"/>
      <c r="N119" s="77">
        <f t="shared" si="10"/>
        <v>98.62932061978546</v>
      </c>
      <c r="O119" s="77">
        <f t="shared" si="10"/>
        <v>97.79069767441861</v>
      </c>
      <c r="P119" s="77">
        <f t="shared" si="10"/>
        <v>99.511002444987767</v>
      </c>
      <c r="Q119" s="104"/>
      <c r="R119" s="77">
        <f t="shared" si="11"/>
        <v>97.394476289734229</v>
      </c>
      <c r="S119" s="77">
        <f t="shared" si="11"/>
        <v>96.710526315789465</v>
      </c>
      <c r="T119" s="77">
        <f t="shared" si="11"/>
        <v>98.013902681231386</v>
      </c>
      <c r="U119" s="104"/>
      <c r="V119" s="77">
        <f t="shared" si="12"/>
        <v>98.73737373737373</v>
      </c>
      <c r="W119" s="77">
        <f t="shared" si="12"/>
        <v>98.510242085661076</v>
      </c>
      <c r="X119" s="77">
        <f t="shared" si="12"/>
        <v>98.924731182795696</v>
      </c>
      <c r="Y119" s="103"/>
      <c r="Z119" s="77">
        <f t="shared" si="13"/>
        <v>96.132596685082873</v>
      </c>
      <c r="AA119" s="77">
        <f t="shared" si="13"/>
        <v>98.136645962732914</v>
      </c>
      <c r="AB119" s="77">
        <f t="shared" si="13"/>
        <v>94.527363184079604</v>
      </c>
    </row>
    <row r="120" spans="1:28" x14ac:dyDescent="0.25">
      <c r="A120" s="62" t="s">
        <v>103</v>
      </c>
      <c r="B120" s="77">
        <f t="shared" si="7"/>
        <v>96.683098003174877</v>
      </c>
      <c r="C120" s="77">
        <f t="shared" si="7"/>
        <v>96.129249410972733</v>
      </c>
      <c r="D120" s="77">
        <f t="shared" si="7"/>
        <v>97.229135556661689</v>
      </c>
      <c r="E120" s="103"/>
      <c r="F120" s="77">
        <f t="shared" si="8"/>
        <v>96.379245987308693</v>
      </c>
      <c r="G120" s="77">
        <f t="shared" si="8"/>
        <v>95.536357091432691</v>
      </c>
      <c r="H120" s="77">
        <f t="shared" si="8"/>
        <v>97.286821705426348</v>
      </c>
      <c r="I120" s="104"/>
      <c r="J120" s="77">
        <f t="shared" si="9"/>
        <v>97.187625552430688</v>
      </c>
      <c r="K120" s="77">
        <f t="shared" si="9"/>
        <v>97.510040160642575</v>
      </c>
      <c r="L120" s="77">
        <f t="shared" si="9"/>
        <v>96.864951768488751</v>
      </c>
      <c r="M120" s="104"/>
      <c r="N120" s="77">
        <f t="shared" si="10"/>
        <v>96.876549330689144</v>
      </c>
      <c r="O120" s="77">
        <f t="shared" si="10"/>
        <v>96.498054474708169</v>
      </c>
      <c r="P120" s="77">
        <f t="shared" si="10"/>
        <v>97.269969666329629</v>
      </c>
      <c r="Q120" s="104"/>
      <c r="R120" s="77">
        <f t="shared" si="11"/>
        <v>95.345802522836024</v>
      </c>
      <c r="S120" s="77">
        <f t="shared" si="11"/>
        <v>94.732297063903275</v>
      </c>
      <c r="T120" s="77">
        <f t="shared" si="11"/>
        <v>95.968448729184928</v>
      </c>
      <c r="U120" s="104"/>
      <c r="V120" s="77">
        <f t="shared" si="12"/>
        <v>97.657470067673088</v>
      </c>
      <c r="W120" s="77">
        <f t="shared" si="12"/>
        <v>96.774193548387103</v>
      </c>
      <c r="X120" s="77">
        <f t="shared" si="12"/>
        <v>98.385565052231712</v>
      </c>
      <c r="Y120" s="103"/>
      <c r="Z120" s="77">
        <f t="shared" si="13"/>
        <v>97.340425531914903</v>
      </c>
      <c r="AA120" s="77">
        <f t="shared" si="13"/>
        <v>95.275590551181097</v>
      </c>
      <c r="AB120" s="77">
        <f t="shared" si="13"/>
        <v>99.032258064516128</v>
      </c>
    </row>
    <row r="121" spans="1:28" x14ac:dyDescent="0.25">
      <c r="A121" s="62" t="s">
        <v>104</v>
      </c>
      <c r="B121" s="77">
        <f t="shared" si="7"/>
        <v>97.876050087177049</v>
      </c>
      <c r="C121" s="77">
        <f t="shared" si="7"/>
        <v>97.707173272191284</v>
      </c>
      <c r="D121" s="77">
        <f t="shared" si="7"/>
        <v>98.034398034398023</v>
      </c>
      <c r="E121" s="103"/>
      <c r="F121" s="77">
        <f t="shared" si="8"/>
        <v>98.193641618497111</v>
      </c>
      <c r="G121" s="77">
        <f t="shared" si="8"/>
        <v>97.632311977715887</v>
      </c>
      <c r="H121" s="77">
        <f t="shared" si="8"/>
        <v>98.798798798798799</v>
      </c>
      <c r="I121" s="104"/>
      <c r="J121" s="77">
        <f t="shared" si="9"/>
        <v>97.763578274760391</v>
      </c>
      <c r="K121" s="77">
        <f t="shared" si="9"/>
        <v>98.582677165354326</v>
      </c>
      <c r="L121" s="77">
        <f t="shared" si="9"/>
        <v>96.920583468395463</v>
      </c>
      <c r="M121" s="104"/>
      <c r="N121" s="77">
        <f t="shared" si="10"/>
        <v>99.171270718232037</v>
      </c>
      <c r="O121" s="77">
        <f t="shared" si="10"/>
        <v>98.834951456310677</v>
      </c>
      <c r="P121" s="77">
        <f t="shared" si="10"/>
        <v>99.474605954465844</v>
      </c>
      <c r="Q121" s="104"/>
      <c r="R121" s="77">
        <f t="shared" si="11"/>
        <v>95.461422087745845</v>
      </c>
      <c r="S121" s="77">
        <f t="shared" si="11"/>
        <v>94.754098360655732</v>
      </c>
      <c r="T121" s="77">
        <f t="shared" si="11"/>
        <v>96.067415730337075</v>
      </c>
      <c r="U121" s="104"/>
      <c r="V121" s="77">
        <f t="shared" si="12"/>
        <v>99.318955732122589</v>
      </c>
      <c r="W121" s="77">
        <f t="shared" si="12"/>
        <v>99</v>
      </c>
      <c r="X121" s="77">
        <f t="shared" si="12"/>
        <v>99.584199584199581</v>
      </c>
      <c r="Y121" s="103"/>
      <c r="Z121" s="77">
        <f t="shared" si="13"/>
        <v>98.4375</v>
      </c>
      <c r="AA121" s="77">
        <f t="shared" si="13"/>
        <v>98.857142857142861</v>
      </c>
      <c r="AB121" s="77">
        <f t="shared" si="13"/>
        <v>98.086124401913878</v>
      </c>
    </row>
    <row r="122" spans="1:28" x14ac:dyDescent="0.25">
      <c r="A122" s="62" t="s">
        <v>105</v>
      </c>
      <c r="B122" s="77">
        <f t="shared" si="7"/>
        <v>98.314293675118421</v>
      </c>
      <c r="C122" s="77">
        <f t="shared" si="7"/>
        <v>98.026315789473685</v>
      </c>
      <c r="D122" s="77">
        <f t="shared" si="7"/>
        <v>98.587724063009233</v>
      </c>
      <c r="E122" s="103"/>
      <c r="F122" s="77">
        <f t="shared" si="8"/>
        <v>98.574969021065669</v>
      </c>
      <c r="G122" s="77">
        <f t="shared" si="8"/>
        <v>98.591549295774655</v>
      </c>
      <c r="H122" s="77">
        <f t="shared" si="8"/>
        <v>98.556430446194227</v>
      </c>
      <c r="I122" s="104"/>
      <c r="J122" s="77">
        <f t="shared" si="9"/>
        <v>99.288762446657188</v>
      </c>
      <c r="K122" s="77">
        <f t="shared" si="9"/>
        <v>99.117647058823536</v>
      </c>
      <c r="L122" s="77">
        <f t="shared" si="9"/>
        <v>99.449035812672179</v>
      </c>
      <c r="M122" s="104"/>
      <c r="N122" s="77">
        <f t="shared" si="10"/>
        <v>99.60598896769109</v>
      </c>
      <c r="O122" s="77">
        <f t="shared" si="10"/>
        <v>99.687010954616582</v>
      </c>
      <c r="P122" s="77">
        <f t="shared" si="10"/>
        <v>99.523809523809518</v>
      </c>
      <c r="Q122" s="104"/>
      <c r="R122" s="77">
        <f t="shared" si="11"/>
        <v>96.996587030716725</v>
      </c>
      <c r="S122" s="77">
        <f t="shared" si="11"/>
        <v>96.987087517934</v>
      </c>
      <c r="T122" s="77">
        <f t="shared" si="11"/>
        <v>97.005208333333343</v>
      </c>
      <c r="U122" s="104"/>
      <c r="V122" s="77">
        <f t="shared" si="12"/>
        <v>97.392086330935257</v>
      </c>
      <c r="W122" s="77">
        <f t="shared" si="12"/>
        <v>95.669291338582667</v>
      </c>
      <c r="X122" s="77">
        <f t="shared" si="12"/>
        <v>98.841059602649011</v>
      </c>
      <c r="Y122" s="103"/>
      <c r="Z122" s="77">
        <f t="shared" si="13"/>
        <v>96.794871794871796</v>
      </c>
      <c r="AA122" s="77">
        <f t="shared" si="13"/>
        <v>95</v>
      </c>
      <c r="AB122" s="77">
        <f t="shared" si="13"/>
        <v>97.916666666666657</v>
      </c>
    </row>
    <row r="123" spans="1:28" x14ac:dyDescent="0.25">
      <c r="A123" s="62" t="s">
        <v>106</v>
      </c>
      <c r="B123" s="77">
        <f t="shared" si="7"/>
        <v>99.76269577598481</v>
      </c>
      <c r="C123" s="77">
        <f t="shared" si="7"/>
        <v>99.710982658959537</v>
      </c>
      <c r="D123" s="77">
        <f t="shared" si="7"/>
        <v>99.812909260991574</v>
      </c>
      <c r="E123" s="103"/>
      <c r="F123" s="77">
        <f t="shared" si="8"/>
        <v>100</v>
      </c>
      <c r="G123" s="77">
        <f t="shared" si="8"/>
        <v>100</v>
      </c>
      <c r="H123" s="77">
        <f t="shared" si="8"/>
        <v>100</v>
      </c>
      <c r="I123" s="104"/>
      <c r="J123" s="77">
        <f t="shared" si="9"/>
        <v>100</v>
      </c>
      <c r="K123" s="77">
        <f t="shared" si="9"/>
        <v>100</v>
      </c>
      <c r="L123" s="77">
        <f t="shared" si="9"/>
        <v>100</v>
      </c>
      <c r="M123" s="104"/>
      <c r="N123" s="77">
        <f t="shared" si="10"/>
        <v>100</v>
      </c>
      <c r="O123" s="77">
        <f t="shared" si="10"/>
        <v>100</v>
      </c>
      <c r="P123" s="77">
        <f t="shared" si="10"/>
        <v>100</v>
      </c>
      <c r="Q123" s="104"/>
      <c r="R123" s="77">
        <f t="shared" si="11"/>
        <v>99.082568807339456</v>
      </c>
      <c r="S123" s="77">
        <f t="shared" si="11"/>
        <v>98.918918918918919</v>
      </c>
      <c r="T123" s="77">
        <f t="shared" si="11"/>
        <v>99.203187250996024</v>
      </c>
      <c r="U123" s="104"/>
      <c r="V123" s="77">
        <f t="shared" si="12"/>
        <v>99.642857142857139</v>
      </c>
      <c r="W123" s="77">
        <f t="shared" si="12"/>
        <v>99.115044247787608</v>
      </c>
      <c r="X123" s="77">
        <f t="shared" si="12"/>
        <v>100</v>
      </c>
      <c r="Y123" s="103"/>
      <c r="Z123" s="77">
        <f t="shared" si="13"/>
        <v>100</v>
      </c>
      <c r="AA123" s="77">
        <f t="shared" si="13"/>
        <v>100</v>
      </c>
      <c r="AB123" s="77">
        <f t="shared" si="13"/>
        <v>100</v>
      </c>
    </row>
    <row r="124" spans="1:28" x14ac:dyDescent="0.25">
      <c r="A124" s="62" t="s">
        <v>107</v>
      </c>
      <c r="B124" s="77">
        <f t="shared" si="7"/>
        <v>95.261447562776951</v>
      </c>
      <c r="C124" s="77">
        <f t="shared" si="7"/>
        <v>95.008734714250068</v>
      </c>
      <c r="D124" s="77">
        <f t="shared" si="7"/>
        <v>95.488721804511272</v>
      </c>
      <c r="E124" s="103"/>
      <c r="F124" s="77">
        <f t="shared" si="8"/>
        <v>92.095808383233532</v>
      </c>
      <c r="G124" s="77">
        <f t="shared" si="8"/>
        <v>92.61363636363636</v>
      </c>
      <c r="H124" s="77">
        <f t="shared" si="8"/>
        <v>91.565681047018913</v>
      </c>
      <c r="I124" s="104"/>
      <c r="J124" s="77">
        <f t="shared" si="9"/>
        <v>94.804822043628008</v>
      </c>
      <c r="K124" s="77">
        <f t="shared" si="9"/>
        <v>93.855072463768124</v>
      </c>
      <c r="L124" s="77">
        <f t="shared" si="9"/>
        <v>95.736213757816941</v>
      </c>
      <c r="M124" s="104"/>
      <c r="N124" s="77">
        <f t="shared" si="10"/>
        <v>97.5</v>
      </c>
      <c r="O124" s="77">
        <f t="shared" si="10"/>
        <v>97.733918128654977</v>
      </c>
      <c r="P124" s="77">
        <f t="shared" si="10"/>
        <v>97.282608695652172</v>
      </c>
      <c r="Q124" s="104"/>
      <c r="R124" s="77">
        <f t="shared" si="11"/>
        <v>95.834658187599359</v>
      </c>
      <c r="S124" s="77">
        <f t="shared" si="11"/>
        <v>95.599716110716827</v>
      </c>
      <c r="T124" s="77">
        <f t="shared" si="11"/>
        <v>96.025345622119815</v>
      </c>
      <c r="U124" s="104"/>
      <c r="V124" s="77">
        <f t="shared" si="12"/>
        <v>96.842525979216632</v>
      </c>
      <c r="W124" s="77">
        <f t="shared" si="12"/>
        <v>96.336996336996336</v>
      </c>
      <c r="X124" s="77">
        <f t="shared" si="12"/>
        <v>97.234042553191486</v>
      </c>
      <c r="Y124" s="103"/>
      <c r="Z124" s="77">
        <f t="shared" si="13"/>
        <v>98.716302952503213</v>
      </c>
      <c r="AA124" s="77">
        <f t="shared" si="13"/>
        <v>98.376623376623371</v>
      </c>
      <c r="AB124" s="77">
        <f t="shared" si="13"/>
        <v>98.938428874734612</v>
      </c>
    </row>
    <row r="125" spans="1:28" x14ac:dyDescent="0.25">
      <c r="A125" s="62" t="s">
        <v>108</v>
      </c>
      <c r="B125" s="77">
        <f t="shared" si="7"/>
        <v>96.769562096195259</v>
      </c>
      <c r="C125" s="77">
        <f t="shared" si="7"/>
        <v>96.01873536299766</v>
      </c>
      <c r="D125" s="77">
        <f t="shared" si="7"/>
        <v>97.492251338405183</v>
      </c>
      <c r="E125" s="103"/>
      <c r="F125" s="77">
        <f t="shared" si="8"/>
        <v>93.480725623582757</v>
      </c>
      <c r="G125" s="77">
        <f t="shared" si="8"/>
        <v>91.955922865013775</v>
      </c>
      <c r="H125" s="77">
        <f t="shared" si="8"/>
        <v>95.096322241681264</v>
      </c>
      <c r="I125" s="104"/>
      <c r="J125" s="77">
        <f t="shared" si="9"/>
        <v>97.70792403405369</v>
      </c>
      <c r="K125" s="77">
        <f t="shared" si="9"/>
        <v>97.309711286089239</v>
      </c>
      <c r="L125" s="77">
        <f t="shared" si="9"/>
        <v>98.104575163398692</v>
      </c>
      <c r="M125" s="104"/>
      <c r="N125" s="77">
        <f t="shared" si="10"/>
        <v>98.408163265306129</v>
      </c>
      <c r="O125" s="77">
        <f t="shared" si="10"/>
        <v>98.516075845012367</v>
      </c>
      <c r="P125" s="77">
        <f t="shared" si="10"/>
        <v>98.302344381568304</v>
      </c>
      <c r="Q125" s="104"/>
      <c r="R125" s="77">
        <f t="shared" si="11"/>
        <v>97.178557033454254</v>
      </c>
      <c r="S125" s="77">
        <f t="shared" si="11"/>
        <v>96.540362438220768</v>
      </c>
      <c r="T125" s="77">
        <f t="shared" si="11"/>
        <v>97.790055248618785</v>
      </c>
      <c r="U125" s="104"/>
      <c r="V125" s="77">
        <f t="shared" si="12"/>
        <v>98.120873539867958</v>
      </c>
      <c r="W125" s="77">
        <f t="shared" si="12"/>
        <v>97.347174163783151</v>
      </c>
      <c r="X125" s="77">
        <f t="shared" si="12"/>
        <v>98.72958257713249</v>
      </c>
      <c r="Y125" s="103"/>
      <c r="Z125" s="77">
        <f t="shared" si="13"/>
        <v>99.107142857142861</v>
      </c>
      <c r="AA125" s="77">
        <f t="shared" si="13"/>
        <v>98.994974874371849</v>
      </c>
      <c r="AB125" s="77">
        <f t="shared" si="13"/>
        <v>99.196787148594382</v>
      </c>
    </row>
    <row r="126" spans="1:28" ht="13.5" thickBot="1" x14ac:dyDescent="0.3">
      <c r="A126" s="100" t="s">
        <v>109</v>
      </c>
      <c r="B126" s="83">
        <f t="shared" si="7"/>
        <v>98.680289484887183</v>
      </c>
      <c r="C126" s="83">
        <f t="shared" si="7"/>
        <v>98.05194805194806</v>
      </c>
      <c r="D126" s="83">
        <f t="shared" si="7"/>
        <v>99.37332139659803</v>
      </c>
      <c r="E126" s="106"/>
      <c r="F126" s="83">
        <f t="shared" si="8"/>
        <v>98.811292719167909</v>
      </c>
      <c r="G126" s="83">
        <f t="shared" si="8"/>
        <v>97.820163487738427</v>
      </c>
      <c r="H126" s="83">
        <f t="shared" si="8"/>
        <v>100</v>
      </c>
      <c r="I126" s="100"/>
      <c r="J126" s="83">
        <f t="shared" si="9"/>
        <v>96.774193548387103</v>
      </c>
      <c r="K126" s="83">
        <f t="shared" si="9"/>
        <v>96.268656716417908</v>
      </c>
      <c r="L126" s="83">
        <f t="shared" si="9"/>
        <v>97.297297297297305</v>
      </c>
      <c r="M126" s="100"/>
      <c r="N126" s="83">
        <f t="shared" si="10"/>
        <v>99.368421052631589</v>
      </c>
      <c r="O126" s="83">
        <f t="shared" si="10"/>
        <v>98.80952380952381</v>
      </c>
      <c r="P126" s="83">
        <f t="shared" si="10"/>
        <v>100</v>
      </c>
      <c r="Q126" s="100"/>
      <c r="R126" s="83">
        <f t="shared" si="11"/>
        <v>99.442896935933149</v>
      </c>
      <c r="S126" s="83">
        <f t="shared" si="11"/>
        <v>98.91304347826086</v>
      </c>
      <c r="T126" s="83">
        <f t="shared" si="11"/>
        <v>100</v>
      </c>
      <c r="U126" s="100"/>
      <c r="V126" s="83">
        <f t="shared" si="12"/>
        <v>99.581589958159</v>
      </c>
      <c r="W126" s="83">
        <f t="shared" si="12"/>
        <v>99.180327868852459</v>
      </c>
      <c r="X126" s="83">
        <f t="shared" si="12"/>
        <v>100</v>
      </c>
      <c r="Y126" s="106"/>
      <c r="Z126" s="83">
        <f t="shared" si="13"/>
        <v>100</v>
      </c>
      <c r="AA126" s="83">
        <f t="shared" si="13"/>
        <v>100</v>
      </c>
      <c r="AB126" s="83">
        <f t="shared" si="13"/>
        <v>100</v>
      </c>
    </row>
    <row r="127" spans="1:28" x14ac:dyDescent="0.25">
      <c r="A127" s="233" t="s">
        <v>75</v>
      </c>
      <c r="B127" s="233"/>
      <c r="C127" s="233"/>
      <c r="D127" s="233"/>
      <c r="E127" s="233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</row>
    <row r="128" spans="1:28" x14ac:dyDescent="0.25">
      <c r="A128" s="227" t="s">
        <v>14</v>
      </c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</row>
    <row r="132" spans="1:32" s="49" customFormat="1" ht="15" x14ac:dyDescent="0.25">
      <c r="A132" s="229" t="s">
        <v>155</v>
      </c>
      <c r="B132" s="229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9"/>
      <c r="AD132" s="219" t="s">
        <v>221</v>
      </c>
      <c r="AE132" s="219"/>
      <c r="AF132" s="9"/>
    </row>
    <row r="133" spans="1:32" s="49" customFormat="1" ht="15" x14ac:dyDescent="0.25">
      <c r="A133" s="228" t="s">
        <v>148</v>
      </c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9"/>
      <c r="AD133" s="219"/>
      <c r="AE133" s="219"/>
      <c r="AF133"/>
    </row>
    <row r="134" spans="1:32" s="49" customFormat="1" ht="15" x14ac:dyDescent="0.25">
      <c r="A134" s="229" t="s">
        <v>64</v>
      </c>
      <c r="B134" s="229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</row>
    <row r="135" spans="1:32" s="49" customFormat="1" ht="15" x14ac:dyDescent="0.25">
      <c r="A135" s="228" t="s">
        <v>79</v>
      </c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</row>
    <row r="136" spans="1:32" s="49" customFormat="1" ht="15" x14ac:dyDescent="0.25">
      <c r="A136" s="229" t="s">
        <v>116</v>
      </c>
      <c r="B136" s="229"/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</row>
    <row r="137" spans="1:32" s="49" customFormat="1" ht="15" x14ac:dyDescent="0.25">
      <c r="A137" s="228" t="s">
        <v>320</v>
      </c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</row>
    <row r="138" spans="1:32" s="49" customFormat="1" ht="15.75" thickBot="1" x14ac:dyDescent="0.3">
      <c r="A138" s="52"/>
      <c r="B138" s="51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 spans="1:32" s="49" customFormat="1" ht="15" customHeight="1" x14ac:dyDescent="0.25">
      <c r="A139" s="234" t="s">
        <v>81</v>
      </c>
      <c r="B139" s="53" t="s">
        <v>21</v>
      </c>
      <c r="C139" s="53"/>
      <c r="D139" s="53"/>
      <c r="E139" s="54"/>
      <c r="F139" s="53" t="s">
        <v>48</v>
      </c>
      <c r="G139" s="53"/>
      <c r="H139" s="53"/>
      <c r="I139" s="54"/>
      <c r="J139" s="53" t="s">
        <v>49</v>
      </c>
      <c r="K139" s="53"/>
      <c r="L139" s="53"/>
      <c r="M139" s="54"/>
      <c r="N139" s="53" t="s">
        <v>50</v>
      </c>
      <c r="O139" s="53"/>
      <c r="P139" s="53"/>
      <c r="Q139" s="54"/>
      <c r="R139" s="53" t="s">
        <v>51</v>
      </c>
      <c r="S139" s="53"/>
      <c r="T139" s="53"/>
      <c r="U139" s="54"/>
      <c r="V139" s="53" t="s">
        <v>52</v>
      </c>
      <c r="W139" s="53"/>
      <c r="X139" s="53"/>
      <c r="Y139" s="54"/>
      <c r="Z139" s="53" t="s">
        <v>53</v>
      </c>
      <c r="AA139" s="53"/>
      <c r="AB139" s="53"/>
    </row>
    <row r="140" spans="1:32" s="49" customFormat="1" ht="15.75" thickBot="1" x14ac:dyDescent="0.3">
      <c r="A140" s="235"/>
      <c r="B140" s="55" t="s">
        <v>67</v>
      </c>
      <c r="C140" s="55" t="s">
        <v>68</v>
      </c>
      <c r="D140" s="55" t="s">
        <v>69</v>
      </c>
      <c r="E140" s="56"/>
      <c r="F140" s="55" t="s">
        <v>67</v>
      </c>
      <c r="G140" s="55" t="s">
        <v>68</v>
      </c>
      <c r="H140" s="55" t="s">
        <v>69</v>
      </c>
      <c r="I140" s="56"/>
      <c r="J140" s="55" t="s">
        <v>67</v>
      </c>
      <c r="K140" s="55" t="s">
        <v>68</v>
      </c>
      <c r="L140" s="55" t="s">
        <v>69</v>
      </c>
      <c r="M140" s="56"/>
      <c r="N140" s="55" t="s">
        <v>67</v>
      </c>
      <c r="O140" s="55" t="s">
        <v>68</v>
      </c>
      <c r="P140" s="55" t="s">
        <v>69</v>
      </c>
      <c r="Q140" s="56"/>
      <c r="R140" s="55" t="s">
        <v>67</v>
      </c>
      <c r="S140" s="55" t="s">
        <v>68</v>
      </c>
      <c r="T140" s="55" t="s">
        <v>69</v>
      </c>
      <c r="U140" s="56"/>
      <c r="V140" s="55" t="s">
        <v>67</v>
      </c>
      <c r="W140" s="55" t="s">
        <v>68</v>
      </c>
      <c r="X140" s="55" t="s">
        <v>69</v>
      </c>
      <c r="Y140" s="56"/>
      <c r="Z140" s="55" t="s">
        <v>67</v>
      </c>
      <c r="AA140" s="55" t="s">
        <v>68</v>
      </c>
      <c r="AB140" s="55" t="s">
        <v>69</v>
      </c>
    </row>
    <row r="141" spans="1:32" x14ac:dyDescent="0.25">
      <c r="A141" s="88"/>
      <c r="B141" s="89"/>
      <c r="C141" s="89"/>
      <c r="D141" s="89"/>
      <c r="E141" s="90"/>
      <c r="F141" s="89"/>
      <c r="G141" s="89"/>
      <c r="H141" s="89"/>
      <c r="I141" s="90"/>
      <c r="J141" s="89"/>
      <c r="K141" s="89"/>
      <c r="L141" s="89"/>
      <c r="M141" s="90"/>
      <c r="N141" s="89"/>
      <c r="O141" s="89"/>
      <c r="P141" s="89"/>
      <c r="Q141" s="90"/>
      <c r="R141" s="89"/>
      <c r="S141" s="89"/>
      <c r="T141" s="89"/>
      <c r="U141" s="90"/>
      <c r="V141" s="89"/>
      <c r="W141" s="89"/>
      <c r="X141" s="89"/>
      <c r="Y141" s="90"/>
      <c r="Z141" s="89"/>
      <c r="AA141" s="89"/>
      <c r="AB141" s="89"/>
    </row>
    <row r="142" spans="1:32" ht="13.5" x14ac:dyDescent="0.25">
      <c r="A142" s="92" t="s">
        <v>82</v>
      </c>
      <c r="B142" s="77">
        <f>+B54/(B54+B11)*100</f>
        <v>3.4248086051752522</v>
      </c>
      <c r="C142" s="77">
        <f>+C54/(C54+C11)*100</f>
        <v>3.8642052565707137</v>
      </c>
      <c r="D142" s="77">
        <f>+D54/(D54+D11)*100</f>
        <v>3.0020009157796359</v>
      </c>
      <c r="E142" s="103"/>
      <c r="F142" s="77">
        <f>+F54/(F54+F11)*100</f>
        <v>4.8125084608095303</v>
      </c>
      <c r="G142" s="77">
        <f>+G54/(G54+G11)*100</f>
        <v>5.2487698195735373</v>
      </c>
      <c r="H142" s="77">
        <f>+H54/(H54+H11)*100</f>
        <v>4.3399791320041734</v>
      </c>
      <c r="I142" s="103"/>
      <c r="J142" s="77">
        <f>+J54/(J54+J11)*100</f>
        <v>3.6477242625862849</v>
      </c>
      <c r="K142" s="77">
        <f>+K54/(K54+K11)*100</f>
        <v>4.0362361554928183</v>
      </c>
      <c r="L142" s="77">
        <f>+L54/(L54+L11)*100</f>
        <v>3.2556974705735033</v>
      </c>
      <c r="M142" s="103"/>
      <c r="N142" s="77">
        <f>+N54/(N54+N11)*100</f>
        <v>2.6038650839606254</v>
      </c>
      <c r="O142" s="77">
        <f>+O54/(O54+O11)*100</f>
        <v>2.9702606330184169</v>
      </c>
      <c r="P142" s="77">
        <f>+P54/(P54+P11)*100</f>
        <v>2.248672534834824</v>
      </c>
      <c r="Q142" s="103"/>
      <c r="R142" s="77">
        <f>+R54/(R54+R11)*100</f>
        <v>3.9186959011148161</v>
      </c>
      <c r="S142" s="77">
        <f>+S54/(S54+S11)*100</f>
        <v>4.4535268832358543</v>
      </c>
      <c r="T142" s="77">
        <f>+T54/(T54+T11)*100</f>
        <v>3.4290322580645163</v>
      </c>
      <c r="U142" s="103"/>
      <c r="V142" s="77">
        <f>+V54/(V54+V11)*100</f>
        <v>1.9256468114005301</v>
      </c>
      <c r="W142" s="77">
        <f>+W54/(W54+W11)*100</f>
        <v>2.2561793447020499</v>
      </c>
      <c r="X142" s="77">
        <f>+X54/(X54+X11)*100</f>
        <v>1.6470873198498244</v>
      </c>
      <c r="Y142" s="103"/>
      <c r="Z142" s="77">
        <f>+Z54/(Z54+Z11)*100</f>
        <v>1.1935150051741981</v>
      </c>
      <c r="AA142" s="77">
        <f>+AA54/(AA54+AA11)*100</f>
        <v>1.0785091197462331</v>
      </c>
      <c r="AB142" s="77">
        <f>+AB54/(AB54+AB11)*100</f>
        <v>1.2820512820512819</v>
      </c>
    </row>
    <row r="143" spans="1:32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32" x14ac:dyDescent="0.25">
      <c r="A144" s="62" t="s">
        <v>83</v>
      </c>
      <c r="B144" s="77">
        <f>+B56/(B56+B13)*100</f>
        <v>4.0656712558981321</v>
      </c>
      <c r="C144" s="77">
        <f>+C56/(C56+C13)*100</f>
        <v>4.7793157482371376</v>
      </c>
      <c r="D144" s="77">
        <f>+D56/(D56+D13)*100</f>
        <v>3.366184564187892</v>
      </c>
      <c r="E144" s="103"/>
      <c r="F144" s="77">
        <f>+F56/(F56+F13)*100</f>
        <v>4.4438927507447863</v>
      </c>
      <c r="G144" s="77">
        <f>+G56/(G56+G13)*100</f>
        <v>4.9718574108818014</v>
      </c>
      <c r="H144" s="77">
        <f>+H56/(H56+H13)*100</f>
        <v>3.8502109704641354</v>
      </c>
      <c r="I144" s="104"/>
      <c r="J144" s="77">
        <f>+J56/(J56+J13)*100</f>
        <v>5.5703703703703704</v>
      </c>
      <c r="K144" s="77">
        <f>+K56/(K56+K13)*100</f>
        <v>6.0410557184750733</v>
      </c>
      <c r="L144" s="77">
        <f>+L56/(L56+L13)*100</f>
        <v>5.0898203592814371</v>
      </c>
      <c r="M144" s="104"/>
      <c r="N144" s="77">
        <f>+N56/(N56+N13)*100</f>
        <v>1.5765765765765765</v>
      </c>
      <c r="O144" s="77">
        <f>+O56/(O56+O13)*100</f>
        <v>1.8320610687022902</v>
      </c>
      <c r="P144" s="77">
        <f>+P56/(P56+P13)*100</f>
        <v>1.3293943870014771</v>
      </c>
      <c r="Q144" s="104"/>
      <c r="R144" s="77">
        <f>+R56/(R56+R13)*100</f>
        <v>6.5082266910420472</v>
      </c>
      <c r="S144" s="77">
        <f>+S56/(S56+S13)*100</f>
        <v>8.3270249810749437</v>
      </c>
      <c r="T144" s="77">
        <f>+T56/(T56+T13)*100</f>
        <v>4.809052333804809</v>
      </c>
      <c r="U144" s="104"/>
      <c r="V144" s="77">
        <f>+V56/(V56+V13)*100</f>
        <v>1.951451689671585</v>
      </c>
      <c r="W144" s="77">
        <f>+W56/(W56+W13)*100</f>
        <v>2.3479188900747063</v>
      </c>
      <c r="X144" s="77">
        <f>+X56/(X56+X13)*100</f>
        <v>1.632302405498282</v>
      </c>
      <c r="Y144" s="103"/>
      <c r="Z144" s="77">
        <f>+Z56/(Z56+Z13)*100</f>
        <v>0.17605633802816903</v>
      </c>
      <c r="AA144" s="77">
        <f>+AA56/(AA56+AA13)*100</f>
        <v>0.39525691699604742</v>
      </c>
      <c r="AB144" s="77">
        <f>+AB56/(AB56+AB13)*100</f>
        <v>0</v>
      </c>
    </row>
    <row r="145" spans="1:28" x14ac:dyDescent="0.25">
      <c r="A145" s="62" t="s">
        <v>84</v>
      </c>
      <c r="B145" s="77">
        <f t="shared" ref="B145:D160" si="14">+B57/(B57+B14)*100</f>
        <v>4.6518947500944225</v>
      </c>
      <c r="C145" s="77">
        <f t="shared" si="14"/>
        <v>5.0797702616464582</v>
      </c>
      <c r="D145" s="77">
        <f t="shared" si="14"/>
        <v>4.2354986958141847</v>
      </c>
      <c r="E145" s="103"/>
      <c r="F145" s="77">
        <f t="shared" ref="F145:H160" si="15">+F57/(F57+F14)*100</f>
        <v>8.1543897798314759</v>
      </c>
      <c r="G145" s="77">
        <f t="shared" si="15"/>
        <v>8.6684073107049606</v>
      </c>
      <c r="H145" s="77">
        <f t="shared" si="15"/>
        <v>7.5963718820861681</v>
      </c>
      <c r="I145" s="104"/>
      <c r="J145" s="77">
        <f t="shared" ref="J145:L160" si="16">+J57/(J57+J14)*100</f>
        <v>3.4334763948497855</v>
      </c>
      <c r="K145" s="77">
        <f t="shared" si="16"/>
        <v>4.0740740740740744</v>
      </c>
      <c r="L145" s="77">
        <f t="shared" si="16"/>
        <v>2.8014616321559074</v>
      </c>
      <c r="M145" s="104"/>
      <c r="N145" s="77">
        <f t="shared" ref="N145:P160" si="17">+N57/(N57+N14)*100</f>
        <v>2.5285763768617944</v>
      </c>
      <c r="O145" s="77">
        <f t="shared" si="17"/>
        <v>1.9014084507042253</v>
      </c>
      <c r="P145" s="77">
        <f t="shared" si="17"/>
        <v>3.135650988411725</v>
      </c>
      <c r="Q145" s="104"/>
      <c r="R145" s="77">
        <f t="shared" ref="R145:T160" si="18">+R57/(R57+R14)*100</f>
        <v>5.0420168067226889</v>
      </c>
      <c r="S145" s="77">
        <f t="shared" si="18"/>
        <v>6.0920285158781597</v>
      </c>
      <c r="T145" s="77">
        <f t="shared" si="18"/>
        <v>4.0718562874251498</v>
      </c>
      <c r="U145" s="104"/>
      <c r="V145" s="77">
        <f t="shared" ref="V145:X160" si="19">+V57/(V57+V14)*100</f>
        <v>3.6936936936936933</v>
      </c>
      <c r="W145" s="77">
        <f t="shared" si="19"/>
        <v>3.7142857142857144</v>
      </c>
      <c r="X145" s="77">
        <f t="shared" si="19"/>
        <v>3.6752136752136755</v>
      </c>
      <c r="Y145" s="103"/>
      <c r="Z145" s="77">
        <f t="shared" ref="Z145:AB160" si="20">+Z57/(Z57+Z14)*100</f>
        <v>1.6</v>
      </c>
      <c r="AA145" s="77">
        <f t="shared" si="20"/>
        <v>2.0905923344947737</v>
      </c>
      <c r="AB145" s="77">
        <f t="shared" si="20"/>
        <v>1.1834319526627219</v>
      </c>
    </row>
    <row r="146" spans="1:28" x14ac:dyDescent="0.25">
      <c r="A146" s="62" t="s">
        <v>85</v>
      </c>
      <c r="B146" s="77">
        <f t="shared" si="14"/>
        <v>5.9177611006879305</v>
      </c>
      <c r="C146" s="77">
        <f t="shared" si="14"/>
        <v>6.4202334630350189</v>
      </c>
      <c r="D146" s="77">
        <f t="shared" si="14"/>
        <v>5.44987922705314</v>
      </c>
      <c r="E146" s="103"/>
      <c r="F146" s="77">
        <f t="shared" si="15"/>
        <v>8.2015231400117177</v>
      </c>
      <c r="G146" s="77">
        <f t="shared" si="15"/>
        <v>8.5324232081911262</v>
      </c>
      <c r="H146" s="77">
        <f t="shared" si="15"/>
        <v>7.85024154589372</v>
      </c>
      <c r="I146" s="104"/>
      <c r="J146" s="77">
        <f t="shared" si="16"/>
        <v>7.2939460247994168</v>
      </c>
      <c r="K146" s="77">
        <f t="shared" si="16"/>
        <v>7.3347857661583156</v>
      </c>
      <c r="L146" s="77">
        <f t="shared" si="16"/>
        <v>7.2527472527472536</v>
      </c>
      <c r="M146" s="104"/>
      <c r="N146" s="77">
        <f t="shared" si="17"/>
        <v>5.8291911432444641</v>
      </c>
      <c r="O146" s="77">
        <f t="shared" si="17"/>
        <v>5.4256314312441534</v>
      </c>
      <c r="P146" s="77">
        <f t="shared" si="17"/>
        <v>6.2062937062937067</v>
      </c>
      <c r="Q146" s="104"/>
      <c r="R146" s="77">
        <f t="shared" si="18"/>
        <v>5.1202137132680319</v>
      </c>
      <c r="S146" s="77">
        <f t="shared" si="18"/>
        <v>6.8829891838741402</v>
      </c>
      <c r="T146" s="77">
        <f t="shared" si="18"/>
        <v>3.6615134255492268</v>
      </c>
      <c r="U146" s="104"/>
      <c r="V146" s="77">
        <f t="shared" si="19"/>
        <v>1.9115890083632019</v>
      </c>
      <c r="W146" s="77">
        <f t="shared" si="19"/>
        <v>2.1248339973439574</v>
      </c>
      <c r="X146" s="77">
        <f t="shared" si="19"/>
        <v>1.7372421281216071</v>
      </c>
      <c r="Y146" s="103"/>
      <c r="Z146" s="77">
        <f t="shared" si="20"/>
        <v>0.19880715705765406</v>
      </c>
      <c r="AA146" s="77">
        <f t="shared" si="20"/>
        <v>0.51546391752577314</v>
      </c>
      <c r="AB146" s="77">
        <f t="shared" si="20"/>
        <v>0</v>
      </c>
    </row>
    <row r="147" spans="1:28" x14ac:dyDescent="0.25">
      <c r="A147" s="62" t="s">
        <v>86</v>
      </c>
      <c r="B147" s="77">
        <f t="shared" si="14"/>
        <v>3.2582697775170359</v>
      </c>
      <c r="C147" s="77">
        <f t="shared" si="14"/>
        <v>3.1781226903178124</v>
      </c>
      <c r="D147" s="77">
        <f t="shared" si="14"/>
        <v>3.3348037053374502</v>
      </c>
      <c r="E147" s="103"/>
      <c r="F147" s="77">
        <f t="shared" si="15"/>
        <v>3.1073994950475821</v>
      </c>
      <c r="G147" s="77">
        <f t="shared" si="15"/>
        <v>2.4934871604019353</v>
      </c>
      <c r="H147" s="77">
        <f t="shared" si="15"/>
        <v>3.7774167343623071</v>
      </c>
      <c r="I147" s="104"/>
      <c r="J147" s="77">
        <f t="shared" si="16"/>
        <v>3.853253345639132</v>
      </c>
      <c r="K147" s="77">
        <f t="shared" si="16"/>
        <v>3.8104089219330852</v>
      </c>
      <c r="L147" s="77">
        <f t="shared" si="16"/>
        <v>3.8955087076076991</v>
      </c>
      <c r="M147" s="104"/>
      <c r="N147" s="77">
        <f t="shared" si="17"/>
        <v>2.9647435897435894</v>
      </c>
      <c r="O147" s="77">
        <f t="shared" si="17"/>
        <v>3.6184210526315792</v>
      </c>
      <c r="P147" s="77">
        <f t="shared" si="17"/>
        <v>2.34375</v>
      </c>
      <c r="Q147" s="104"/>
      <c r="R147" s="77">
        <f t="shared" si="18"/>
        <v>3.8627700127064806</v>
      </c>
      <c r="S147" s="77">
        <f t="shared" si="18"/>
        <v>4.2797494780793315</v>
      </c>
      <c r="T147" s="77">
        <f t="shared" si="18"/>
        <v>3.4670629024269441</v>
      </c>
      <c r="U147" s="104"/>
      <c r="V147" s="77">
        <f t="shared" si="19"/>
        <v>2.9499404052443388</v>
      </c>
      <c r="W147" s="77">
        <f t="shared" si="19"/>
        <v>2.8883183568677793</v>
      </c>
      <c r="X147" s="77">
        <f t="shared" si="19"/>
        <v>3.0033370411568407</v>
      </c>
      <c r="Y147" s="103"/>
      <c r="Z147" s="77">
        <f t="shared" si="20"/>
        <v>2.0109689213893969</v>
      </c>
      <c r="AA147" s="77">
        <f t="shared" si="20"/>
        <v>0.29112081513828242</v>
      </c>
      <c r="AB147" s="77">
        <f t="shared" si="20"/>
        <v>3.2494758909853245</v>
      </c>
    </row>
    <row r="148" spans="1:28" x14ac:dyDescent="0.25">
      <c r="A148" s="62" t="s">
        <v>87</v>
      </c>
      <c r="B148" s="77">
        <f t="shared" si="14"/>
        <v>0.53577601106118211</v>
      </c>
      <c r="C148" s="77">
        <f t="shared" si="14"/>
        <v>0.64691862444671433</v>
      </c>
      <c r="D148" s="77">
        <f t="shared" si="14"/>
        <v>0.42120042120042123</v>
      </c>
      <c r="E148" s="103"/>
      <c r="F148" s="77">
        <f t="shared" si="15"/>
        <v>0.70484581497797361</v>
      </c>
      <c r="G148" s="77">
        <f t="shared" si="15"/>
        <v>0.99833610648918469</v>
      </c>
      <c r="H148" s="77">
        <f t="shared" si="15"/>
        <v>0.37453183520599254</v>
      </c>
      <c r="I148" s="104"/>
      <c r="J148" s="77">
        <f t="shared" si="16"/>
        <v>0.96061479346781953</v>
      </c>
      <c r="K148" s="77">
        <f t="shared" si="16"/>
        <v>1.2727272727272727</v>
      </c>
      <c r="L148" s="77">
        <f t="shared" si="16"/>
        <v>0.61099796334012213</v>
      </c>
      <c r="M148" s="104"/>
      <c r="N148" s="77">
        <f t="shared" si="17"/>
        <v>9.2336103416435819E-2</v>
      </c>
      <c r="O148" s="77">
        <f t="shared" si="17"/>
        <v>0</v>
      </c>
      <c r="P148" s="77">
        <f t="shared" si="17"/>
        <v>0.18832391713747645</v>
      </c>
      <c r="Q148" s="104"/>
      <c r="R148" s="77">
        <f t="shared" si="18"/>
        <v>0.91514143094841938</v>
      </c>
      <c r="S148" s="77">
        <f t="shared" si="18"/>
        <v>0.83194675540765384</v>
      </c>
      <c r="T148" s="77">
        <f t="shared" si="18"/>
        <v>0.99833610648918469</v>
      </c>
      <c r="U148" s="104"/>
      <c r="V148" s="77">
        <f t="shared" si="19"/>
        <v>0</v>
      </c>
      <c r="W148" s="77">
        <f t="shared" si="19"/>
        <v>0</v>
      </c>
      <c r="X148" s="77">
        <f t="shared" si="19"/>
        <v>0</v>
      </c>
      <c r="Y148" s="103"/>
      <c r="Z148" s="77">
        <f t="shared" si="20"/>
        <v>0.27548209366391185</v>
      </c>
      <c r="AA148" s="77">
        <f t="shared" si="20"/>
        <v>0.58139534883720934</v>
      </c>
      <c r="AB148" s="77">
        <f t="shared" si="20"/>
        <v>0</v>
      </c>
    </row>
    <row r="149" spans="1:28" x14ac:dyDescent="0.25">
      <c r="A149" s="62" t="s">
        <v>88</v>
      </c>
      <c r="B149" s="77">
        <f t="shared" si="14"/>
        <v>3.7594553706505294</v>
      </c>
      <c r="C149" s="77">
        <f t="shared" si="14"/>
        <v>4.5258299836236411</v>
      </c>
      <c r="D149" s="77">
        <f t="shared" si="14"/>
        <v>2.9678609872366599</v>
      </c>
      <c r="E149" s="103"/>
      <c r="F149" s="77">
        <f t="shared" si="15"/>
        <v>5.1527419948472586</v>
      </c>
      <c r="G149" s="77">
        <f t="shared" si="15"/>
        <v>4.9689440993788816</v>
      </c>
      <c r="H149" s="77">
        <f t="shared" si="15"/>
        <v>5.3627760252365935</v>
      </c>
      <c r="I149" s="104"/>
      <c r="J149" s="77">
        <f t="shared" si="16"/>
        <v>4.0278286341999268</v>
      </c>
      <c r="K149" s="77">
        <f t="shared" si="16"/>
        <v>5.512909979064899</v>
      </c>
      <c r="L149" s="77">
        <f t="shared" si="16"/>
        <v>2.3882896764252695</v>
      </c>
      <c r="M149" s="104"/>
      <c r="N149" s="77">
        <f t="shared" si="17"/>
        <v>3.9075630252100839</v>
      </c>
      <c r="O149" s="77">
        <f t="shared" si="17"/>
        <v>5.0847457627118651</v>
      </c>
      <c r="P149" s="77">
        <f t="shared" si="17"/>
        <v>2.6292725679228743</v>
      </c>
      <c r="Q149" s="104"/>
      <c r="R149" s="77">
        <f t="shared" si="18"/>
        <v>5.1441079897847501</v>
      </c>
      <c r="S149" s="77">
        <f t="shared" si="18"/>
        <v>6.0089020771513351</v>
      </c>
      <c r="T149" s="77">
        <f t="shared" si="18"/>
        <v>4.3072505384063176</v>
      </c>
      <c r="U149" s="104"/>
      <c r="V149" s="77">
        <f t="shared" si="19"/>
        <v>0.5733397037744864</v>
      </c>
      <c r="W149" s="77">
        <f t="shared" si="19"/>
        <v>0.90543259557344069</v>
      </c>
      <c r="X149" s="77">
        <f t="shared" si="19"/>
        <v>0.27297543221110104</v>
      </c>
      <c r="Y149" s="103"/>
      <c r="Z149" s="77">
        <f t="shared" si="20"/>
        <v>0.17921146953405018</v>
      </c>
      <c r="AA149" s="77">
        <f t="shared" si="20"/>
        <v>0</v>
      </c>
      <c r="AB149" s="77">
        <f t="shared" si="20"/>
        <v>0.3289473684210526</v>
      </c>
    </row>
    <row r="150" spans="1:28" x14ac:dyDescent="0.25">
      <c r="A150" s="62" t="s">
        <v>89</v>
      </c>
      <c r="B150" s="77">
        <f t="shared" si="14"/>
        <v>1.1611030478955007</v>
      </c>
      <c r="C150" s="77">
        <f t="shared" si="14"/>
        <v>1.6067329762815608</v>
      </c>
      <c r="D150" s="77">
        <f t="shared" si="14"/>
        <v>0.75914423740510695</v>
      </c>
      <c r="E150" s="103"/>
      <c r="F150" s="77">
        <f t="shared" si="15"/>
        <v>1.4925373134328357</v>
      </c>
      <c r="G150" s="77">
        <f t="shared" si="15"/>
        <v>1.556420233463035</v>
      </c>
      <c r="H150" s="77">
        <f t="shared" si="15"/>
        <v>1.4336917562724014</v>
      </c>
      <c r="I150" s="104"/>
      <c r="J150" s="77">
        <f t="shared" si="16"/>
        <v>1.6100178890876566</v>
      </c>
      <c r="K150" s="77">
        <f t="shared" si="16"/>
        <v>2.2641509433962264</v>
      </c>
      <c r="L150" s="77">
        <f t="shared" si="16"/>
        <v>1.0204081632653061</v>
      </c>
      <c r="M150" s="104"/>
      <c r="N150" s="77">
        <f t="shared" si="17"/>
        <v>0.83682008368200833</v>
      </c>
      <c r="O150" s="77">
        <f t="shared" si="17"/>
        <v>1.2765957446808509</v>
      </c>
      <c r="P150" s="77">
        <f t="shared" si="17"/>
        <v>0.41152263374485598</v>
      </c>
      <c r="Q150" s="104"/>
      <c r="R150" s="77">
        <f t="shared" si="18"/>
        <v>1.4625228519195612</v>
      </c>
      <c r="S150" s="77">
        <f t="shared" si="18"/>
        <v>2.5270758122743682</v>
      </c>
      <c r="T150" s="77">
        <f t="shared" si="18"/>
        <v>0.37037037037037041</v>
      </c>
      <c r="U150" s="104"/>
      <c r="V150" s="77">
        <f t="shared" si="19"/>
        <v>0.24271844660194172</v>
      </c>
      <c r="W150" s="77">
        <f t="shared" si="19"/>
        <v>0</v>
      </c>
      <c r="X150" s="77">
        <f t="shared" si="19"/>
        <v>0.43478260869565216</v>
      </c>
      <c r="Y150" s="103"/>
      <c r="Z150" s="77">
        <f t="shared" si="20"/>
        <v>0.89285714285714279</v>
      </c>
      <c r="AA150" s="77">
        <f t="shared" si="20"/>
        <v>1.098901098901099</v>
      </c>
      <c r="AB150" s="77">
        <f t="shared" si="20"/>
        <v>0.75187969924812026</v>
      </c>
    </row>
    <row r="151" spans="1:28" x14ac:dyDescent="0.25">
      <c r="A151" s="62" t="s">
        <v>90</v>
      </c>
      <c r="B151" s="77">
        <f t="shared" si="14"/>
        <v>3.8431400484399489</v>
      </c>
      <c r="C151" s="77">
        <f t="shared" si="14"/>
        <v>4.5359486550804062</v>
      </c>
      <c r="D151" s="77">
        <f t="shared" si="14"/>
        <v>3.16700682665916</v>
      </c>
      <c r="E151" s="103"/>
      <c r="F151" s="77">
        <f t="shared" si="15"/>
        <v>5.9020893701387829</v>
      </c>
      <c r="G151" s="77">
        <f t="shared" si="15"/>
        <v>6.4553649316661827</v>
      </c>
      <c r="H151" s="77">
        <f t="shared" si="15"/>
        <v>5.2918537524053875</v>
      </c>
      <c r="I151" s="104"/>
      <c r="J151" s="77">
        <f t="shared" si="16"/>
        <v>3.6350926249563091</v>
      </c>
      <c r="K151" s="77">
        <f t="shared" si="16"/>
        <v>4.2501727712508641</v>
      </c>
      <c r="L151" s="77">
        <f t="shared" si="16"/>
        <v>3.0056577086280059</v>
      </c>
      <c r="M151" s="104"/>
      <c r="N151" s="77">
        <f t="shared" si="17"/>
        <v>1.7554479418886197</v>
      </c>
      <c r="O151" s="77">
        <f t="shared" si="17"/>
        <v>2.5441116126384897</v>
      </c>
      <c r="P151" s="77">
        <f t="shared" si="17"/>
        <v>0.99245732433505363</v>
      </c>
      <c r="Q151" s="104"/>
      <c r="R151" s="77">
        <f t="shared" si="18"/>
        <v>4.6566406957782203</v>
      </c>
      <c r="S151" s="77">
        <f t="shared" si="18"/>
        <v>5.2431610942249236</v>
      </c>
      <c r="T151" s="77">
        <f t="shared" si="18"/>
        <v>4.121925874610322</v>
      </c>
      <c r="U151" s="104"/>
      <c r="V151" s="77">
        <f t="shared" si="19"/>
        <v>2.9923273657289</v>
      </c>
      <c r="W151" s="77">
        <f t="shared" si="19"/>
        <v>3.9226519337016574</v>
      </c>
      <c r="X151" s="77">
        <f t="shared" si="19"/>
        <v>2.1904761904761907</v>
      </c>
      <c r="Y151" s="103"/>
      <c r="Z151" s="77">
        <f t="shared" si="20"/>
        <v>1.6288951841359773</v>
      </c>
      <c r="AA151" s="77">
        <f t="shared" si="20"/>
        <v>1.9847328244274809</v>
      </c>
      <c r="AB151" s="77">
        <f t="shared" si="20"/>
        <v>1.321003963011889</v>
      </c>
    </row>
    <row r="152" spans="1:28" x14ac:dyDescent="0.25">
      <c r="A152" s="62" t="s">
        <v>91</v>
      </c>
      <c r="B152" s="77">
        <f t="shared" si="14"/>
        <v>1.8627775936360624</v>
      </c>
      <c r="C152" s="77">
        <f t="shared" si="14"/>
        <v>2.3940820443846671</v>
      </c>
      <c r="D152" s="77">
        <f t="shared" si="14"/>
        <v>1.3464052287581698</v>
      </c>
      <c r="E152" s="103"/>
      <c r="F152" s="77">
        <f t="shared" si="15"/>
        <v>2.9007633587786259</v>
      </c>
      <c r="G152" s="77">
        <f t="shared" si="15"/>
        <v>3.6151603498542273</v>
      </c>
      <c r="H152" s="77">
        <f t="shared" si="15"/>
        <v>2.1153846153846154</v>
      </c>
      <c r="I152" s="104"/>
      <c r="J152" s="77">
        <f t="shared" si="16"/>
        <v>2.1703387043735614</v>
      </c>
      <c r="K152" s="77">
        <f t="shared" si="16"/>
        <v>2.7325959661678594</v>
      </c>
      <c r="L152" s="77">
        <f t="shared" si="16"/>
        <v>1.5957446808510638</v>
      </c>
      <c r="M152" s="104"/>
      <c r="N152" s="77">
        <f t="shared" si="17"/>
        <v>1.7241379310344827</v>
      </c>
      <c r="O152" s="77">
        <f t="shared" si="17"/>
        <v>2.2512708787218592</v>
      </c>
      <c r="P152" s="77">
        <f t="shared" si="17"/>
        <v>1.2082444918265813</v>
      </c>
      <c r="Q152" s="104"/>
      <c r="R152" s="77">
        <f t="shared" si="18"/>
        <v>1.8688524590163933</v>
      </c>
      <c r="S152" s="77">
        <f t="shared" si="18"/>
        <v>2.3303632625085675</v>
      </c>
      <c r="T152" s="77">
        <f t="shared" si="18"/>
        <v>1.4456316781898177</v>
      </c>
      <c r="U152" s="104"/>
      <c r="V152" s="77">
        <f t="shared" si="19"/>
        <v>0.46374367622259699</v>
      </c>
      <c r="W152" s="77">
        <f t="shared" si="19"/>
        <v>0.63578564940962767</v>
      </c>
      <c r="X152" s="77">
        <f t="shared" si="19"/>
        <v>0.3147128245476003</v>
      </c>
      <c r="Y152" s="103"/>
      <c r="Z152" s="77">
        <f t="shared" si="20"/>
        <v>0.71047957371225579</v>
      </c>
      <c r="AA152" s="77">
        <f t="shared" si="20"/>
        <v>0.81300813008130091</v>
      </c>
      <c r="AB152" s="77">
        <f t="shared" si="20"/>
        <v>0.63091482649842268</v>
      </c>
    </row>
    <row r="153" spans="1:28" x14ac:dyDescent="0.25">
      <c r="A153" s="62" t="s">
        <v>92</v>
      </c>
      <c r="B153" s="77">
        <f t="shared" si="14"/>
        <v>2.5585324643977794</v>
      </c>
      <c r="C153" s="77">
        <f t="shared" si="14"/>
        <v>3.2031538745842059</v>
      </c>
      <c r="D153" s="77">
        <f t="shared" si="14"/>
        <v>1.9396806623299825</v>
      </c>
      <c r="E153" s="103"/>
      <c r="F153" s="77">
        <f t="shared" si="15"/>
        <v>3.6129358261748359</v>
      </c>
      <c r="G153" s="77">
        <f t="shared" si="15"/>
        <v>4.8672566371681416</v>
      </c>
      <c r="H153" s="77">
        <f t="shared" si="15"/>
        <v>2.2869022869022873</v>
      </c>
      <c r="I153" s="104"/>
      <c r="J153" s="77">
        <f t="shared" si="16"/>
        <v>2.9247044181705038</v>
      </c>
      <c r="K153" s="77">
        <f t="shared" si="16"/>
        <v>3.5392921415716856</v>
      </c>
      <c r="L153" s="77">
        <f t="shared" si="16"/>
        <v>2.2624434389140271</v>
      </c>
      <c r="M153" s="104"/>
      <c r="N153" s="77">
        <f t="shared" si="17"/>
        <v>2.6344280043305668</v>
      </c>
      <c r="O153" s="77">
        <f t="shared" si="17"/>
        <v>3.2281731474688184</v>
      </c>
      <c r="P153" s="77">
        <f t="shared" si="17"/>
        <v>2.0596590909090908</v>
      </c>
      <c r="Q153" s="104"/>
      <c r="R153" s="77">
        <f t="shared" si="18"/>
        <v>2.2625876354365837</v>
      </c>
      <c r="S153" s="77">
        <f t="shared" si="18"/>
        <v>2.1843003412969284</v>
      </c>
      <c r="T153" s="77">
        <f t="shared" si="18"/>
        <v>2.3311416616855944</v>
      </c>
      <c r="U153" s="104"/>
      <c r="V153" s="77">
        <f t="shared" si="19"/>
        <v>1.5963978714695046</v>
      </c>
      <c r="W153" s="77">
        <f t="shared" si="19"/>
        <v>2.2241992882562278</v>
      </c>
      <c r="X153" s="77">
        <f t="shared" si="19"/>
        <v>1.0614101592115239</v>
      </c>
      <c r="Y153" s="103"/>
      <c r="Z153" s="77">
        <f t="shared" si="20"/>
        <v>0.38167938931297707</v>
      </c>
      <c r="AA153" s="77">
        <f t="shared" si="20"/>
        <v>0.21551724137931033</v>
      </c>
      <c r="AB153" s="77">
        <f t="shared" si="20"/>
        <v>0.51369863013698625</v>
      </c>
    </row>
    <row r="154" spans="1:28" x14ac:dyDescent="0.25">
      <c r="A154" s="62" t="s">
        <v>93</v>
      </c>
      <c r="B154" s="77">
        <f t="shared" si="14"/>
        <v>1.9279454722492695</v>
      </c>
      <c r="C154" s="77">
        <f t="shared" si="14"/>
        <v>2.9026982829108752</v>
      </c>
      <c r="D154" s="77">
        <f t="shared" si="14"/>
        <v>1.0412792859799183</v>
      </c>
      <c r="E154" s="103"/>
      <c r="F154" s="77">
        <f t="shared" si="15"/>
        <v>2.9096477794793261</v>
      </c>
      <c r="G154" s="77">
        <f t="shared" si="15"/>
        <v>4.833836858006042</v>
      </c>
      <c r="H154" s="77">
        <f t="shared" si="15"/>
        <v>0.93167701863354035</v>
      </c>
      <c r="I154" s="104"/>
      <c r="J154" s="77">
        <f t="shared" si="16"/>
        <v>2.6244343891402715</v>
      </c>
      <c r="K154" s="77">
        <f t="shared" si="16"/>
        <v>3.766478342749529</v>
      </c>
      <c r="L154" s="77">
        <f t="shared" si="16"/>
        <v>1.5679442508710801</v>
      </c>
      <c r="M154" s="104"/>
      <c r="N154" s="77">
        <f t="shared" si="17"/>
        <v>0.5494505494505495</v>
      </c>
      <c r="O154" s="77">
        <f t="shared" si="17"/>
        <v>1.1185682326621924</v>
      </c>
      <c r="P154" s="77">
        <f t="shared" si="17"/>
        <v>0</v>
      </c>
      <c r="Q154" s="104"/>
      <c r="R154" s="77">
        <f t="shared" si="18"/>
        <v>1.8518518518518516</v>
      </c>
      <c r="S154" s="77">
        <f t="shared" si="18"/>
        <v>2.4175824175824179</v>
      </c>
      <c r="T154" s="77">
        <f t="shared" si="18"/>
        <v>1.3539651837524178</v>
      </c>
      <c r="U154" s="104"/>
      <c r="V154" s="77">
        <f t="shared" si="19"/>
        <v>0.59790732436472349</v>
      </c>
      <c r="W154" s="77">
        <f t="shared" si="19"/>
        <v>0.35211267605633806</v>
      </c>
      <c r="X154" s="77">
        <f t="shared" si="19"/>
        <v>0.77922077922077926</v>
      </c>
      <c r="Y154" s="103"/>
      <c r="Z154" s="77">
        <f t="shared" si="20"/>
        <v>2.8901734104046244</v>
      </c>
      <c r="AA154" s="77">
        <f t="shared" si="20"/>
        <v>2.9850746268656714</v>
      </c>
      <c r="AB154" s="77">
        <f t="shared" si="20"/>
        <v>2.8301886792452833</v>
      </c>
    </row>
    <row r="155" spans="1:28" x14ac:dyDescent="0.25">
      <c r="A155" s="99" t="s">
        <v>94</v>
      </c>
      <c r="B155" s="77">
        <f t="shared" si="14"/>
        <v>4.9265138154027044</v>
      </c>
      <c r="C155" s="77">
        <f t="shared" si="14"/>
        <v>5.2867670618391536</v>
      </c>
      <c r="D155" s="77">
        <f t="shared" si="14"/>
        <v>4.5813828562658276</v>
      </c>
      <c r="E155" s="103"/>
      <c r="F155" s="77">
        <f t="shared" si="15"/>
        <v>6.4978499761108459</v>
      </c>
      <c r="G155" s="77">
        <f t="shared" si="15"/>
        <v>6.6103229701177186</v>
      </c>
      <c r="H155" s="77">
        <f t="shared" si="15"/>
        <v>6.3722184760620362</v>
      </c>
      <c r="I155" s="104"/>
      <c r="J155" s="77">
        <f t="shared" si="16"/>
        <v>4.4615103309562993</v>
      </c>
      <c r="K155" s="77">
        <f t="shared" si="16"/>
        <v>4.7319778188539736</v>
      </c>
      <c r="L155" s="77">
        <f t="shared" si="16"/>
        <v>4.1968162083936322</v>
      </c>
      <c r="M155" s="104"/>
      <c r="N155" s="77">
        <f t="shared" si="17"/>
        <v>4.1476565740356701</v>
      </c>
      <c r="O155" s="77">
        <f t="shared" si="17"/>
        <v>4.9521431543903454</v>
      </c>
      <c r="P155" s="77">
        <f t="shared" si="17"/>
        <v>3.3484911120297647</v>
      </c>
      <c r="Q155" s="104"/>
      <c r="R155" s="77">
        <f t="shared" si="18"/>
        <v>6.4783347493627863</v>
      </c>
      <c r="S155" s="77">
        <f t="shared" si="18"/>
        <v>7.0017953321364459</v>
      </c>
      <c r="T155" s="77">
        <f t="shared" si="18"/>
        <v>6.008064516129032</v>
      </c>
      <c r="U155" s="104"/>
      <c r="V155" s="77">
        <f t="shared" si="19"/>
        <v>2.7156072814085346</v>
      </c>
      <c r="W155" s="77">
        <f t="shared" si="19"/>
        <v>2.5797691785471826</v>
      </c>
      <c r="X155" s="77">
        <f t="shared" si="19"/>
        <v>2.8221512247071354</v>
      </c>
      <c r="Y155" s="103"/>
      <c r="Z155" s="77">
        <f t="shared" si="20"/>
        <v>1.0158013544018059</v>
      </c>
      <c r="AA155" s="77">
        <f t="shared" si="20"/>
        <v>0</v>
      </c>
      <c r="AB155" s="77">
        <f t="shared" si="20"/>
        <v>1.717557251908397</v>
      </c>
    </row>
    <row r="156" spans="1:28" x14ac:dyDescent="0.25">
      <c r="A156" s="62" t="s">
        <v>95</v>
      </c>
      <c r="B156" s="77">
        <f t="shared" si="14"/>
        <v>1.6010978956999087</v>
      </c>
      <c r="C156" s="77">
        <f t="shared" si="14"/>
        <v>1.6974389517569983</v>
      </c>
      <c r="D156" s="77">
        <f t="shared" si="14"/>
        <v>1.5</v>
      </c>
      <c r="E156" s="103"/>
      <c r="F156" s="77">
        <f t="shared" si="15"/>
        <v>1.3932868904369855</v>
      </c>
      <c r="G156" s="77">
        <f t="shared" si="15"/>
        <v>1.440576230492197</v>
      </c>
      <c r="H156" s="77">
        <f t="shared" si="15"/>
        <v>1.3404825737265416</v>
      </c>
      <c r="I156" s="104"/>
      <c r="J156" s="77">
        <f t="shared" si="16"/>
        <v>2.9473684210526314</v>
      </c>
      <c r="K156" s="77">
        <f t="shared" si="16"/>
        <v>2.7704485488126647</v>
      </c>
      <c r="L156" s="77">
        <f t="shared" si="16"/>
        <v>3.1484257871064467</v>
      </c>
      <c r="M156" s="104"/>
      <c r="N156" s="77">
        <f t="shared" si="17"/>
        <v>1.3300083125519535</v>
      </c>
      <c r="O156" s="77">
        <f t="shared" si="17"/>
        <v>2.0442930153321974</v>
      </c>
      <c r="P156" s="77">
        <f t="shared" si="17"/>
        <v>0.64935064935064934</v>
      </c>
      <c r="Q156" s="104"/>
      <c r="R156" s="77">
        <f t="shared" si="18"/>
        <v>1.5741507870753937</v>
      </c>
      <c r="S156" s="77">
        <f t="shared" si="18"/>
        <v>1.4827018121911038</v>
      </c>
      <c r="T156" s="77">
        <f t="shared" si="18"/>
        <v>1.6666666666666667</v>
      </c>
      <c r="U156" s="104"/>
      <c r="V156" s="77">
        <f t="shared" si="19"/>
        <v>0.48780487804878048</v>
      </c>
      <c r="W156" s="77">
        <f t="shared" si="19"/>
        <v>0.5859375</v>
      </c>
      <c r="X156" s="77">
        <f t="shared" si="19"/>
        <v>0.38986354775828458</v>
      </c>
      <c r="Y156" s="103"/>
      <c r="Z156" s="77">
        <f t="shared" si="20"/>
        <v>0.84033613445378152</v>
      </c>
      <c r="AA156" s="77">
        <f t="shared" si="20"/>
        <v>0</v>
      </c>
      <c r="AB156" s="77">
        <f t="shared" si="20"/>
        <v>1.7241379310344827</v>
      </c>
    </row>
    <row r="157" spans="1:28" x14ac:dyDescent="0.25">
      <c r="A157" s="62" t="s">
        <v>96</v>
      </c>
      <c r="B157" s="77">
        <f t="shared" si="14"/>
        <v>3.1691795156536964</v>
      </c>
      <c r="C157" s="77">
        <f t="shared" si="14"/>
        <v>3.7085744345081535</v>
      </c>
      <c r="D157" s="77">
        <f t="shared" si="14"/>
        <v>2.6567835429332889</v>
      </c>
      <c r="E157" s="103"/>
      <c r="F157" s="77">
        <f t="shared" si="15"/>
        <v>4.2391304347826084</v>
      </c>
      <c r="G157" s="77">
        <f t="shared" si="15"/>
        <v>5.261336102457598</v>
      </c>
      <c r="H157" s="77">
        <f t="shared" si="15"/>
        <v>3.1166856708475863</v>
      </c>
      <c r="I157" s="104"/>
      <c r="J157" s="77">
        <f t="shared" si="16"/>
        <v>4.7549224968579811</v>
      </c>
      <c r="K157" s="77">
        <f t="shared" si="16"/>
        <v>5.0212765957446805</v>
      </c>
      <c r="L157" s="77">
        <f t="shared" si="16"/>
        <v>4.496699669966997</v>
      </c>
      <c r="M157" s="104"/>
      <c r="N157" s="77">
        <f t="shared" si="17"/>
        <v>3.2771535580524342</v>
      </c>
      <c r="O157" s="77">
        <f t="shared" si="17"/>
        <v>3.8114343029087263</v>
      </c>
      <c r="P157" s="77">
        <f t="shared" si="17"/>
        <v>2.8094820017559261</v>
      </c>
      <c r="Q157" s="104"/>
      <c r="R157" s="77">
        <f t="shared" si="18"/>
        <v>2.654232424677188</v>
      </c>
      <c r="S157" s="77">
        <f t="shared" si="18"/>
        <v>2.9000000000000004</v>
      </c>
      <c r="T157" s="77">
        <f t="shared" si="18"/>
        <v>2.4289642529789184</v>
      </c>
      <c r="U157" s="104"/>
      <c r="V157" s="77">
        <f t="shared" si="19"/>
        <v>0.8388776395718831</v>
      </c>
      <c r="W157" s="77">
        <f t="shared" si="19"/>
        <v>1.1473429951690821</v>
      </c>
      <c r="X157" s="77">
        <f t="shared" si="19"/>
        <v>0.55524708495280406</v>
      </c>
      <c r="Y157" s="103"/>
      <c r="Z157" s="77">
        <f t="shared" si="20"/>
        <v>8.2781456953642391E-2</v>
      </c>
      <c r="AA157" s="77">
        <f t="shared" si="20"/>
        <v>0</v>
      </c>
      <c r="AB157" s="77">
        <f t="shared" si="20"/>
        <v>0.14471780028943559</v>
      </c>
    </row>
    <row r="158" spans="1:28" x14ac:dyDescent="0.25">
      <c r="A158" s="62" t="s">
        <v>97</v>
      </c>
      <c r="B158" s="77">
        <f t="shared" si="14"/>
        <v>2.2860985039502437</v>
      </c>
      <c r="C158" s="77">
        <f t="shared" si="14"/>
        <v>2.459016393442623</v>
      </c>
      <c r="D158" s="77">
        <f t="shared" si="14"/>
        <v>2.1185038066865278</v>
      </c>
      <c r="E158" s="103"/>
      <c r="F158" s="77">
        <f t="shared" si="15"/>
        <v>3.4845496383957926</v>
      </c>
      <c r="G158" s="77">
        <f t="shared" si="15"/>
        <v>4.2635658914728678</v>
      </c>
      <c r="H158" s="77">
        <f t="shared" si="15"/>
        <v>2.677376171352075</v>
      </c>
      <c r="I158" s="104"/>
      <c r="J158" s="77">
        <f t="shared" si="16"/>
        <v>2.0651310563939633</v>
      </c>
      <c r="K158" s="77">
        <f t="shared" si="16"/>
        <v>1.8662519440124419</v>
      </c>
      <c r="L158" s="77">
        <f t="shared" si="16"/>
        <v>2.2727272727272729</v>
      </c>
      <c r="M158" s="104"/>
      <c r="N158" s="77">
        <f t="shared" si="17"/>
        <v>2.1857923497267762</v>
      </c>
      <c r="O158" s="77">
        <f t="shared" si="17"/>
        <v>2.0715630885122414</v>
      </c>
      <c r="P158" s="77">
        <f t="shared" si="17"/>
        <v>2.2927689594356258</v>
      </c>
      <c r="Q158" s="104"/>
      <c r="R158" s="77">
        <f t="shared" si="18"/>
        <v>2.4713150926743159</v>
      </c>
      <c r="S158" s="77">
        <f t="shared" si="18"/>
        <v>2.6737967914438503</v>
      </c>
      <c r="T158" s="77">
        <f t="shared" si="18"/>
        <v>2.2727272727272729</v>
      </c>
      <c r="U158" s="104"/>
      <c r="V158" s="77">
        <f t="shared" si="19"/>
        <v>0.49200492004920049</v>
      </c>
      <c r="W158" s="77">
        <f t="shared" si="19"/>
        <v>0.27027027027027029</v>
      </c>
      <c r="X158" s="77">
        <f t="shared" si="19"/>
        <v>0.67720090293453727</v>
      </c>
      <c r="Y158" s="103"/>
      <c r="Z158" s="77">
        <f t="shared" si="20"/>
        <v>0.8</v>
      </c>
      <c r="AA158" s="77">
        <f t="shared" si="20"/>
        <v>0</v>
      </c>
      <c r="AB158" s="77">
        <f t="shared" si="20"/>
        <v>1.3157894736842104</v>
      </c>
    </row>
    <row r="159" spans="1:28" x14ac:dyDescent="0.25">
      <c r="A159" s="62" t="s">
        <v>98</v>
      </c>
      <c r="B159" s="77">
        <f t="shared" si="14"/>
        <v>3.1823364776614493</v>
      </c>
      <c r="C159" s="77">
        <f t="shared" si="14"/>
        <v>3.5459459459459461</v>
      </c>
      <c r="D159" s="77">
        <f t="shared" si="14"/>
        <v>2.8474711270410196</v>
      </c>
      <c r="E159" s="103"/>
      <c r="F159" s="77">
        <f t="shared" si="15"/>
        <v>4.3189368770764114</v>
      </c>
      <c r="G159" s="77">
        <f t="shared" si="15"/>
        <v>5.02092050209205</v>
      </c>
      <c r="H159" s="77">
        <f t="shared" si="15"/>
        <v>3.6273701566364385</v>
      </c>
      <c r="I159" s="104"/>
      <c r="J159" s="77">
        <f t="shared" si="16"/>
        <v>2.9611650485436893</v>
      </c>
      <c r="K159" s="77">
        <f t="shared" si="16"/>
        <v>3.2193158953722336</v>
      </c>
      <c r="L159" s="77">
        <f t="shared" si="16"/>
        <v>2.7204502814258911</v>
      </c>
      <c r="M159" s="104"/>
      <c r="N159" s="77">
        <f t="shared" si="17"/>
        <v>3.6414565826330536</v>
      </c>
      <c r="O159" s="77">
        <f t="shared" si="17"/>
        <v>3.3096926713947989</v>
      </c>
      <c r="P159" s="77">
        <f t="shared" si="17"/>
        <v>3.9403620873269438</v>
      </c>
      <c r="Q159" s="104"/>
      <c r="R159" s="77">
        <f t="shared" si="18"/>
        <v>2.8942705256940342</v>
      </c>
      <c r="S159" s="77">
        <f t="shared" si="18"/>
        <v>3.5409035409035408</v>
      </c>
      <c r="T159" s="77">
        <f t="shared" si="18"/>
        <v>2.2883295194508007</v>
      </c>
      <c r="U159" s="104"/>
      <c r="V159" s="77">
        <f t="shared" si="19"/>
        <v>1.3986013986013985</v>
      </c>
      <c r="W159" s="77">
        <f t="shared" si="19"/>
        <v>1.7001545595054095</v>
      </c>
      <c r="X159" s="77">
        <f t="shared" si="19"/>
        <v>1.1494252873563218</v>
      </c>
      <c r="Y159" s="103"/>
      <c r="Z159" s="77">
        <f t="shared" si="20"/>
        <v>2.9520295202952029</v>
      </c>
      <c r="AA159" s="77">
        <f t="shared" si="20"/>
        <v>3.225806451612903</v>
      </c>
      <c r="AB159" s="77">
        <f t="shared" si="20"/>
        <v>2.7210884353741496</v>
      </c>
    </row>
    <row r="160" spans="1:28" x14ac:dyDescent="0.25">
      <c r="A160" s="62" t="s">
        <v>99</v>
      </c>
      <c r="B160" s="77">
        <f t="shared" si="14"/>
        <v>0.98622683217139939</v>
      </c>
      <c r="C160" s="77">
        <f t="shared" si="14"/>
        <v>0.93913043478260871</v>
      </c>
      <c r="D160" s="77">
        <f t="shared" si="14"/>
        <v>1.0312707917498336</v>
      </c>
      <c r="E160" s="103"/>
      <c r="F160" s="77">
        <f t="shared" si="15"/>
        <v>0.51238257899231432</v>
      </c>
      <c r="G160" s="77">
        <f t="shared" si="15"/>
        <v>0.65681444991789817</v>
      </c>
      <c r="H160" s="77">
        <f t="shared" si="15"/>
        <v>0.35587188612099641</v>
      </c>
      <c r="I160" s="104"/>
      <c r="J160" s="77">
        <f t="shared" si="16"/>
        <v>0.58422590068159685</v>
      </c>
      <c r="K160" s="77">
        <f t="shared" si="16"/>
        <v>0.5617977528089888</v>
      </c>
      <c r="L160" s="77">
        <f t="shared" si="16"/>
        <v>0.6085192697768762</v>
      </c>
      <c r="M160" s="104"/>
      <c r="N160" s="77">
        <f t="shared" si="17"/>
        <v>0.52631578947368418</v>
      </c>
      <c r="O160" s="77">
        <f t="shared" si="17"/>
        <v>0.63025210084033612</v>
      </c>
      <c r="P160" s="77">
        <f t="shared" si="17"/>
        <v>0.42194092827004215</v>
      </c>
      <c r="Q160" s="104"/>
      <c r="R160" s="77">
        <f t="shared" si="18"/>
        <v>2.4772914946325351</v>
      </c>
      <c r="S160" s="77">
        <f t="shared" si="18"/>
        <v>2.2968197879858656</v>
      </c>
      <c r="T160" s="77">
        <f t="shared" si="18"/>
        <v>2.635658914728682</v>
      </c>
      <c r="U160" s="104"/>
      <c r="V160" s="77">
        <f t="shared" si="19"/>
        <v>0.28116213683223995</v>
      </c>
      <c r="W160" s="77">
        <f t="shared" si="19"/>
        <v>0</v>
      </c>
      <c r="X160" s="77">
        <f t="shared" si="19"/>
        <v>0.52724077328646746</v>
      </c>
      <c r="Y160" s="103"/>
      <c r="Z160" s="77">
        <f t="shared" si="20"/>
        <v>1.7582417582417582</v>
      </c>
      <c r="AA160" s="77">
        <f t="shared" si="20"/>
        <v>2.083333333333333</v>
      </c>
      <c r="AB160" s="77">
        <f t="shared" si="20"/>
        <v>1.520912547528517</v>
      </c>
    </row>
    <row r="161" spans="1:28" x14ac:dyDescent="0.25">
      <c r="A161" s="62" t="s">
        <v>100</v>
      </c>
      <c r="B161" s="77">
        <f t="shared" ref="B161:D170" si="21">+B73/(B73+B30)*100</f>
        <v>6.6215095382914022</v>
      </c>
      <c r="C161" s="77">
        <f t="shared" si="21"/>
        <v>7.1612718418791177</v>
      </c>
      <c r="D161" s="77">
        <f t="shared" si="21"/>
        <v>6.1180870959123697</v>
      </c>
      <c r="E161" s="103"/>
      <c r="F161" s="77">
        <f t="shared" ref="F161:H170" si="22">+F73/(F73+F30)*100</f>
        <v>9.0421969189551241</v>
      </c>
      <c r="G161" s="77">
        <f t="shared" si="22"/>
        <v>8.9262613195342819</v>
      </c>
      <c r="H161" s="77">
        <f t="shared" si="22"/>
        <v>9.1666666666666661</v>
      </c>
      <c r="I161" s="104"/>
      <c r="J161" s="77">
        <f t="shared" ref="J161:L170" si="23">+J73/(J73+J30)*100</f>
        <v>7.7932098765432096</v>
      </c>
      <c r="K161" s="77">
        <f t="shared" si="23"/>
        <v>8.8145896656534948</v>
      </c>
      <c r="L161" s="77">
        <f t="shared" si="23"/>
        <v>6.7398119122257061</v>
      </c>
      <c r="M161" s="104"/>
      <c r="N161" s="77">
        <f t="shared" ref="N161:P170" si="24">+N73/(N73+N30)*100</f>
        <v>6.9476971116315376</v>
      </c>
      <c r="O161" s="77">
        <f t="shared" si="24"/>
        <v>8.0123266563944533</v>
      </c>
      <c r="P161" s="77">
        <f t="shared" si="24"/>
        <v>5.8544303797468356</v>
      </c>
      <c r="Q161" s="104"/>
      <c r="R161" s="77">
        <f t="shared" ref="R161:T170" si="25">+R73/(R73+R30)*100</f>
        <v>7.4567243675099872</v>
      </c>
      <c r="S161" s="77">
        <f t="shared" si="25"/>
        <v>7.3099415204678362</v>
      </c>
      <c r="T161" s="77">
        <f t="shared" si="25"/>
        <v>7.5794621026894866</v>
      </c>
      <c r="U161" s="104"/>
      <c r="V161" s="77">
        <f t="shared" ref="V161:X170" si="26">+V73/(V73+V30)*100</f>
        <v>3.3225283630470019</v>
      </c>
      <c r="W161" s="77">
        <f t="shared" si="26"/>
        <v>3.8961038961038961</v>
      </c>
      <c r="X161" s="77">
        <f t="shared" si="26"/>
        <v>2.877697841726619</v>
      </c>
      <c r="Y161" s="103"/>
      <c r="Z161" s="77">
        <f t="shared" ref="Z161:AB170" si="27">+Z73/(Z73+Z30)*100</f>
        <v>0.23364485981308408</v>
      </c>
      <c r="AA161" s="77">
        <f t="shared" si="27"/>
        <v>0</v>
      </c>
      <c r="AB161" s="77">
        <f t="shared" si="27"/>
        <v>0.41666666666666669</v>
      </c>
    </row>
    <row r="162" spans="1:28" x14ac:dyDescent="0.25">
      <c r="A162" s="62" t="s">
        <v>101</v>
      </c>
      <c r="B162" s="77">
        <f t="shared" si="21"/>
        <v>2.9417456938262045</v>
      </c>
      <c r="C162" s="77">
        <f t="shared" si="21"/>
        <v>2.8056112224448899</v>
      </c>
      <c r="D162" s="77">
        <f t="shared" si="21"/>
        <v>3.0688622754491015</v>
      </c>
      <c r="E162" s="103"/>
      <c r="F162" s="77">
        <f t="shared" si="22"/>
        <v>2.8517110266159698</v>
      </c>
      <c r="G162" s="77">
        <f t="shared" si="22"/>
        <v>2.2813688212927756</v>
      </c>
      <c r="H162" s="77">
        <f t="shared" si="22"/>
        <v>3.4220532319391634</v>
      </c>
      <c r="I162" s="104"/>
      <c r="J162" s="77">
        <f t="shared" si="23"/>
        <v>3.0332681017612524</v>
      </c>
      <c r="K162" s="77">
        <f t="shared" si="23"/>
        <v>2.9761904761904758</v>
      </c>
      <c r="L162" s="77">
        <f t="shared" si="23"/>
        <v>3.0888030888030888</v>
      </c>
      <c r="M162" s="104"/>
      <c r="N162" s="77">
        <f t="shared" si="24"/>
        <v>2.4305555555555558</v>
      </c>
      <c r="O162" s="77">
        <f t="shared" si="24"/>
        <v>2.1582733812949639</v>
      </c>
      <c r="P162" s="77">
        <f t="shared" si="24"/>
        <v>2.6845637583892619</v>
      </c>
      <c r="Q162" s="104"/>
      <c r="R162" s="77">
        <f t="shared" si="25"/>
        <v>3.4246575342465753</v>
      </c>
      <c r="S162" s="77">
        <f t="shared" si="25"/>
        <v>3.5019455252918288</v>
      </c>
      <c r="T162" s="77">
        <f t="shared" si="25"/>
        <v>3.3464566929133861</v>
      </c>
      <c r="U162" s="104"/>
      <c r="V162" s="77">
        <f t="shared" si="26"/>
        <v>3.6231884057971016</v>
      </c>
      <c r="W162" s="77">
        <f t="shared" si="26"/>
        <v>3.8095238095238098</v>
      </c>
      <c r="X162" s="77">
        <f t="shared" si="26"/>
        <v>3.4798534798534799</v>
      </c>
      <c r="Y162" s="103"/>
      <c r="Z162" s="77">
        <f t="shared" si="27"/>
        <v>0</v>
      </c>
      <c r="AA162" s="77">
        <f t="shared" si="27"/>
        <v>0</v>
      </c>
      <c r="AB162" s="77">
        <f t="shared" si="27"/>
        <v>0</v>
      </c>
    </row>
    <row r="163" spans="1:28" x14ac:dyDescent="0.25">
      <c r="A163" s="62" t="s">
        <v>102</v>
      </c>
      <c r="B163" s="77">
        <f t="shared" si="21"/>
        <v>2.5394224861765307</v>
      </c>
      <c r="C163" s="77">
        <f t="shared" si="21"/>
        <v>3.1275890637945323</v>
      </c>
      <c r="D163" s="77">
        <f t="shared" si="21"/>
        <v>1.9643580396921829</v>
      </c>
      <c r="E163" s="103"/>
      <c r="F163" s="77">
        <f t="shared" si="22"/>
        <v>4.4409199048374308</v>
      </c>
      <c r="G163" s="77">
        <f t="shared" si="22"/>
        <v>5.2918287937743189</v>
      </c>
      <c r="H163" s="77">
        <f t="shared" si="22"/>
        <v>3.5569927243330643</v>
      </c>
      <c r="I163" s="104"/>
      <c r="J163" s="77">
        <f t="shared" si="23"/>
        <v>1.6213638531235097</v>
      </c>
      <c r="K163" s="77">
        <f t="shared" si="23"/>
        <v>2.1435228331780056</v>
      </c>
      <c r="L163" s="77">
        <f t="shared" si="23"/>
        <v>1.07421875</v>
      </c>
      <c r="M163" s="104"/>
      <c r="N163" s="77">
        <f t="shared" si="24"/>
        <v>1.3706793802145412</v>
      </c>
      <c r="O163" s="77">
        <f t="shared" si="24"/>
        <v>2.2093023255813953</v>
      </c>
      <c r="P163" s="77">
        <f t="shared" si="24"/>
        <v>0.48899755501222492</v>
      </c>
      <c r="Q163" s="104"/>
      <c r="R163" s="77">
        <f t="shared" si="25"/>
        <v>2.6055237102657633</v>
      </c>
      <c r="S163" s="77">
        <f t="shared" si="25"/>
        <v>3.2894736842105261</v>
      </c>
      <c r="T163" s="77">
        <f t="shared" si="25"/>
        <v>1.9860973187686197</v>
      </c>
      <c r="U163" s="104"/>
      <c r="V163" s="77">
        <f t="shared" si="26"/>
        <v>1.2626262626262625</v>
      </c>
      <c r="W163" s="77">
        <f t="shared" si="26"/>
        <v>1.4897579143389199</v>
      </c>
      <c r="X163" s="77">
        <f t="shared" si="26"/>
        <v>1.0752688172043012</v>
      </c>
      <c r="Y163" s="103"/>
      <c r="Z163" s="77">
        <f t="shared" si="27"/>
        <v>3.867403314917127</v>
      </c>
      <c r="AA163" s="77">
        <f t="shared" si="27"/>
        <v>1.8633540372670807</v>
      </c>
      <c r="AB163" s="77">
        <f t="shared" si="27"/>
        <v>5.4726368159203984</v>
      </c>
    </row>
    <row r="164" spans="1:28" x14ac:dyDescent="0.25">
      <c r="A164" s="62" t="s">
        <v>103</v>
      </c>
      <c r="B164" s="77">
        <f t="shared" si="21"/>
        <v>3.3169019968251314</v>
      </c>
      <c r="C164" s="77">
        <f t="shared" si="21"/>
        <v>3.8707505890272635</v>
      </c>
      <c r="D164" s="77">
        <f t="shared" si="21"/>
        <v>2.7708644433383109</v>
      </c>
      <c r="E164" s="103"/>
      <c r="F164" s="77">
        <f t="shared" si="22"/>
        <v>3.6207540126913025</v>
      </c>
      <c r="G164" s="77">
        <f t="shared" si="22"/>
        <v>4.4636429085673148</v>
      </c>
      <c r="H164" s="77">
        <f t="shared" si="22"/>
        <v>2.7131782945736433</v>
      </c>
      <c r="I164" s="104"/>
      <c r="J164" s="77">
        <f t="shared" si="23"/>
        <v>2.8123744475693049</v>
      </c>
      <c r="K164" s="77">
        <f t="shared" si="23"/>
        <v>2.4899598393574296</v>
      </c>
      <c r="L164" s="77">
        <f t="shared" si="23"/>
        <v>3.135048231511254</v>
      </c>
      <c r="M164" s="104"/>
      <c r="N164" s="77">
        <f t="shared" si="24"/>
        <v>3.1234506693108575</v>
      </c>
      <c r="O164" s="77">
        <f t="shared" si="24"/>
        <v>3.5019455252918288</v>
      </c>
      <c r="P164" s="77">
        <f t="shared" si="24"/>
        <v>2.7300303336703742</v>
      </c>
      <c r="Q164" s="104"/>
      <c r="R164" s="77">
        <f t="shared" si="25"/>
        <v>4.6541974771639838</v>
      </c>
      <c r="S164" s="77">
        <f t="shared" si="25"/>
        <v>5.2677029360967182</v>
      </c>
      <c r="T164" s="77">
        <f t="shared" si="25"/>
        <v>4.0315512708150747</v>
      </c>
      <c r="U164" s="104"/>
      <c r="V164" s="77">
        <f t="shared" si="26"/>
        <v>2.3425299323269129</v>
      </c>
      <c r="W164" s="77">
        <f t="shared" si="26"/>
        <v>3.225806451612903</v>
      </c>
      <c r="X164" s="77">
        <f t="shared" si="26"/>
        <v>1.6144349477682813</v>
      </c>
      <c r="Y164" s="103"/>
      <c r="Z164" s="77">
        <f t="shared" si="27"/>
        <v>2.6595744680851063</v>
      </c>
      <c r="AA164" s="77">
        <f t="shared" si="27"/>
        <v>4.7244094488188972</v>
      </c>
      <c r="AB164" s="77">
        <f t="shared" si="27"/>
        <v>0.967741935483871</v>
      </c>
    </row>
    <row r="165" spans="1:28" x14ac:dyDescent="0.25">
      <c r="A165" s="62" t="s">
        <v>104</v>
      </c>
      <c r="B165" s="77">
        <f t="shared" si="21"/>
        <v>2.1239499128229511</v>
      </c>
      <c r="C165" s="77">
        <f t="shared" si="21"/>
        <v>2.2928267278087127</v>
      </c>
      <c r="D165" s="77">
        <f t="shared" si="21"/>
        <v>1.9656019656019657</v>
      </c>
      <c r="E165" s="103"/>
      <c r="F165" s="77">
        <f t="shared" si="22"/>
        <v>1.8063583815028903</v>
      </c>
      <c r="G165" s="77">
        <f t="shared" si="22"/>
        <v>2.3676880222841223</v>
      </c>
      <c r="H165" s="77">
        <f t="shared" si="22"/>
        <v>1.2012012012012012</v>
      </c>
      <c r="I165" s="104"/>
      <c r="J165" s="77">
        <f t="shared" si="23"/>
        <v>2.2364217252396164</v>
      </c>
      <c r="K165" s="77">
        <f t="shared" si="23"/>
        <v>1.4173228346456692</v>
      </c>
      <c r="L165" s="77">
        <f t="shared" si="23"/>
        <v>3.0794165316045379</v>
      </c>
      <c r="M165" s="104"/>
      <c r="N165" s="77">
        <f t="shared" si="24"/>
        <v>0.82872928176795579</v>
      </c>
      <c r="O165" s="77">
        <f t="shared" si="24"/>
        <v>1.1650485436893203</v>
      </c>
      <c r="P165" s="77">
        <f t="shared" si="24"/>
        <v>0.52539404553415059</v>
      </c>
      <c r="Q165" s="104"/>
      <c r="R165" s="77">
        <f t="shared" si="25"/>
        <v>4.5385779122541603</v>
      </c>
      <c r="S165" s="77">
        <f t="shared" si="25"/>
        <v>5.2459016393442619</v>
      </c>
      <c r="T165" s="77">
        <f t="shared" si="25"/>
        <v>3.9325842696629212</v>
      </c>
      <c r="U165" s="104"/>
      <c r="V165" s="77">
        <f t="shared" si="26"/>
        <v>0.68104426787741201</v>
      </c>
      <c r="W165" s="77">
        <f t="shared" si="26"/>
        <v>1</v>
      </c>
      <c r="X165" s="77">
        <f t="shared" si="26"/>
        <v>0.41580041580041582</v>
      </c>
      <c r="Y165" s="103"/>
      <c r="Z165" s="77">
        <f t="shared" si="27"/>
        <v>1.5625</v>
      </c>
      <c r="AA165" s="77">
        <f t="shared" si="27"/>
        <v>1.1428571428571428</v>
      </c>
      <c r="AB165" s="77">
        <f t="shared" si="27"/>
        <v>1.9138755980861244</v>
      </c>
    </row>
    <row r="166" spans="1:28" x14ac:dyDescent="0.25">
      <c r="A166" s="62" t="s">
        <v>105</v>
      </c>
      <c r="B166" s="77">
        <f t="shared" si="21"/>
        <v>1.6857063248815827</v>
      </c>
      <c r="C166" s="77">
        <f t="shared" si="21"/>
        <v>1.9736842105263157</v>
      </c>
      <c r="D166" s="77">
        <f t="shared" si="21"/>
        <v>1.4122759369907658</v>
      </c>
      <c r="E166" s="103"/>
      <c r="F166" s="77">
        <f t="shared" si="22"/>
        <v>1.4250309789343247</v>
      </c>
      <c r="G166" s="77">
        <f t="shared" si="22"/>
        <v>1.4084507042253522</v>
      </c>
      <c r="H166" s="77">
        <f t="shared" si="22"/>
        <v>1.4435695538057742</v>
      </c>
      <c r="I166" s="104"/>
      <c r="J166" s="77">
        <f t="shared" si="23"/>
        <v>0.71123755334281646</v>
      </c>
      <c r="K166" s="77">
        <f t="shared" si="23"/>
        <v>0.88235294117647056</v>
      </c>
      <c r="L166" s="77">
        <f t="shared" si="23"/>
        <v>0.55096418732782371</v>
      </c>
      <c r="M166" s="104"/>
      <c r="N166" s="77">
        <f t="shared" si="24"/>
        <v>0.39401103230890461</v>
      </c>
      <c r="O166" s="77">
        <f t="shared" si="24"/>
        <v>0.3129890453834116</v>
      </c>
      <c r="P166" s="77">
        <f t="shared" si="24"/>
        <v>0.47619047619047622</v>
      </c>
      <c r="Q166" s="104"/>
      <c r="R166" s="77">
        <f t="shared" si="25"/>
        <v>3.0034129692832763</v>
      </c>
      <c r="S166" s="77">
        <f t="shared" si="25"/>
        <v>3.0129124820659969</v>
      </c>
      <c r="T166" s="77">
        <f t="shared" si="25"/>
        <v>2.994791666666667</v>
      </c>
      <c r="U166" s="104"/>
      <c r="V166" s="77">
        <f t="shared" si="26"/>
        <v>2.6079136690647484</v>
      </c>
      <c r="W166" s="77">
        <f t="shared" si="26"/>
        <v>4.3307086614173231</v>
      </c>
      <c r="X166" s="77">
        <f t="shared" si="26"/>
        <v>1.1589403973509933</v>
      </c>
      <c r="Y166" s="103"/>
      <c r="Z166" s="77">
        <f t="shared" si="27"/>
        <v>3.2051282051282048</v>
      </c>
      <c r="AA166" s="77">
        <f t="shared" si="27"/>
        <v>5</v>
      </c>
      <c r="AB166" s="77">
        <f t="shared" si="27"/>
        <v>2.083333333333333</v>
      </c>
    </row>
    <row r="167" spans="1:28" x14ac:dyDescent="0.25">
      <c r="A167" s="62" t="s">
        <v>106</v>
      </c>
      <c r="B167" s="77">
        <f t="shared" si="21"/>
        <v>0.23730422401518747</v>
      </c>
      <c r="C167" s="77">
        <f t="shared" si="21"/>
        <v>0.28901734104046239</v>
      </c>
      <c r="D167" s="77">
        <f t="shared" si="21"/>
        <v>0.18709073900841908</v>
      </c>
      <c r="E167" s="103"/>
      <c r="F167" s="77">
        <f t="shared" si="22"/>
        <v>0</v>
      </c>
      <c r="G167" s="77">
        <f t="shared" si="22"/>
        <v>0</v>
      </c>
      <c r="H167" s="77">
        <f t="shared" si="22"/>
        <v>0</v>
      </c>
      <c r="I167" s="104"/>
      <c r="J167" s="77">
        <f t="shared" si="23"/>
        <v>0</v>
      </c>
      <c r="K167" s="77">
        <f t="shared" si="23"/>
        <v>0</v>
      </c>
      <c r="L167" s="77">
        <f t="shared" si="23"/>
        <v>0</v>
      </c>
      <c r="M167" s="104"/>
      <c r="N167" s="77">
        <f t="shared" si="24"/>
        <v>0</v>
      </c>
      <c r="O167" s="77">
        <f t="shared" si="24"/>
        <v>0</v>
      </c>
      <c r="P167" s="77">
        <f t="shared" si="24"/>
        <v>0</v>
      </c>
      <c r="Q167" s="104"/>
      <c r="R167" s="77">
        <f t="shared" si="25"/>
        <v>0.91743119266055051</v>
      </c>
      <c r="S167" s="77">
        <f t="shared" si="25"/>
        <v>1.0810810810810811</v>
      </c>
      <c r="T167" s="77">
        <f t="shared" si="25"/>
        <v>0.79681274900398402</v>
      </c>
      <c r="U167" s="104"/>
      <c r="V167" s="77">
        <f t="shared" si="26"/>
        <v>0.35714285714285715</v>
      </c>
      <c r="W167" s="77">
        <f t="shared" si="26"/>
        <v>0.88495575221238942</v>
      </c>
      <c r="X167" s="77">
        <f t="shared" si="26"/>
        <v>0</v>
      </c>
      <c r="Y167" s="103"/>
      <c r="Z167" s="77">
        <f t="shared" si="27"/>
        <v>0</v>
      </c>
      <c r="AA167" s="77">
        <f t="shared" si="27"/>
        <v>0</v>
      </c>
      <c r="AB167" s="77">
        <f t="shared" si="27"/>
        <v>0</v>
      </c>
    </row>
    <row r="168" spans="1:28" x14ac:dyDescent="0.25">
      <c r="A168" s="62" t="s">
        <v>107</v>
      </c>
      <c r="B168" s="77">
        <f t="shared" si="21"/>
        <v>4.7385524372230421</v>
      </c>
      <c r="C168" s="77">
        <f t="shared" si="21"/>
        <v>4.9912652857499378</v>
      </c>
      <c r="D168" s="77">
        <f t="shared" si="21"/>
        <v>4.5112781954887211</v>
      </c>
      <c r="E168" s="103"/>
      <c r="F168" s="77">
        <f t="shared" si="22"/>
        <v>7.9041916167664681</v>
      </c>
      <c r="G168" s="77">
        <f t="shared" si="22"/>
        <v>7.3863636363636367</v>
      </c>
      <c r="H168" s="77">
        <f t="shared" si="22"/>
        <v>8.434318952981096</v>
      </c>
      <c r="I168" s="104"/>
      <c r="J168" s="77">
        <f t="shared" si="23"/>
        <v>5.1951779563719862</v>
      </c>
      <c r="K168" s="77">
        <f t="shared" si="23"/>
        <v>6.1449275362318838</v>
      </c>
      <c r="L168" s="77">
        <f t="shared" si="23"/>
        <v>4.2637862421830581</v>
      </c>
      <c r="M168" s="104"/>
      <c r="N168" s="77">
        <f t="shared" si="24"/>
        <v>2.5</v>
      </c>
      <c r="O168" s="77">
        <f t="shared" si="24"/>
        <v>2.2660818713450293</v>
      </c>
      <c r="P168" s="77">
        <f t="shared" si="24"/>
        <v>2.7173913043478262</v>
      </c>
      <c r="Q168" s="104"/>
      <c r="R168" s="77">
        <f t="shared" si="25"/>
        <v>4.1653418124006354</v>
      </c>
      <c r="S168" s="77">
        <f t="shared" si="25"/>
        <v>4.4002838892831795</v>
      </c>
      <c r="T168" s="77">
        <f t="shared" si="25"/>
        <v>3.9746543778801846</v>
      </c>
      <c r="U168" s="104"/>
      <c r="V168" s="77">
        <f t="shared" si="26"/>
        <v>3.1574740207833734</v>
      </c>
      <c r="W168" s="77">
        <f t="shared" si="26"/>
        <v>3.6630036630036633</v>
      </c>
      <c r="X168" s="77">
        <f t="shared" si="26"/>
        <v>2.7659574468085104</v>
      </c>
      <c r="Y168" s="103"/>
      <c r="Z168" s="77">
        <f t="shared" si="27"/>
        <v>1.2836970474967908</v>
      </c>
      <c r="AA168" s="77">
        <f t="shared" si="27"/>
        <v>1.6233766233766231</v>
      </c>
      <c r="AB168" s="77">
        <f t="shared" si="27"/>
        <v>1.0615711252653928</v>
      </c>
    </row>
    <row r="169" spans="1:28" x14ac:dyDescent="0.25">
      <c r="A169" s="62" t="s">
        <v>108</v>
      </c>
      <c r="B169" s="77">
        <f t="shared" si="21"/>
        <v>3.2304379038047379</v>
      </c>
      <c r="C169" s="77">
        <f t="shared" si="21"/>
        <v>3.9812646370023423</v>
      </c>
      <c r="D169" s="77">
        <f t="shared" si="21"/>
        <v>2.5077486615948152</v>
      </c>
      <c r="E169" s="103"/>
      <c r="F169" s="77">
        <f t="shared" si="22"/>
        <v>6.5192743764172336</v>
      </c>
      <c r="G169" s="77">
        <f t="shared" si="22"/>
        <v>8.0440771349862263</v>
      </c>
      <c r="H169" s="77">
        <f t="shared" si="22"/>
        <v>4.9036777583187394</v>
      </c>
      <c r="I169" s="104"/>
      <c r="J169" s="77">
        <f t="shared" si="23"/>
        <v>2.2920759659462999</v>
      </c>
      <c r="K169" s="77">
        <f t="shared" si="23"/>
        <v>2.690288713910761</v>
      </c>
      <c r="L169" s="77">
        <f t="shared" si="23"/>
        <v>1.8954248366013071</v>
      </c>
      <c r="M169" s="104"/>
      <c r="N169" s="77">
        <f t="shared" si="24"/>
        <v>1.5918367346938775</v>
      </c>
      <c r="O169" s="77">
        <f t="shared" si="24"/>
        <v>1.4839241549876341</v>
      </c>
      <c r="P169" s="77">
        <f t="shared" si="24"/>
        <v>1.6976556184316896</v>
      </c>
      <c r="Q169" s="104"/>
      <c r="R169" s="77">
        <f t="shared" si="25"/>
        <v>2.8214429665457477</v>
      </c>
      <c r="S169" s="77">
        <f t="shared" si="25"/>
        <v>3.4596375617792421</v>
      </c>
      <c r="T169" s="77">
        <f t="shared" si="25"/>
        <v>2.2099447513812152</v>
      </c>
      <c r="U169" s="104"/>
      <c r="V169" s="77">
        <f t="shared" si="26"/>
        <v>1.8791264601320468</v>
      </c>
      <c r="W169" s="77">
        <f t="shared" si="26"/>
        <v>2.6528258362168398</v>
      </c>
      <c r="X169" s="77">
        <f t="shared" si="26"/>
        <v>1.2704174228675136</v>
      </c>
      <c r="Y169" s="103"/>
      <c r="Z169" s="77">
        <f t="shared" si="27"/>
        <v>0.89285714285714279</v>
      </c>
      <c r="AA169" s="77">
        <f t="shared" si="27"/>
        <v>1.0050251256281406</v>
      </c>
      <c r="AB169" s="77">
        <f t="shared" si="27"/>
        <v>0.80321285140562237</v>
      </c>
    </row>
    <row r="170" spans="1:28" ht="13.5" thickBot="1" x14ac:dyDescent="0.3">
      <c r="A170" s="100" t="s">
        <v>109</v>
      </c>
      <c r="B170" s="83">
        <f t="shared" si="21"/>
        <v>1.3197105151128141</v>
      </c>
      <c r="C170" s="83">
        <f t="shared" si="21"/>
        <v>1.948051948051948</v>
      </c>
      <c r="D170" s="83">
        <f t="shared" si="21"/>
        <v>0.62667860340196957</v>
      </c>
      <c r="E170" s="106"/>
      <c r="F170" s="83">
        <f t="shared" si="22"/>
        <v>1.1887072808320951</v>
      </c>
      <c r="G170" s="83">
        <f t="shared" si="22"/>
        <v>2.1798365122615802</v>
      </c>
      <c r="H170" s="83">
        <f t="shared" si="22"/>
        <v>0</v>
      </c>
      <c r="I170" s="100"/>
      <c r="J170" s="83">
        <f t="shared" si="23"/>
        <v>3.225806451612903</v>
      </c>
      <c r="K170" s="83">
        <f t="shared" si="23"/>
        <v>3.7313432835820892</v>
      </c>
      <c r="L170" s="83">
        <f t="shared" si="23"/>
        <v>2.7027027027027026</v>
      </c>
      <c r="M170" s="100"/>
      <c r="N170" s="83">
        <f t="shared" si="24"/>
        <v>0.63157894736842102</v>
      </c>
      <c r="O170" s="83">
        <f t="shared" si="24"/>
        <v>1.1904761904761905</v>
      </c>
      <c r="P170" s="83">
        <f t="shared" si="24"/>
        <v>0</v>
      </c>
      <c r="Q170" s="100"/>
      <c r="R170" s="83">
        <f t="shared" si="25"/>
        <v>0.55710306406685239</v>
      </c>
      <c r="S170" s="83">
        <f t="shared" si="25"/>
        <v>1.0869565217391304</v>
      </c>
      <c r="T170" s="83">
        <f t="shared" si="25"/>
        <v>0</v>
      </c>
      <c r="U170" s="100"/>
      <c r="V170" s="83">
        <f t="shared" si="26"/>
        <v>0.41841004184100417</v>
      </c>
      <c r="W170" s="83">
        <f t="shared" si="26"/>
        <v>0.81967213114754101</v>
      </c>
      <c r="X170" s="83">
        <f t="shared" si="26"/>
        <v>0</v>
      </c>
      <c r="Y170" s="106"/>
      <c r="Z170" s="83">
        <f t="shared" si="27"/>
        <v>0</v>
      </c>
      <c r="AA170" s="83">
        <f t="shared" si="27"/>
        <v>0</v>
      </c>
      <c r="AB170" s="83">
        <f t="shared" si="27"/>
        <v>0</v>
      </c>
    </row>
    <row r="171" spans="1:28" x14ac:dyDescent="0.25">
      <c r="A171" s="233" t="s">
        <v>75</v>
      </c>
      <c r="B171" s="233"/>
      <c r="C171" s="233"/>
      <c r="D171" s="233"/>
      <c r="E171" s="233"/>
      <c r="F171" s="233"/>
      <c r="G171" s="233"/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</row>
    <row r="172" spans="1:28" x14ac:dyDescent="0.25">
      <c r="A172" s="227" t="s">
        <v>14</v>
      </c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</row>
  </sheetData>
  <mergeCells count="40">
    <mergeCell ref="A172:AB172"/>
    <mergeCell ref="A95:A96"/>
    <mergeCell ref="A127:AB127"/>
    <mergeCell ref="A128:AB128"/>
    <mergeCell ref="A132:AB132"/>
    <mergeCell ref="A133:AB133"/>
    <mergeCell ref="A134:AB134"/>
    <mergeCell ref="A135:AB135"/>
    <mergeCell ref="A136:AB136"/>
    <mergeCell ref="A137:AB137"/>
    <mergeCell ref="A139:A140"/>
    <mergeCell ref="A171:AB171"/>
    <mergeCell ref="A93:AB93"/>
    <mergeCell ref="A47:AB47"/>
    <mergeCell ref="A48:AB48"/>
    <mergeCell ref="A49:AB49"/>
    <mergeCell ref="A51:A52"/>
    <mergeCell ref="A83:AB83"/>
    <mergeCell ref="A84:AB84"/>
    <mergeCell ref="A88:AB88"/>
    <mergeCell ref="A89:AB89"/>
    <mergeCell ref="A90:AB90"/>
    <mergeCell ref="A91:AB91"/>
    <mergeCell ref="A92:AB92"/>
    <mergeCell ref="AD132:AE133"/>
    <mergeCell ref="AD88:AE89"/>
    <mergeCell ref="AD44:AE45"/>
    <mergeCell ref="AD1:AE2"/>
    <mergeCell ref="A46:AB46"/>
    <mergeCell ref="A1:AB1"/>
    <mergeCell ref="A2:AB2"/>
    <mergeCell ref="A3:AB3"/>
    <mergeCell ref="A4:AB4"/>
    <mergeCell ref="A5:AB5"/>
    <mergeCell ref="A6:AB6"/>
    <mergeCell ref="A8:A9"/>
    <mergeCell ref="A40:AB40"/>
    <mergeCell ref="A41:AB41"/>
    <mergeCell ref="A44:AB44"/>
    <mergeCell ref="A45:AB45"/>
  </mergeCells>
  <hyperlinks>
    <hyperlink ref="AD132" r:id="rId1" location="INDICE!A1"/>
    <hyperlink ref="AD132:AE133" location="INDICE!A1" display="INDICE"/>
    <hyperlink ref="AD88" r:id="rId2" location="INDICE!A1"/>
    <hyperlink ref="AD88:AE89" location="INDICE!A1" display="INDICE"/>
    <hyperlink ref="AD44" r:id="rId3" location="INDICE!A1"/>
    <hyperlink ref="AD44:AE45" location="INDICE!A1" display="INDICE"/>
    <hyperlink ref="AD1" r:id="rId4" location="INDICE!A1"/>
    <hyperlink ref="AD1:AE2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5"/>
  <rowBreaks count="3" manualBreakCount="3">
    <brk id="43" max="16383" man="1"/>
    <brk id="87" max="16383" man="1"/>
    <brk id="13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57"/>
  <sheetViews>
    <sheetView topLeftCell="A114" zoomScaleNormal="100" zoomScaleSheetLayoutView="100" workbookViewId="0">
      <selection activeCell="AD132" sqref="AD132:AE133"/>
    </sheetView>
  </sheetViews>
  <sheetFormatPr baseColWidth="10" defaultRowHeight="12.75" x14ac:dyDescent="0.2"/>
  <cols>
    <col min="1" max="1" width="15.42578125" style="146" customWidth="1"/>
    <col min="2" max="4" width="7.7109375" style="144" customWidth="1"/>
    <col min="5" max="5" width="1.42578125" style="144" customWidth="1"/>
    <col min="6" max="8" width="6.85546875" style="144" customWidth="1"/>
    <col min="9" max="9" width="1.42578125" style="144" customWidth="1"/>
    <col min="10" max="12" width="6.85546875" style="144" customWidth="1"/>
    <col min="13" max="13" width="1.42578125" style="144" customWidth="1"/>
    <col min="14" max="16" width="6.85546875" style="144" customWidth="1"/>
    <col min="17" max="17" width="1.42578125" style="144" customWidth="1"/>
    <col min="18" max="20" width="6.85546875" style="144" customWidth="1"/>
    <col min="21" max="21" width="1.42578125" style="144" customWidth="1"/>
    <col min="22" max="24" width="6.85546875" style="144" customWidth="1"/>
    <col min="25" max="25" width="1.42578125" style="144" customWidth="1"/>
    <col min="26" max="28" width="6.85546875" style="144" customWidth="1"/>
    <col min="29" max="29" width="13.28515625" style="144" customWidth="1"/>
    <col min="30" max="32" width="6.140625" style="144" customWidth="1"/>
    <col min="33" max="33" width="1.42578125" style="144" customWidth="1"/>
    <col min="34" max="36" width="5.140625" style="144" customWidth="1"/>
    <col min="37" max="37" width="1.42578125" style="144" customWidth="1"/>
    <col min="38" max="40" width="5.140625" style="144" customWidth="1"/>
    <col min="41" max="41" width="1.42578125" style="144" customWidth="1"/>
    <col min="42" max="44" width="5.140625" style="144" customWidth="1"/>
    <col min="45" max="45" width="1.42578125" style="144" customWidth="1"/>
    <col min="46" max="48" width="5.140625" style="144" customWidth="1"/>
    <col min="49" max="49" width="1.42578125" style="144" customWidth="1"/>
    <col min="50" max="52" width="5.140625" style="144" customWidth="1"/>
    <col min="53" max="53" width="1.42578125" style="144" customWidth="1"/>
    <col min="54" max="56" width="5.140625" style="144" customWidth="1"/>
    <col min="57" max="61" width="11.42578125" style="146"/>
    <col min="62" max="256" width="11.42578125" style="144"/>
    <col min="257" max="257" width="15.42578125" style="144" customWidth="1"/>
    <col min="258" max="260" width="7.5703125" style="144" bestFit="1" customWidth="1"/>
    <col min="261" max="261" width="1.42578125" style="144" customWidth="1"/>
    <col min="262" max="264" width="7.5703125" style="144" bestFit="1" customWidth="1"/>
    <col min="265" max="265" width="1.42578125" style="144" customWidth="1"/>
    <col min="266" max="268" width="7.5703125" style="144" bestFit="1" customWidth="1"/>
    <col min="269" max="269" width="1.42578125" style="144" customWidth="1"/>
    <col min="270" max="272" width="7.5703125" style="144" bestFit="1" customWidth="1"/>
    <col min="273" max="273" width="1.42578125" style="144" customWidth="1"/>
    <col min="274" max="276" width="7.5703125" style="144" bestFit="1" customWidth="1"/>
    <col min="277" max="277" width="1.42578125" style="144" customWidth="1"/>
    <col min="278" max="280" width="7.5703125" style="144" bestFit="1" customWidth="1"/>
    <col min="281" max="281" width="1.42578125" style="144" customWidth="1"/>
    <col min="282" max="284" width="5" style="144" bestFit="1" customWidth="1"/>
    <col min="285" max="285" width="13.28515625" style="144" customWidth="1"/>
    <col min="286" max="288" width="6.140625" style="144" customWidth="1"/>
    <col min="289" max="289" width="1.42578125" style="144" customWidth="1"/>
    <col min="290" max="292" width="5.140625" style="144" customWidth="1"/>
    <col min="293" max="293" width="1.42578125" style="144" customWidth="1"/>
    <col min="294" max="296" width="5.140625" style="144" customWidth="1"/>
    <col min="297" max="297" width="1.42578125" style="144" customWidth="1"/>
    <col min="298" max="300" width="5.140625" style="144" customWidth="1"/>
    <col min="301" max="301" width="1.42578125" style="144" customWidth="1"/>
    <col min="302" max="304" width="5.140625" style="144" customWidth="1"/>
    <col min="305" max="305" width="1.42578125" style="144" customWidth="1"/>
    <col min="306" max="308" width="5.140625" style="144" customWidth="1"/>
    <col min="309" max="309" width="1.42578125" style="144" customWidth="1"/>
    <col min="310" max="312" width="5.140625" style="144" customWidth="1"/>
    <col min="313" max="512" width="11.42578125" style="144"/>
    <col min="513" max="513" width="15.42578125" style="144" customWidth="1"/>
    <col min="514" max="516" width="7.5703125" style="144" bestFit="1" customWidth="1"/>
    <col min="517" max="517" width="1.42578125" style="144" customWidth="1"/>
    <col min="518" max="520" width="7.5703125" style="144" bestFit="1" customWidth="1"/>
    <col min="521" max="521" width="1.42578125" style="144" customWidth="1"/>
    <col min="522" max="524" width="7.5703125" style="144" bestFit="1" customWidth="1"/>
    <col min="525" max="525" width="1.42578125" style="144" customWidth="1"/>
    <col min="526" max="528" width="7.5703125" style="144" bestFit="1" customWidth="1"/>
    <col min="529" max="529" width="1.42578125" style="144" customWidth="1"/>
    <col min="530" max="532" width="7.5703125" style="144" bestFit="1" customWidth="1"/>
    <col min="533" max="533" width="1.42578125" style="144" customWidth="1"/>
    <col min="534" max="536" width="7.5703125" style="144" bestFit="1" customWidth="1"/>
    <col min="537" max="537" width="1.42578125" style="144" customWidth="1"/>
    <col min="538" max="540" width="5" style="144" bestFit="1" customWidth="1"/>
    <col min="541" max="541" width="13.28515625" style="144" customWidth="1"/>
    <col min="542" max="544" width="6.140625" style="144" customWidth="1"/>
    <col min="545" max="545" width="1.42578125" style="144" customWidth="1"/>
    <col min="546" max="548" width="5.140625" style="144" customWidth="1"/>
    <col min="549" max="549" width="1.42578125" style="144" customWidth="1"/>
    <col min="550" max="552" width="5.140625" style="144" customWidth="1"/>
    <col min="553" max="553" width="1.42578125" style="144" customWidth="1"/>
    <col min="554" max="556" width="5.140625" style="144" customWidth="1"/>
    <col min="557" max="557" width="1.42578125" style="144" customWidth="1"/>
    <col min="558" max="560" width="5.140625" style="144" customWidth="1"/>
    <col min="561" max="561" width="1.42578125" style="144" customWidth="1"/>
    <col min="562" max="564" width="5.140625" style="144" customWidth="1"/>
    <col min="565" max="565" width="1.42578125" style="144" customWidth="1"/>
    <col min="566" max="568" width="5.140625" style="144" customWidth="1"/>
    <col min="569" max="768" width="11.42578125" style="144"/>
    <col min="769" max="769" width="15.42578125" style="144" customWidth="1"/>
    <col min="770" max="772" width="7.5703125" style="144" bestFit="1" customWidth="1"/>
    <col min="773" max="773" width="1.42578125" style="144" customWidth="1"/>
    <col min="774" max="776" width="7.5703125" style="144" bestFit="1" customWidth="1"/>
    <col min="777" max="777" width="1.42578125" style="144" customWidth="1"/>
    <col min="778" max="780" width="7.5703125" style="144" bestFit="1" customWidth="1"/>
    <col min="781" max="781" width="1.42578125" style="144" customWidth="1"/>
    <col min="782" max="784" width="7.5703125" style="144" bestFit="1" customWidth="1"/>
    <col min="785" max="785" width="1.42578125" style="144" customWidth="1"/>
    <col min="786" max="788" width="7.5703125" style="144" bestFit="1" customWidth="1"/>
    <col min="789" max="789" width="1.42578125" style="144" customWidth="1"/>
    <col min="790" max="792" width="7.5703125" style="144" bestFit="1" customWidth="1"/>
    <col min="793" max="793" width="1.42578125" style="144" customWidth="1"/>
    <col min="794" max="796" width="5" style="144" bestFit="1" customWidth="1"/>
    <col min="797" max="797" width="13.28515625" style="144" customWidth="1"/>
    <col min="798" max="800" width="6.140625" style="144" customWidth="1"/>
    <col min="801" max="801" width="1.42578125" style="144" customWidth="1"/>
    <col min="802" max="804" width="5.140625" style="144" customWidth="1"/>
    <col min="805" max="805" width="1.42578125" style="144" customWidth="1"/>
    <col min="806" max="808" width="5.140625" style="144" customWidth="1"/>
    <col min="809" max="809" width="1.42578125" style="144" customWidth="1"/>
    <col min="810" max="812" width="5.140625" style="144" customWidth="1"/>
    <col min="813" max="813" width="1.42578125" style="144" customWidth="1"/>
    <col min="814" max="816" width="5.140625" style="144" customWidth="1"/>
    <col min="817" max="817" width="1.42578125" style="144" customWidth="1"/>
    <col min="818" max="820" width="5.140625" style="144" customWidth="1"/>
    <col min="821" max="821" width="1.42578125" style="144" customWidth="1"/>
    <col min="822" max="824" width="5.140625" style="144" customWidth="1"/>
    <col min="825" max="1024" width="11.42578125" style="144"/>
    <col min="1025" max="1025" width="15.42578125" style="144" customWidth="1"/>
    <col min="1026" max="1028" width="7.5703125" style="144" bestFit="1" customWidth="1"/>
    <col min="1029" max="1029" width="1.42578125" style="144" customWidth="1"/>
    <col min="1030" max="1032" width="7.5703125" style="144" bestFit="1" customWidth="1"/>
    <col min="1033" max="1033" width="1.42578125" style="144" customWidth="1"/>
    <col min="1034" max="1036" width="7.5703125" style="144" bestFit="1" customWidth="1"/>
    <col min="1037" max="1037" width="1.42578125" style="144" customWidth="1"/>
    <col min="1038" max="1040" width="7.5703125" style="144" bestFit="1" customWidth="1"/>
    <col min="1041" max="1041" width="1.42578125" style="144" customWidth="1"/>
    <col min="1042" max="1044" width="7.5703125" style="144" bestFit="1" customWidth="1"/>
    <col min="1045" max="1045" width="1.42578125" style="144" customWidth="1"/>
    <col min="1046" max="1048" width="7.5703125" style="144" bestFit="1" customWidth="1"/>
    <col min="1049" max="1049" width="1.42578125" style="144" customWidth="1"/>
    <col min="1050" max="1052" width="5" style="144" bestFit="1" customWidth="1"/>
    <col min="1053" max="1053" width="13.28515625" style="144" customWidth="1"/>
    <col min="1054" max="1056" width="6.140625" style="144" customWidth="1"/>
    <col min="1057" max="1057" width="1.42578125" style="144" customWidth="1"/>
    <col min="1058" max="1060" width="5.140625" style="144" customWidth="1"/>
    <col min="1061" max="1061" width="1.42578125" style="144" customWidth="1"/>
    <col min="1062" max="1064" width="5.140625" style="144" customWidth="1"/>
    <col min="1065" max="1065" width="1.42578125" style="144" customWidth="1"/>
    <col min="1066" max="1068" width="5.140625" style="144" customWidth="1"/>
    <col min="1069" max="1069" width="1.42578125" style="144" customWidth="1"/>
    <col min="1070" max="1072" width="5.140625" style="144" customWidth="1"/>
    <col min="1073" max="1073" width="1.42578125" style="144" customWidth="1"/>
    <col min="1074" max="1076" width="5.140625" style="144" customWidth="1"/>
    <col min="1077" max="1077" width="1.42578125" style="144" customWidth="1"/>
    <col min="1078" max="1080" width="5.140625" style="144" customWidth="1"/>
    <col min="1081" max="1280" width="11.42578125" style="144"/>
    <col min="1281" max="1281" width="15.42578125" style="144" customWidth="1"/>
    <col min="1282" max="1284" width="7.5703125" style="144" bestFit="1" customWidth="1"/>
    <col min="1285" max="1285" width="1.42578125" style="144" customWidth="1"/>
    <col min="1286" max="1288" width="7.5703125" style="144" bestFit="1" customWidth="1"/>
    <col min="1289" max="1289" width="1.42578125" style="144" customWidth="1"/>
    <col min="1290" max="1292" width="7.5703125" style="144" bestFit="1" customWidth="1"/>
    <col min="1293" max="1293" width="1.42578125" style="144" customWidth="1"/>
    <col min="1294" max="1296" width="7.5703125" style="144" bestFit="1" customWidth="1"/>
    <col min="1297" max="1297" width="1.42578125" style="144" customWidth="1"/>
    <col min="1298" max="1300" width="7.5703125" style="144" bestFit="1" customWidth="1"/>
    <col min="1301" max="1301" width="1.42578125" style="144" customWidth="1"/>
    <col min="1302" max="1304" width="7.5703125" style="144" bestFit="1" customWidth="1"/>
    <col min="1305" max="1305" width="1.42578125" style="144" customWidth="1"/>
    <col min="1306" max="1308" width="5" style="144" bestFit="1" customWidth="1"/>
    <col min="1309" max="1309" width="13.28515625" style="144" customWidth="1"/>
    <col min="1310" max="1312" width="6.140625" style="144" customWidth="1"/>
    <col min="1313" max="1313" width="1.42578125" style="144" customWidth="1"/>
    <col min="1314" max="1316" width="5.140625" style="144" customWidth="1"/>
    <col min="1317" max="1317" width="1.42578125" style="144" customWidth="1"/>
    <col min="1318" max="1320" width="5.140625" style="144" customWidth="1"/>
    <col min="1321" max="1321" width="1.42578125" style="144" customWidth="1"/>
    <col min="1322" max="1324" width="5.140625" style="144" customWidth="1"/>
    <col min="1325" max="1325" width="1.42578125" style="144" customWidth="1"/>
    <col min="1326" max="1328" width="5.140625" style="144" customWidth="1"/>
    <col min="1329" max="1329" width="1.42578125" style="144" customWidth="1"/>
    <col min="1330" max="1332" width="5.140625" style="144" customWidth="1"/>
    <col min="1333" max="1333" width="1.42578125" style="144" customWidth="1"/>
    <col min="1334" max="1336" width="5.140625" style="144" customWidth="1"/>
    <col min="1337" max="1536" width="11.42578125" style="144"/>
    <col min="1537" max="1537" width="15.42578125" style="144" customWidth="1"/>
    <col min="1538" max="1540" width="7.5703125" style="144" bestFit="1" customWidth="1"/>
    <col min="1541" max="1541" width="1.42578125" style="144" customWidth="1"/>
    <col min="1542" max="1544" width="7.5703125" style="144" bestFit="1" customWidth="1"/>
    <col min="1545" max="1545" width="1.42578125" style="144" customWidth="1"/>
    <col min="1546" max="1548" width="7.5703125" style="144" bestFit="1" customWidth="1"/>
    <col min="1549" max="1549" width="1.42578125" style="144" customWidth="1"/>
    <col min="1550" max="1552" width="7.5703125" style="144" bestFit="1" customWidth="1"/>
    <col min="1553" max="1553" width="1.42578125" style="144" customWidth="1"/>
    <col min="1554" max="1556" width="7.5703125" style="144" bestFit="1" customWidth="1"/>
    <col min="1557" max="1557" width="1.42578125" style="144" customWidth="1"/>
    <col min="1558" max="1560" width="7.5703125" style="144" bestFit="1" customWidth="1"/>
    <col min="1561" max="1561" width="1.42578125" style="144" customWidth="1"/>
    <col min="1562" max="1564" width="5" style="144" bestFit="1" customWidth="1"/>
    <col min="1565" max="1565" width="13.28515625" style="144" customWidth="1"/>
    <col min="1566" max="1568" width="6.140625" style="144" customWidth="1"/>
    <col min="1569" max="1569" width="1.42578125" style="144" customWidth="1"/>
    <col min="1570" max="1572" width="5.140625" style="144" customWidth="1"/>
    <col min="1573" max="1573" width="1.42578125" style="144" customWidth="1"/>
    <col min="1574" max="1576" width="5.140625" style="144" customWidth="1"/>
    <col min="1577" max="1577" width="1.42578125" style="144" customWidth="1"/>
    <col min="1578" max="1580" width="5.140625" style="144" customWidth="1"/>
    <col min="1581" max="1581" width="1.42578125" style="144" customWidth="1"/>
    <col min="1582" max="1584" width="5.140625" style="144" customWidth="1"/>
    <col min="1585" max="1585" width="1.42578125" style="144" customWidth="1"/>
    <col min="1586" max="1588" width="5.140625" style="144" customWidth="1"/>
    <col min="1589" max="1589" width="1.42578125" style="144" customWidth="1"/>
    <col min="1590" max="1592" width="5.140625" style="144" customWidth="1"/>
    <col min="1593" max="1792" width="11.42578125" style="144"/>
    <col min="1793" max="1793" width="15.42578125" style="144" customWidth="1"/>
    <col min="1794" max="1796" width="7.5703125" style="144" bestFit="1" customWidth="1"/>
    <col min="1797" max="1797" width="1.42578125" style="144" customWidth="1"/>
    <col min="1798" max="1800" width="7.5703125" style="144" bestFit="1" customWidth="1"/>
    <col min="1801" max="1801" width="1.42578125" style="144" customWidth="1"/>
    <col min="1802" max="1804" width="7.5703125" style="144" bestFit="1" customWidth="1"/>
    <col min="1805" max="1805" width="1.42578125" style="144" customWidth="1"/>
    <col min="1806" max="1808" width="7.5703125" style="144" bestFit="1" customWidth="1"/>
    <col min="1809" max="1809" width="1.42578125" style="144" customWidth="1"/>
    <col min="1810" max="1812" width="7.5703125" style="144" bestFit="1" customWidth="1"/>
    <col min="1813" max="1813" width="1.42578125" style="144" customWidth="1"/>
    <col min="1814" max="1816" width="7.5703125" style="144" bestFit="1" customWidth="1"/>
    <col min="1817" max="1817" width="1.42578125" style="144" customWidth="1"/>
    <col min="1818" max="1820" width="5" style="144" bestFit="1" customWidth="1"/>
    <col min="1821" max="1821" width="13.28515625" style="144" customWidth="1"/>
    <col min="1822" max="1824" width="6.140625" style="144" customWidth="1"/>
    <col min="1825" max="1825" width="1.42578125" style="144" customWidth="1"/>
    <col min="1826" max="1828" width="5.140625" style="144" customWidth="1"/>
    <col min="1829" max="1829" width="1.42578125" style="144" customWidth="1"/>
    <col min="1830" max="1832" width="5.140625" style="144" customWidth="1"/>
    <col min="1833" max="1833" width="1.42578125" style="144" customWidth="1"/>
    <col min="1834" max="1836" width="5.140625" style="144" customWidth="1"/>
    <col min="1837" max="1837" width="1.42578125" style="144" customWidth="1"/>
    <col min="1838" max="1840" width="5.140625" style="144" customWidth="1"/>
    <col min="1841" max="1841" width="1.42578125" style="144" customWidth="1"/>
    <col min="1842" max="1844" width="5.140625" style="144" customWidth="1"/>
    <col min="1845" max="1845" width="1.42578125" style="144" customWidth="1"/>
    <col min="1846" max="1848" width="5.140625" style="144" customWidth="1"/>
    <col min="1849" max="2048" width="11.42578125" style="144"/>
    <col min="2049" max="2049" width="15.42578125" style="144" customWidth="1"/>
    <col min="2050" max="2052" width="7.5703125" style="144" bestFit="1" customWidth="1"/>
    <col min="2053" max="2053" width="1.42578125" style="144" customWidth="1"/>
    <col min="2054" max="2056" width="7.5703125" style="144" bestFit="1" customWidth="1"/>
    <col min="2057" max="2057" width="1.42578125" style="144" customWidth="1"/>
    <col min="2058" max="2060" width="7.5703125" style="144" bestFit="1" customWidth="1"/>
    <col min="2061" max="2061" width="1.42578125" style="144" customWidth="1"/>
    <col min="2062" max="2064" width="7.5703125" style="144" bestFit="1" customWidth="1"/>
    <col min="2065" max="2065" width="1.42578125" style="144" customWidth="1"/>
    <col min="2066" max="2068" width="7.5703125" style="144" bestFit="1" customWidth="1"/>
    <col min="2069" max="2069" width="1.42578125" style="144" customWidth="1"/>
    <col min="2070" max="2072" width="7.5703125" style="144" bestFit="1" customWidth="1"/>
    <col min="2073" max="2073" width="1.42578125" style="144" customWidth="1"/>
    <col min="2074" max="2076" width="5" style="144" bestFit="1" customWidth="1"/>
    <col min="2077" max="2077" width="13.28515625" style="144" customWidth="1"/>
    <col min="2078" max="2080" width="6.140625" style="144" customWidth="1"/>
    <col min="2081" max="2081" width="1.42578125" style="144" customWidth="1"/>
    <col min="2082" max="2084" width="5.140625" style="144" customWidth="1"/>
    <col min="2085" max="2085" width="1.42578125" style="144" customWidth="1"/>
    <col min="2086" max="2088" width="5.140625" style="144" customWidth="1"/>
    <col min="2089" max="2089" width="1.42578125" style="144" customWidth="1"/>
    <col min="2090" max="2092" width="5.140625" style="144" customWidth="1"/>
    <col min="2093" max="2093" width="1.42578125" style="144" customWidth="1"/>
    <col min="2094" max="2096" width="5.140625" style="144" customWidth="1"/>
    <col min="2097" max="2097" width="1.42578125" style="144" customWidth="1"/>
    <col min="2098" max="2100" width="5.140625" style="144" customWidth="1"/>
    <col min="2101" max="2101" width="1.42578125" style="144" customWidth="1"/>
    <col min="2102" max="2104" width="5.140625" style="144" customWidth="1"/>
    <col min="2105" max="2304" width="11.42578125" style="144"/>
    <col min="2305" max="2305" width="15.42578125" style="144" customWidth="1"/>
    <col min="2306" max="2308" width="7.5703125" style="144" bestFit="1" customWidth="1"/>
    <col min="2309" max="2309" width="1.42578125" style="144" customWidth="1"/>
    <col min="2310" max="2312" width="7.5703125" style="144" bestFit="1" customWidth="1"/>
    <col min="2313" max="2313" width="1.42578125" style="144" customWidth="1"/>
    <col min="2314" max="2316" width="7.5703125" style="144" bestFit="1" customWidth="1"/>
    <col min="2317" max="2317" width="1.42578125" style="144" customWidth="1"/>
    <col min="2318" max="2320" width="7.5703125" style="144" bestFit="1" customWidth="1"/>
    <col min="2321" max="2321" width="1.42578125" style="144" customWidth="1"/>
    <col min="2322" max="2324" width="7.5703125" style="144" bestFit="1" customWidth="1"/>
    <col min="2325" max="2325" width="1.42578125" style="144" customWidth="1"/>
    <col min="2326" max="2328" width="7.5703125" style="144" bestFit="1" customWidth="1"/>
    <col min="2329" max="2329" width="1.42578125" style="144" customWidth="1"/>
    <col min="2330" max="2332" width="5" style="144" bestFit="1" customWidth="1"/>
    <col min="2333" max="2333" width="13.28515625" style="144" customWidth="1"/>
    <col min="2334" max="2336" width="6.140625" style="144" customWidth="1"/>
    <col min="2337" max="2337" width="1.42578125" style="144" customWidth="1"/>
    <col min="2338" max="2340" width="5.140625" style="144" customWidth="1"/>
    <col min="2341" max="2341" width="1.42578125" style="144" customWidth="1"/>
    <col min="2342" max="2344" width="5.140625" style="144" customWidth="1"/>
    <col min="2345" max="2345" width="1.42578125" style="144" customWidth="1"/>
    <col min="2346" max="2348" width="5.140625" style="144" customWidth="1"/>
    <col min="2349" max="2349" width="1.42578125" style="144" customWidth="1"/>
    <col min="2350" max="2352" width="5.140625" style="144" customWidth="1"/>
    <col min="2353" max="2353" width="1.42578125" style="144" customWidth="1"/>
    <col min="2354" max="2356" width="5.140625" style="144" customWidth="1"/>
    <col min="2357" max="2357" width="1.42578125" style="144" customWidth="1"/>
    <col min="2358" max="2360" width="5.140625" style="144" customWidth="1"/>
    <col min="2361" max="2560" width="11.42578125" style="144"/>
    <col min="2561" max="2561" width="15.42578125" style="144" customWidth="1"/>
    <col min="2562" max="2564" width="7.5703125" style="144" bestFit="1" customWidth="1"/>
    <col min="2565" max="2565" width="1.42578125" style="144" customWidth="1"/>
    <col min="2566" max="2568" width="7.5703125" style="144" bestFit="1" customWidth="1"/>
    <col min="2569" max="2569" width="1.42578125" style="144" customWidth="1"/>
    <col min="2570" max="2572" width="7.5703125" style="144" bestFit="1" customWidth="1"/>
    <col min="2573" max="2573" width="1.42578125" style="144" customWidth="1"/>
    <col min="2574" max="2576" width="7.5703125" style="144" bestFit="1" customWidth="1"/>
    <col min="2577" max="2577" width="1.42578125" style="144" customWidth="1"/>
    <col min="2578" max="2580" width="7.5703125" style="144" bestFit="1" customWidth="1"/>
    <col min="2581" max="2581" width="1.42578125" style="144" customWidth="1"/>
    <col min="2582" max="2584" width="7.5703125" style="144" bestFit="1" customWidth="1"/>
    <col min="2585" max="2585" width="1.42578125" style="144" customWidth="1"/>
    <col min="2586" max="2588" width="5" style="144" bestFit="1" customWidth="1"/>
    <col min="2589" max="2589" width="13.28515625" style="144" customWidth="1"/>
    <col min="2590" max="2592" width="6.140625" style="144" customWidth="1"/>
    <col min="2593" max="2593" width="1.42578125" style="144" customWidth="1"/>
    <col min="2594" max="2596" width="5.140625" style="144" customWidth="1"/>
    <col min="2597" max="2597" width="1.42578125" style="144" customWidth="1"/>
    <col min="2598" max="2600" width="5.140625" style="144" customWidth="1"/>
    <col min="2601" max="2601" width="1.42578125" style="144" customWidth="1"/>
    <col min="2602" max="2604" width="5.140625" style="144" customWidth="1"/>
    <col min="2605" max="2605" width="1.42578125" style="144" customWidth="1"/>
    <col min="2606" max="2608" width="5.140625" style="144" customWidth="1"/>
    <col min="2609" max="2609" width="1.42578125" style="144" customWidth="1"/>
    <col min="2610" max="2612" width="5.140625" style="144" customWidth="1"/>
    <col min="2613" max="2613" width="1.42578125" style="144" customWidth="1"/>
    <col min="2614" max="2616" width="5.140625" style="144" customWidth="1"/>
    <col min="2617" max="2816" width="11.42578125" style="144"/>
    <col min="2817" max="2817" width="15.42578125" style="144" customWidth="1"/>
    <col min="2818" max="2820" width="7.5703125" style="144" bestFit="1" customWidth="1"/>
    <col min="2821" max="2821" width="1.42578125" style="144" customWidth="1"/>
    <col min="2822" max="2824" width="7.5703125" style="144" bestFit="1" customWidth="1"/>
    <col min="2825" max="2825" width="1.42578125" style="144" customWidth="1"/>
    <col min="2826" max="2828" width="7.5703125" style="144" bestFit="1" customWidth="1"/>
    <col min="2829" max="2829" width="1.42578125" style="144" customWidth="1"/>
    <col min="2830" max="2832" width="7.5703125" style="144" bestFit="1" customWidth="1"/>
    <col min="2833" max="2833" width="1.42578125" style="144" customWidth="1"/>
    <col min="2834" max="2836" width="7.5703125" style="144" bestFit="1" customWidth="1"/>
    <col min="2837" max="2837" width="1.42578125" style="144" customWidth="1"/>
    <col min="2838" max="2840" width="7.5703125" style="144" bestFit="1" customWidth="1"/>
    <col min="2841" max="2841" width="1.42578125" style="144" customWidth="1"/>
    <col min="2842" max="2844" width="5" style="144" bestFit="1" customWidth="1"/>
    <col min="2845" max="2845" width="13.28515625" style="144" customWidth="1"/>
    <col min="2846" max="2848" width="6.140625" style="144" customWidth="1"/>
    <col min="2849" max="2849" width="1.42578125" style="144" customWidth="1"/>
    <col min="2850" max="2852" width="5.140625" style="144" customWidth="1"/>
    <col min="2853" max="2853" width="1.42578125" style="144" customWidth="1"/>
    <col min="2854" max="2856" width="5.140625" style="144" customWidth="1"/>
    <col min="2857" max="2857" width="1.42578125" style="144" customWidth="1"/>
    <col min="2858" max="2860" width="5.140625" style="144" customWidth="1"/>
    <col min="2861" max="2861" width="1.42578125" style="144" customWidth="1"/>
    <col min="2862" max="2864" width="5.140625" style="144" customWidth="1"/>
    <col min="2865" max="2865" width="1.42578125" style="144" customWidth="1"/>
    <col min="2866" max="2868" width="5.140625" style="144" customWidth="1"/>
    <col min="2869" max="2869" width="1.42578125" style="144" customWidth="1"/>
    <col min="2870" max="2872" width="5.140625" style="144" customWidth="1"/>
    <col min="2873" max="3072" width="11.42578125" style="144"/>
    <col min="3073" max="3073" width="15.42578125" style="144" customWidth="1"/>
    <col min="3074" max="3076" width="7.5703125" style="144" bestFit="1" customWidth="1"/>
    <col min="3077" max="3077" width="1.42578125" style="144" customWidth="1"/>
    <col min="3078" max="3080" width="7.5703125" style="144" bestFit="1" customWidth="1"/>
    <col min="3081" max="3081" width="1.42578125" style="144" customWidth="1"/>
    <col min="3082" max="3084" width="7.5703125" style="144" bestFit="1" customWidth="1"/>
    <col min="3085" max="3085" width="1.42578125" style="144" customWidth="1"/>
    <col min="3086" max="3088" width="7.5703125" style="144" bestFit="1" customWidth="1"/>
    <col min="3089" max="3089" width="1.42578125" style="144" customWidth="1"/>
    <col min="3090" max="3092" width="7.5703125" style="144" bestFit="1" customWidth="1"/>
    <col min="3093" max="3093" width="1.42578125" style="144" customWidth="1"/>
    <col min="3094" max="3096" width="7.5703125" style="144" bestFit="1" customWidth="1"/>
    <col min="3097" max="3097" width="1.42578125" style="144" customWidth="1"/>
    <col min="3098" max="3100" width="5" style="144" bestFit="1" customWidth="1"/>
    <col min="3101" max="3101" width="13.28515625" style="144" customWidth="1"/>
    <col min="3102" max="3104" width="6.140625" style="144" customWidth="1"/>
    <col min="3105" max="3105" width="1.42578125" style="144" customWidth="1"/>
    <col min="3106" max="3108" width="5.140625" style="144" customWidth="1"/>
    <col min="3109" max="3109" width="1.42578125" style="144" customWidth="1"/>
    <col min="3110" max="3112" width="5.140625" style="144" customWidth="1"/>
    <col min="3113" max="3113" width="1.42578125" style="144" customWidth="1"/>
    <col min="3114" max="3116" width="5.140625" style="144" customWidth="1"/>
    <col min="3117" max="3117" width="1.42578125" style="144" customWidth="1"/>
    <col min="3118" max="3120" width="5.140625" style="144" customWidth="1"/>
    <col min="3121" max="3121" width="1.42578125" style="144" customWidth="1"/>
    <col min="3122" max="3124" width="5.140625" style="144" customWidth="1"/>
    <col min="3125" max="3125" width="1.42578125" style="144" customWidth="1"/>
    <col min="3126" max="3128" width="5.140625" style="144" customWidth="1"/>
    <col min="3129" max="3328" width="11.42578125" style="144"/>
    <col min="3329" max="3329" width="15.42578125" style="144" customWidth="1"/>
    <col min="3330" max="3332" width="7.5703125" style="144" bestFit="1" customWidth="1"/>
    <col min="3333" max="3333" width="1.42578125" style="144" customWidth="1"/>
    <col min="3334" max="3336" width="7.5703125" style="144" bestFit="1" customWidth="1"/>
    <col min="3337" max="3337" width="1.42578125" style="144" customWidth="1"/>
    <col min="3338" max="3340" width="7.5703125" style="144" bestFit="1" customWidth="1"/>
    <col min="3341" max="3341" width="1.42578125" style="144" customWidth="1"/>
    <col min="3342" max="3344" width="7.5703125" style="144" bestFit="1" customWidth="1"/>
    <col min="3345" max="3345" width="1.42578125" style="144" customWidth="1"/>
    <col min="3346" max="3348" width="7.5703125" style="144" bestFit="1" customWidth="1"/>
    <col min="3349" max="3349" width="1.42578125" style="144" customWidth="1"/>
    <col min="3350" max="3352" width="7.5703125" style="144" bestFit="1" customWidth="1"/>
    <col min="3353" max="3353" width="1.42578125" style="144" customWidth="1"/>
    <col min="3354" max="3356" width="5" style="144" bestFit="1" customWidth="1"/>
    <col min="3357" max="3357" width="13.28515625" style="144" customWidth="1"/>
    <col min="3358" max="3360" width="6.140625" style="144" customWidth="1"/>
    <col min="3361" max="3361" width="1.42578125" style="144" customWidth="1"/>
    <col min="3362" max="3364" width="5.140625" style="144" customWidth="1"/>
    <col min="3365" max="3365" width="1.42578125" style="144" customWidth="1"/>
    <col min="3366" max="3368" width="5.140625" style="144" customWidth="1"/>
    <col min="3369" max="3369" width="1.42578125" style="144" customWidth="1"/>
    <col min="3370" max="3372" width="5.140625" style="144" customWidth="1"/>
    <col min="3373" max="3373" width="1.42578125" style="144" customWidth="1"/>
    <col min="3374" max="3376" width="5.140625" style="144" customWidth="1"/>
    <col min="3377" max="3377" width="1.42578125" style="144" customWidth="1"/>
    <col min="3378" max="3380" width="5.140625" style="144" customWidth="1"/>
    <col min="3381" max="3381" width="1.42578125" style="144" customWidth="1"/>
    <col min="3382" max="3384" width="5.140625" style="144" customWidth="1"/>
    <col min="3385" max="3584" width="11.42578125" style="144"/>
    <col min="3585" max="3585" width="15.42578125" style="144" customWidth="1"/>
    <col min="3586" max="3588" width="7.5703125" style="144" bestFit="1" customWidth="1"/>
    <col min="3589" max="3589" width="1.42578125" style="144" customWidth="1"/>
    <col min="3590" max="3592" width="7.5703125" style="144" bestFit="1" customWidth="1"/>
    <col min="3593" max="3593" width="1.42578125" style="144" customWidth="1"/>
    <col min="3594" max="3596" width="7.5703125" style="144" bestFit="1" customWidth="1"/>
    <col min="3597" max="3597" width="1.42578125" style="144" customWidth="1"/>
    <col min="3598" max="3600" width="7.5703125" style="144" bestFit="1" customWidth="1"/>
    <col min="3601" max="3601" width="1.42578125" style="144" customWidth="1"/>
    <col min="3602" max="3604" width="7.5703125" style="144" bestFit="1" customWidth="1"/>
    <col min="3605" max="3605" width="1.42578125" style="144" customWidth="1"/>
    <col min="3606" max="3608" width="7.5703125" style="144" bestFit="1" customWidth="1"/>
    <col min="3609" max="3609" width="1.42578125" style="144" customWidth="1"/>
    <col min="3610" max="3612" width="5" style="144" bestFit="1" customWidth="1"/>
    <col min="3613" max="3613" width="13.28515625" style="144" customWidth="1"/>
    <col min="3614" max="3616" width="6.140625" style="144" customWidth="1"/>
    <col min="3617" max="3617" width="1.42578125" style="144" customWidth="1"/>
    <col min="3618" max="3620" width="5.140625" style="144" customWidth="1"/>
    <col min="3621" max="3621" width="1.42578125" style="144" customWidth="1"/>
    <col min="3622" max="3624" width="5.140625" style="144" customWidth="1"/>
    <col min="3625" max="3625" width="1.42578125" style="144" customWidth="1"/>
    <col min="3626" max="3628" width="5.140625" style="144" customWidth="1"/>
    <col min="3629" max="3629" width="1.42578125" style="144" customWidth="1"/>
    <col min="3630" max="3632" width="5.140625" style="144" customWidth="1"/>
    <col min="3633" max="3633" width="1.42578125" style="144" customWidth="1"/>
    <col min="3634" max="3636" width="5.140625" style="144" customWidth="1"/>
    <col min="3637" max="3637" width="1.42578125" style="144" customWidth="1"/>
    <col min="3638" max="3640" width="5.140625" style="144" customWidth="1"/>
    <col min="3641" max="3840" width="11.42578125" style="144"/>
    <col min="3841" max="3841" width="15.42578125" style="144" customWidth="1"/>
    <col min="3842" max="3844" width="7.5703125" style="144" bestFit="1" customWidth="1"/>
    <col min="3845" max="3845" width="1.42578125" style="144" customWidth="1"/>
    <col min="3846" max="3848" width="7.5703125" style="144" bestFit="1" customWidth="1"/>
    <col min="3849" max="3849" width="1.42578125" style="144" customWidth="1"/>
    <col min="3850" max="3852" width="7.5703125" style="144" bestFit="1" customWidth="1"/>
    <col min="3853" max="3853" width="1.42578125" style="144" customWidth="1"/>
    <col min="3854" max="3856" width="7.5703125" style="144" bestFit="1" customWidth="1"/>
    <col min="3857" max="3857" width="1.42578125" style="144" customWidth="1"/>
    <col min="3858" max="3860" width="7.5703125" style="144" bestFit="1" customWidth="1"/>
    <col min="3861" max="3861" width="1.42578125" style="144" customWidth="1"/>
    <col min="3862" max="3864" width="7.5703125" style="144" bestFit="1" customWidth="1"/>
    <col min="3865" max="3865" width="1.42578125" style="144" customWidth="1"/>
    <col min="3866" max="3868" width="5" style="144" bestFit="1" customWidth="1"/>
    <col min="3869" max="3869" width="13.28515625" style="144" customWidth="1"/>
    <col min="3870" max="3872" width="6.140625" style="144" customWidth="1"/>
    <col min="3873" max="3873" width="1.42578125" style="144" customWidth="1"/>
    <col min="3874" max="3876" width="5.140625" style="144" customWidth="1"/>
    <col min="3877" max="3877" width="1.42578125" style="144" customWidth="1"/>
    <col min="3878" max="3880" width="5.140625" style="144" customWidth="1"/>
    <col min="3881" max="3881" width="1.42578125" style="144" customWidth="1"/>
    <col min="3882" max="3884" width="5.140625" style="144" customWidth="1"/>
    <col min="3885" max="3885" width="1.42578125" style="144" customWidth="1"/>
    <col min="3886" max="3888" width="5.140625" style="144" customWidth="1"/>
    <col min="3889" max="3889" width="1.42578125" style="144" customWidth="1"/>
    <col min="3890" max="3892" width="5.140625" style="144" customWidth="1"/>
    <col min="3893" max="3893" width="1.42578125" style="144" customWidth="1"/>
    <col min="3894" max="3896" width="5.140625" style="144" customWidth="1"/>
    <col min="3897" max="4096" width="11.42578125" style="144"/>
    <col min="4097" max="4097" width="15.42578125" style="144" customWidth="1"/>
    <col min="4098" max="4100" width="7.5703125" style="144" bestFit="1" customWidth="1"/>
    <col min="4101" max="4101" width="1.42578125" style="144" customWidth="1"/>
    <col min="4102" max="4104" width="7.5703125" style="144" bestFit="1" customWidth="1"/>
    <col min="4105" max="4105" width="1.42578125" style="144" customWidth="1"/>
    <col min="4106" max="4108" width="7.5703125" style="144" bestFit="1" customWidth="1"/>
    <col min="4109" max="4109" width="1.42578125" style="144" customWidth="1"/>
    <col min="4110" max="4112" width="7.5703125" style="144" bestFit="1" customWidth="1"/>
    <col min="4113" max="4113" width="1.42578125" style="144" customWidth="1"/>
    <col min="4114" max="4116" width="7.5703125" style="144" bestFit="1" customWidth="1"/>
    <col min="4117" max="4117" width="1.42578125" style="144" customWidth="1"/>
    <col min="4118" max="4120" width="7.5703125" style="144" bestFit="1" customWidth="1"/>
    <col min="4121" max="4121" width="1.42578125" style="144" customWidth="1"/>
    <col min="4122" max="4124" width="5" style="144" bestFit="1" customWidth="1"/>
    <col min="4125" max="4125" width="13.28515625" style="144" customWidth="1"/>
    <col min="4126" max="4128" width="6.140625" style="144" customWidth="1"/>
    <col min="4129" max="4129" width="1.42578125" style="144" customWidth="1"/>
    <col min="4130" max="4132" width="5.140625" style="144" customWidth="1"/>
    <col min="4133" max="4133" width="1.42578125" style="144" customWidth="1"/>
    <col min="4134" max="4136" width="5.140625" style="144" customWidth="1"/>
    <col min="4137" max="4137" width="1.42578125" style="144" customWidth="1"/>
    <col min="4138" max="4140" width="5.140625" style="144" customWidth="1"/>
    <col min="4141" max="4141" width="1.42578125" style="144" customWidth="1"/>
    <col min="4142" max="4144" width="5.140625" style="144" customWidth="1"/>
    <col min="4145" max="4145" width="1.42578125" style="144" customWidth="1"/>
    <col min="4146" max="4148" width="5.140625" style="144" customWidth="1"/>
    <col min="4149" max="4149" width="1.42578125" style="144" customWidth="1"/>
    <col min="4150" max="4152" width="5.140625" style="144" customWidth="1"/>
    <col min="4153" max="4352" width="11.42578125" style="144"/>
    <col min="4353" max="4353" width="15.42578125" style="144" customWidth="1"/>
    <col min="4354" max="4356" width="7.5703125" style="144" bestFit="1" customWidth="1"/>
    <col min="4357" max="4357" width="1.42578125" style="144" customWidth="1"/>
    <col min="4358" max="4360" width="7.5703125" style="144" bestFit="1" customWidth="1"/>
    <col min="4361" max="4361" width="1.42578125" style="144" customWidth="1"/>
    <col min="4362" max="4364" width="7.5703125" style="144" bestFit="1" customWidth="1"/>
    <col min="4365" max="4365" width="1.42578125" style="144" customWidth="1"/>
    <col min="4366" max="4368" width="7.5703125" style="144" bestFit="1" customWidth="1"/>
    <col min="4369" max="4369" width="1.42578125" style="144" customWidth="1"/>
    <col min="4370" max="4372" width="7.5703125" style="144" bestFit="1" customWidth="1"/>
    <col min="4373" max="4373" width="1.42578125" style="144" customWidth="1"/>
    <col min="4374" max="4376" width="7.5703125" style="144" bestFit="1" customWidth="1"/>
    <col min="4377" max="4377" width="1.42578125" style="144" customWidth="1"/>
    <col min="4378" max="4380" width="5" style="144" bestFit="1" customWidth="1"/>
    <col min="4381" max="4381" width="13.28515625" style="144" customWidth="1"/>
    <col min="4382" max="4384" width="6.140625" style="144" customWidth="1"/>
    <col min="4385" max="4385" width="1.42578125" style="144" customWidth="1"/>
    <col min="4386" max="4388" width="5.140625" style="144" customWidth="1"/>
    <col min="4389" max="4389" width="1.42578125" style="144" customWidth="1"/>
    <col min="4390" max="4392" width="5.140625" style="144" customWidth="1"/>
    <col min="4393" max="4393" width="1.42578125" style="144" customWidth="1"/>
    <col min="4394" max="4396" width="5.140625" style="144" customWidth="1"/>
    <col min="4397" max="4397" width="1.42578125" style="144" customWidth="1"/>
    <col min="4398" max="4400" width="5.140625" style="144" customWidth="1"/>
    <col min="4401" max="4401" width="1.42578125" style="144" customWidth="1"/>
    <col min="4402" max="4404" width="5.140625" style="144" customWidth="1"/>
    <col min="4405" max="4405" width="1.42578125" style="144" customWidth="1"/>
    <col min="4406" max="4408" width="5.140625" style="144" customWidth="1"/>
    <col min="4409" max="4608" width="11.42578125" style="144"/>
    <col min="4609" max="4609" width="15.42578125" style="144" customWidth="1"/>
    <col min="4610" max="4612" width="7.5703125" style="144" bestFit="1" customWidth="1"/>
    <col min="4613" max="4613" width="1.42578125" style="144" customWidth="1"/>
    <col min="4614" max="4616" width="7.5703125" style="144" bestFit="1" customWidth="1"/>
    <col min="4617" max="4617" width="1.42578125" style="144" customWidth="1"/>
    <col min="4618" max="4620" width="7.5703125" style="144" bestFit="1" customWidth="1"/>
    <col min="4621" max="4621" width="1.42578125" style="144" customWidth="1"/>
    <col min="4622" max="4624" width="7.5703125" style="144" bestFit="1" customWidth="1"/>
    <col min="4625" max="4625" width="1.42578125" style="144" customWidth="1"/>
    <col min="4626" max="4628" width="7.5703125" style="144" bestFit="1" customWidth="1"/>
    <col min="4629" max="4629" width="1.42578125" style="144" customWidth="1"/>
    <col min="4630" max="4632" width="7.5703125" style="144" bestFit="1" customWidth="1"/>
    <col min="4633" max="4633" width="1.42578125" style="144" customWidth="1"/>
    <col min="4634" max="4636" width="5" style="144" bestFit="1" customWidth="1"/>
    <col min="4637" max="4637" width="13.28515625" style="144" customWidth="1"/>
    <col min="4638" max="4640" width="6.140625" style="144" customWidth="1"/>
    <col min="4641" max="4641" width="1.42578125" style="144" customWidth="1"/>
    <col min="4642" max="4644" width="5.140625" style="144" customWidth="1"/>
    <col min="4645" max="4645" width="1.42578125" style="144" customWidth="1"/>
    <col min="4646" max="4648" width="5.140625" style="144" customWidth="1"/>
    <col min="4649" max="4649" width="1.42578125" style="144" customWidth="1"/>
    <col min="4650" max="4652" width="5.140625" style="144" customWidth="1"/>
    <col min="4653" max="4653" width="1.42578125" style="144" customWidth="1"/>
    <col min="4654" max="4656" width="5.140625" style="144" customWidth="1"/>
    <col min="4657" max="4657" width="1.42578125" style="144" customWidth="1"/>
    <col min="4658" max="4660" width="5.140625" style="144" customWidth="1"/>
    <col min="4661" max="4661" width="1.42578125" style="144" customWidth="1"/>
    <col min="4662" max="4664" width="5.140625" style="144" customWidth="1"/>
    <col min="4665" max="4864" width="11.42578125" style="144"/>
    <col min="4865" max="4865" width="15.42578125" style="144" customWidth="1"/>
    <col min="4866" max="4868" width="7.5703125" style="144" bestFit="1" customWidth="1"/>
    <col min="4869" max="4869" width="1.42578125" style="144" customWidth="1"/>
    <col min="4870" max="4872" width="7.5703125" style="144" bestFit="1" customWidth="1"/>
    <col min="4873" max="4873" width="1.42578125" style="144" customWidth="1"/>
    <col min="4874" max="4876" width="7.5703125" style="144" bestFit="1" customWidth="1"/>
    <col min="4877" max="4877" width="1.42578125" style="144" customWidth="1"/>
    <col min="4878" max="4880" width="7.5703125" style="144" bestFit="1" customWidth="1"/>
    <col min="4881" max="4881" width="1.42578125" style="144" customWidth="1"/>
    <col min="4882" max="4884" width="7.5703125" style="144" bestFit="1" customWidth="1"/>
    <col min="4885" max="4885" width="1.42578125" style="144" customWidth="1"/>
    <col min="4886" max="4888" width="7.5703125" style="144" bestFit="1" customWidth="1"/>
    <col min="4889" max="4889" width="1.42578125" style="144" customWidth="1"/>
    <col min="4890" max="4892" width="5" style="144" bestFit="1" customWidth="1"/>
    <col min="4893" max="4893" width="13.28515625" style="144" customWidth="1"/>
    <col min="4894" max="4896" width="6.140625" style="144" customWidth="1"/>
    <col min="4897" max="4897" width="1.42578125" style="144" customWidth="1"/>
    <col min="4898" max="4900" width="5.140625" style="144" customWidth="1"/>
    <col min="4901" max="4901" width="1.42578125" style="144" customWidth="1"/>
    <col min="4902" max="4904" width="5.140625" style="144" customWidth="1"/>
    <col min="4905" max="4905" width="1.42578125" style="144" customWidth="1"/>
    <col min="4906" max="4908" width="5.140625" style="144" customWidth="1"/>
    <col min="4909" max="4909" width="1.42578125" style="144" customWidth="1"/>
    <col min="4910" max="4912" width="5.140625" style="144" customWidth="1"/>
    <col min="4913" max="4913" width="1.42578125" style="144" customWidth="1"/>
    <col min="4914" max="4916" width="5.140625" style="144" customWidth="1"/>
    <col min="4917" max="4917" width="1.42578125" style="144" customWidth="1"/>
    <col min="4918" max="4920" width="5.140625" style="144" customWidth="1"/>
    <col min="4921" max="5120" width="11.42578125" style="144"/>
    <col min="5121" max="5121" width="15.42578125" style="144" customWidth="1"/>
    <col min="5122" max="5124" width="7.5703125" style="144" bestFit="1" customWidth="1"/>
    <col min="5125" max="5125" width="1.42578125" style="144" customWidth="1"/>
    <col min="5126" max="5128" width="7.5703125" style="144" bestFit="1" customWidth="1"/>
    <col min="5129" max="5129" width="1.42578125" style="144" customWidth="1"/>
    <col min="5130" max="5132" width="7.5703125" style="144" bestFit="1" customWidth="1"/>
    <col min="5133" max="5133" width="1.42578125" style="144" customWidth="1"/>
    <col min="5134" max="5136" width="7.5703125" style="144" bestFit="1" customWidth="1"/>
    <col min="5137" max="5137" width="1.42578125" style="144" customWidth="1"/>
    <col min="5138" max="5140" width="7.5703125" style="144" bestFit="1" customWidth="1"/>
    <col min="5141" max="5141" width="1.42578125" style="144" customWidth="1"/>
    <col min="5142" max="5144" width="7.5703125" style="144" bestFit="1" customWidth="1"/>
    <col min="5145" max="5145" width="1.42578125" style="144" customWidth="1"/>
    <col min="5146" max="5148" width="5" style="144" bestFit="1" customWidth="1"/>
    <col min="5149" max="5149" width="13.28515625" style="144" customWidth="1"/>
    <col min="5150" max="5152" width="6.140625" style="144" customWidth="1"/>
    <col min="5153" max="5153" width="1.42578125" style="144" customWidth="1"/>
    <col min="5154" max="5156" width="5.140625" style="144" customWidth="1"/>
    <col min="5157" max="5157" width="1.42578125" style="144" customWidth="1"/>
    <col min="5158" max="5160" width="5.140625" style="144" customWidth="1"/>
    <col min="5161" max="5161" width="1.42578125" style="144" customWidth="1"/>
    <col min="5162" max="5164" width="5.140625" style="144" customWidth="1"/>
    <col min="5165" max="5165" width="1.42578125" style="144" customWidth="1"/>
    <col min="5166" max="5168" width="5.140625" style="144" customWidth="1"/>
    <col min="5169" max="5169" width="1.42578125" style="144" customWidth="1"/>
    <col min="5170" max="5172" width="5.140625" style="144" customWidth="1"/>
    <col min="5173" max="5173" width="1.42578125" style="144" customWidth="1"/>
    <col min="5174" max="5176" width="5.140625" style="144" customWidth="1"/>
    <col min="5177" max="5376" width="11.42578125" style="144"/>
    <col min="5377" max="5377" width="15.42578125" style="144" customWidth="1"/>
    <col min="5378" max="5380" width="7.5703125" style="144" bestFit="1" customWidth="1"/>
    <col min="5381" max="5381" width="1.42578125" style="144" customWidth="1"/>
    <col min="5382" max="5384" width="7.5703125" style="144" bestFit="1" customWidth="1"/>
    <col min="5385" max="5385" width="1.42578125" style="144" customWidth="1"/>
    <col min="5386" max="5388" width="7.5703125" style="144" bestFit="1" customWidth="1"/>
    <col min="5389" max="5389" width="1.42578125" style="144" customWidth="1"/>
    <col min="5390" max="5392" width="7.5703125" style="144" bestFit="1" customWidth="1"/>
    <col min="5393" max="5393" width="1.42578125" style="144" customWidth="1"/>
    <col min="5394" max="5396" width="7.5703125" style="144" bestFit="1" customWidth="1"/>
    <col min="5397" max="5397" width="1.42578125" style="144" customWidth="1"/>
    <col min="5398" max="5400" width="7.5703125" style="144" bestFit="1" customWidth="1"/>
    <col min="5401" max="5401" width="1.42578125" style="144" customWidth="1"/>
    <col min="5402" max="5404" width="5" style="144" bestFit="1" customWidth="1"/>
    <col min="5405" max="5405" width="13.28515625" style="144" customWidth="1"/>
    <col min="5406" max="5408" width="6.140625" style="144" customWidth="1"/>
    <col min="5409" max="5409" width="1.42578125" style="144" customWidth="1"/>
    <col min="5410" max="5412" width="5.140625" style="144" customWidth="1"/>
    <col min="5413" max="5413" width="1.42578125" style="144" customWidth="1"/>
    <col min="5414" max="5416" width="5.140625" style="144" customWidth="1"/>
    <col min="5417" max="5417" width="1.42578125" style="144" customWidth="1"/>
    <col min="5418" max="5420" width="5.140625" style="144" customWidth="1"/>
    <col min="5421" max="5421" width="1.42578125" style="144" customWidth="1"/>
    <col min="5422" max="5424" width="5.140625" style="144" customWidth="1"/>
    <col min="5425" max="5425" width="1.42578125" style="144" customWidth="1"/>
    <col min="5426" max="5428" width="5.140625" style="144" customWidth="1"/>
    <col min="5429" max="5429" width="1.42578125" style="144" customWidth="1"/>
    <col min="5430" max="5432" width="5.140625" style="144" customWidth="1"/>
    <col min="5433" max="5632" width="11.42578125" style="144"/>
    <col min="5633" max="5633" width="15.42578125" style="144" customWidth="1"/>
    <col min="5634" max="5636" width="7.5703125" style="144" bestFit="1" customWidth="1"/>
    <col min="5637" max="5637" width="1.42578125" style="144" customWidth="1"/>
    <col min="5638" max="5640" width="7.5703125" style="144" bestFit="1" customWidth="1"/>
    <col min="5641" max="5641" width="1.42578125" style="144" customWidth="1"/>
    <col min="5642" max="5644" width="7.5703125" style="144" bestFit="1" customWidth="1"/>
    <col min="5645" max="5645" width="1.42578125" style="144" customWidth="1"/>
    <col min="5646" max="5648" width="7.5703125" style="144" bestFit="1" customWidth="1"/>
    <col min="5649" max="5649" width="1.42578125" style="144" customWidth="1"/>
    <col min="5650" max="5652" width="7.5703125" style="144" bestFit="1" customWidth="1"/>
    <col min="5653" max="5653" width="1.42578125" style="144" customWidth="1"/>
    <col min="5654" max="5656" width="7.5703125" style="144" bestFit="1" customWidth="1"/>
    <col min="5657" max="5657" width="1.42578125" style="144" customWidth="1"/>
    <col min="5658" max="5660" width="5" style="144" bestFit="1" customWidth="1"/>
    <col min="5661" max="5661" width="13.28515625" style="144" customWidth="1"/>
    <col min="5662" max="5664" width="6.140625" style="144" customWidth="1"/>
    <col min="5665" max="5665" width="1.42578125" style="144" customWidth="1"/>
    <col min="5666" max="5668" width="5.140625" style="144" customWidth="1"/>
    <col min="5669" max="5669" width="1.42578125" style="144" customWidth="1"/>
    <col min="5670" max="5672" width="5.140625" style="144" customWidth="1"/>
    <col min="5673" max="5673" width="1.42578125" style="144" customWidth="1"/>
    <col min="5674" max="5676" width="5.140625" style="144" customWidth="1"/>
    <col min="5677" max="5677" width="1.42578125" style="144" customWidth="1"/>
    <col min="5678" max="5680" width="5.140625" style="144" customWidth="1"/>
    <col min="5681" max="5681" width="1.42578125" style="144" customWidth="1"/>
    <col min="5682" max="5684" width="5.140625" style="144" customWidth="1"/>
    <col min="5685" max="5685" width="1.42578125" style="144" customWidth="1"/>
    <col min="5686" max="5688" width="5.140625" style="144" customWidth="1"/>
    <col min="5689" max="5888" width="11.42578125" style="144"/>
    <col min="5889" max="5889" width="15.42578125" style="144" customWidth="1"/>
    <col min="5890" max="5892" width="7.5703125" style="144" bestFit="1" customWidth="1"/>
    <col min="5893" max="5893" width="1.42578125" style="144" customWidth="1"/>
    <col min="5894" max="5896" width="7.5703125" style="144" bestFit="1" customWidth="1"/>
    <col min="5897" max="5897" width="1.42578125" style="144" customWidth="1"/>
    <col min="5898" max="5900" width="7.5703125" style="144" bestFit="1" customWidth="1"/>
    <col min="5901" max="5901" width="1.42578125" style="144" customWidth="1"/>
    <col min="5902" max="5904" width="7.5703125" style="144" bestFit="1" customWidth="1"/>
    <col min="5905" max="5905" width="1.42578125" style="144" customWidth="1"/>
    <col min="5906" max="5908" width="7.5703125" style="144" bestFit="1" customWidth="1"/>
    <col min="5909" max="5909" width="1.42578125" style="144" customWidth="1"/>
    <col min="5910" max="5912" width="7.5703125" style="144" bestFit="1" customWidth="1"/>
    <col min="5913" max="5913" width="1.42578125" style="144" customWidth="1"/>
    <col min="5914" max="5916" width="5" style="144" bestFit="1" customWidth="1"/>
    <col min="5917" max="5917" width="13.28515625" style="144" customWidth="1"/>
    <col min="5918" max="5920" width="6.140625" style="144" customWidth="1"/>
    <col min="5921" max="5921" width="1.42578125" style="144" customWidth="1"/>
    <col min="5922" max="5924" width="5.140625" style="144" customWidth="1"/>
    <col min="5925" max="5925" width="1.42578125" style="144" customWidth="1"/>
    <col min="5926" max="5928" width="5.140625" style="144" customWidth="1"/>
    <col min="5929" max="5929" width="1.42578125" style="144" customWidth="1"/>
    <col min="5930" max="5932" width="5.140625" style="144" customWidth="1"/>
    <col min="5933" max="5933" width="1.42578125" style="144" customWidth="1"/>
    <col min="5934" max="5936" width="5.140625" style="144" customWidth="1"/>
    <col min="5937" max="5937" width="1.42578125" style="144" customWidth="1"/>
    <col min="5938" max="5940" width="5.140625" style="144" customWidth="1"/>
    <col min="5941" max="5941" width="1.42578125" style="144" customWidth="1"/>
    <col min="5942" max="5944" width="5.140625" style="144" customWidth="1"/>
    <col min="5945" max="6144" width="11.42578125" style="144"/>
    <col min="6145" max="6145" width="15.42578125" style="144" customWidth="1"/>
    <col min="6146" max="6148" width="7.5703125" style="144" bestFit="1" customWidth="1"/>
    <col min="6149" max="6149" width="1.42578125" style="144" customWidth="1"/>
    <col min="6150" max="6152" width="7.5703125" style="144" bestFit="1" customWidth="1"/>
    <col min="6153" max="6153" width="1.42578125" style="144" customWidth="1"/>
    <col min="6154" max="6156" width="7.5703125" style="144" bestFit="1" customWidth="1"/>
    <col min="6157" max="6157" width="1.42578125" style="144" customWidth="1"/>
    <col min="6158" max="6160" width="7.5703125" style="144" bestFit="1" customWidth="1"/>
    <col min="6161" max="6161" width="1.42578125" style="144" customWidth="1"/>
    <col min="6162" max="6164" width="7.5703125" style="144" bestFit="1" customWidth="1"/>
    <col min="6165" max="6165" width="1.42578125" style="144" customWidth="1"/>
    <col min="6166" max="6168" width="7.5703125" style="144" bestFit="1" customWidth="1"/>
    <col min="6169" max="6169" width="1.42578125" style="144" customWidth="1"/>
    <col min="6170" max="6172" width="5" style="144" bestFit="1" customWidth="1"/>
    <col min="6173" max="6173" width="13.28515625" style="144" customWidth="1"/>
    <col min="6174" max="6176" width="6.140625" style="144" customWidth="1"/>
    <col min="6177" max="6177" width="1.42578125" style="144" customWidth="1"/>
    <col min="6178" max="6180" width="5.140625" style="144" customWidth="1"/>
    <col min="6181" max="6181" width="1.42578125" style="144" customWidth="1"/>
    <col min="6182" max="6184" width="5.140625" style="144" customWidth="1"/>
    <col min="6185" max="6185" width="1.42578125" style="144" customWidth="1"/>
    <col min="6186" max="6188" width="5.140625" style="144" customWidth="1"/>
    <col min="6189" max="6189" width="1.42578125" style="144" customWidth="1"/>
    <col min="6190" max="6192" width="5.140625" style="144" customWidth="1"/>
    <col min="6193" max="6193" width="1.42578125" style="144" customWidth="1"/>
    <col min="6194" max="6196" width="5.140625" style="144" customWidth="1"/>
    <col min="6197" max="6197" width="1.42578125" style="144" customWidth="1"/>
    <col min="6198" max="6200" width="5.140625" style="144" customWidth="1"/>
    <col min="6201" max="6400" width="11.42578125" style="144"/>
    <col min="6401" max="6401" width="15.42578125" style="144" customWidth="1"/>
    <col min="6402" max="6404" width="7.5703125" style="144" bestFit="1" customWidth="1"/>
    <col min="6405" max="6405" width="1.42578125" style="144" customWidth="1"/>
    <col min="6406" max="6408" width="7.5703125" style="144" bestFit="1" customWidth="1"/>
    <col min="6409" max="6409" width="1.42578125" style="144" customWidth="1"/>
    <col min="6410" max="6412" width="7.5703125" style="144" bestFit="1" customWidth="1"/>
    <col min="6413" max="6413" width="1.42578125" style="144" customWidth="1"/>
    <col min="6414" max="6416" width="7.5703125" style="144" bestFit="1" customWidth="1"/>
    <col min="6417" max="6417" width="1.42578125" style="144" customWidth="1"/>
    <col min="6418" max="6420" width="7.5703125" style="144" bestFit="1" customWidth="1"/>
    <col min="6421" max="6421" width="1.42578125" style="144" customWidth="1"/>
    <col min="6422" max="6424" width="7.5703125" style="144" bestFit="1" customWidth="1"/>
    <col min="6425" max="6425" width="1.42578125" style="144" customWidth="1"/>
    <col min="6426" max="6428" width="5" style="144" bestFit="1" customWidth="1"/>
    <col min="6429" max="6429" width="13.28515625" style="144" customWidth="1"/>
    <col min="6430" max="6432" width="6.140625" style="144" customWidth="1"/>
    <col min="6433" max="6433" width="1.42578125" style="144" customWidth="1"/>
    <col min="6434" max="6436" width="5.140625" style="144" customWidth="1"/>
    <col min="6437" max="6437" width="1.42578125" style="144" customWidth="1"/>
    <col min="6438" max="6440" width="5.140625" style="144" customWidth="1"/>
    <col min="6441" max="6441" width="1.42578125" style="144" customWidth="1"/>
    <col min="6442" max="6444" width="5.140625" style="144" customWidth="1"/>
    <col min="6445" max="6445" width="1.42578125" style="144" customWidth="1"/>
    <col min="6446" max="6448" width="5.140625" style="144" customWidth="1"/>
    <col min="6449" max="6449" width="1.42578125" style="144" customWidth="1"/>
    <col min="6450" max="6452" width="5.140625" style="144" customWidth="1"/>
    <col min="6453" max="6453" width="1.42578125" style="144" customWidth="1"/>
    <col min="6454" max="6456" width="5.140625" style="144" customWidth="1"/>
    <col min="6457" max="6656" width="11.42578125" style="144"/>
    <col min="6657" max="6657" width="15.42578125" style="144" customWidth="1"/>
    <col min="6658" max="6660" width="7.5703125" style="144" bestFit="1" customWidth="1"/>
    <col min="6661" max="6661" width="1.42578125" style="144" customWidth="1"/>
    <col min="6662" max="6664" width="7.5703125" style="144" bestFit="1" customWidth="1"/>
    <col min="6665" max="6665" width="1.42578125" style="144" customWidth="1"/>
    <col min="6666" max="6668" width="7.5703125" style="144" bestFit="1" customWidth="1"/>
    <col min="6669" max="6669" width="1.42578125" style="144" customWidth="1"/>
    <col min="6670" max="6672" width="7.5703125" style="144" bestFit="1" customWidth="1"/>
    <col min="6673" max="6673" width="1.42578125" style="144" customWidth="1"/>
    <col min="6674" max="6676" width="7.5703125" style="144" bestFit="1" customWidth="1"/>
    <col min="6677" max="6677" width="1.42578125" style="144" customWidth="1"/>
    <col min="6678" max="6680" width="7.5703125" style="144" bestFit="1" customWidth="1"/>
    <col min="6681" max="6681" width="1.42578125" style="144" customWidth="1"/>
    <col min="6682" max="6684" width="5" style="144" bestFit="1" customWidth="1"/>
    <col min="6685" max="6685" width="13.28515625" style="144" customWidth="1"/>
    <col min="6686" max="6688" width="6.140625" style="144" customWidth="1"/>
    <col min="6689" max="6689" width="1.42578125" style="144" customWidth="1"/>
    <col min="6690" max="6692" width="5.140625" style="144" customWidth="1"/>
    <col min="6693" max="6693" width="1.42578125" style="144" customWidth="1"/>
    <col min="6694" max="6696" width="5.140625" style="144" customWidth="1"/>
    <col min="6697" max="6697" width="1.42578125" style="144" customWidth="1"/>
    <col min="6698" max="6700" width="5.140625" style="144" customWidth="1"/>
    <col min="6701" max="6701" width="1.42578125" style="144" customWidth="1"/>
    <col min="6702" max="6704" width="5.140625" style="144" customWidth="1"/>
    <col min="6705" max="6705" width="1.42578125" style="144" customWidth="1"/>
    <col min="6706" max="6708" width="5.140625" style="144" customWidth="1"/>
    <col min="6709" max="6709" width="1.42578125" style="144" customWidth="1"/>
    <col min="6710" max="6712" width="5.140625" style="144" customWidth="1"/>
    <col min="6713" max="6912" width="11.42578125" style="144"/>
    <col min="6913" max="6913" width="15.42578125" style="144" customWidth="1"/>
    <col min="6914" max="6916" width="7.5703125" style="144" bestFit="1" customWidth="1"/>
    <col min="6917" max="6917" width="1.42578125" style="144" customWidth="1"/>
    <col min="6918" max="6920" width="7.5703125" style="144" bestFit="1" customWidth="1"/>
    <col min="6921" max="6921" width="1.42578125" style="144" customWidth="1"/>
    <col min="6922" max="6924" width="7.5703125" style="144" bestFit="1" customWidth="1"/>
    <col min="6925" max="6925" width="1.42578125" style="144" customWidth="1"/>
    <col min="6926" max="6928" width="7.5703125" style="144" bestFit="1" customWidth="1"/>
    <col min="6929" max="6929" width="1.42578125" style="144" customWidth="1"/>
    <col min="6930" max="6932" width="7.5703125" style="144" bestFit="1" customWidth="1"/>
    <col min="6933" max="6933" width="1.42578125" style="144" customWidth="1"/>
    <col min="6934" max="6936" width="7.5703125" style="144" bestFit="1" customWidth="1"/>
    <col min="6937" max="6937" width="1.42578125" style="144" customWidth="1"/>
    <col min="6938" max="6940" width="5" style="144" bestFit="1" customWidth="1"/>
    <col min="6941" max="6941" width="13.28515625" style="144" customWidth="1"/>
    <col min="6942" max="6944" width="6.140625" style="144" customWidth="1"/>
    <col min="6945" max="6945" width="1.42578125" style="144" customWidth="1"/>
    <col min="6946" max="6948" width="5.140625" style="144" customWidth="1"/>
    <col min="6949" max="6949" width="1.42578125" style="144" customWidth="1"/>
    <col min="6950" max="6952" width="5.140625" style="144" customWidth="1"/>
    <col min="6953" max="6953" width="1.42578125" style="144" customWidth="1"/>
    <col min="6954" max="6956" width="5.140625" style="144" customWidth="1"/>
    <col min="6957" max="6957" width="1.42578125" style="144" customWidth="1"/>
    <col min="6958" max="6960" width="5.140625" style="144" customWidth="1"/>
    <col min="6961" max="6961" width="1.42578125" style="144" customWidth="1"/>
    <col min="6962" max="6964" width="5.140625" style="144" customWidth="1"/>
    <col min="6965" max="6965" width="1.42578125" style="144" customWidth="1"/>
    <col min="6966" max="6968" width="5.140625" style="144" customWidth="1"/>
    <col min="6969" max="7168" width="11.42578125" style="144"/>
    <col min="7169" max="7169" width="15.42578125" style="144" customWidth="1"/>
    <col min="7170" max="7172" width="7.5703125" style="144" bestFit="1" customWidth="1"/>
    <col min="7173" max="7173" width="1.42578125" style="144" customWidth="1"/>
    <col min="7174" max="7176" width="7.5703125" style="144" bestFit="1" customWidth="1"/>
    <col min="7177" max="7177" width="1.42578125" style="144" customWidth="1"/>
    <col min="7178" max="7180" width="7.5703125" style="144" bestFit="1" customWidth="1"/>
    <col min="7181" max="7181" width="1.42578125" style="144" customWidth="1"/>
    <col min="7182" max="7184" width="7.5703125" style="144" bestFit="1" customWidth="1"/>
    <col min="7185" max="7185" width="1.42578125" style="144" customWidth="1"/>
    <col min="7186" max="7188" width="7.5703125" style="144" bestFit="1" customWidth="1"/>
    <col min="7189" max="7189" width="1.42578125" style="144" customWidth="1"/>
    <col min="7190" max="7192" width="7.5703125" style="144" bestFit="1" customWidth="1"/>
    <col min="7193" max="7193" width="1.42578125" style="144" customWidth="1"/>
    <col min="7194" max="7196" width="5" style="144" bestFit="1" customWidth="1"/>
    <col min="7197" max="7197" width="13.28515625" style="144" customWidth="1"/>
    <col min="7198" max="7200" width="6.140625" style="144" customWidth="1"/>
    <col min="7201" max="7201" width="1.42578125" style="144" customWidth="1"/>
    <col min="7202" max="7204" width="5.140625" style="144" customWidth="1"/>
    <col min="7205" max="7205" width="1.42578125" style="144" customWidth="1"/>
    <col min="7206" max="7208" width="5.140625" style="144" customWidth="1"/>
    <col min="7209" max="7209" width="1.42578125" style="144" customWidth="1"/>
    <col min="7210" max="7212" width="5.140625" style="144" customWidth="1"/>
    <col min="7213" max="7213" width="1.42578125" style="144" customWidth="1"/>
    <col min="7214" max="7216" width="5.140625" style="144" customWidth="1"/>
    <col min="7217" max="7217" width="1.42578125" style="144" customWidth="1"/>
    <col min="7218" max="7220" width="5.140625" style="144" customWidth="1"/>
    <col min="7221" max="7221" width="1.42578125" style="144" customWidth="1"/>
    <col min="7222" max="7224" width="5.140625" style="144" customWidth="1"/>
    <col min="7225" max="7424" width="11.42578125" style="144"/>
    <col min="7425" max="7425" width="15.42578125" style="144" customWidth="1"/>
    <col min="7426" max="7428" width="7.5703125" style="144" bestFit="1" customWidth="1"/>
    <col min="7429" max="7429" width="1.42578125" style="144" customWidth="1"/>
    <col min="7430" max="7432" width="7.5703125" style="144" bestFit="1" customWidth="1"/>
    <col min="7433" max="7433" width="1.42578125" style="144" customWidth="1"/>
    <col min="7434" max="7436" width="7.5703125" style="144" bestFit="1" customWidth="1"/>
    <col min="7437" max="7437" width="1.42578125" style="144" customWidth="1"/>
    <col min="7438" max="7440" width="7.5703125" style="144" bestFit="1" customWidth="1"/>
    <col min="7441" max="7441" width="1.42578125" style="144" customWidth="1"/>
    <col min="7442" max="7444" width="7.5703125" style="144" bestFit="1" customWidth="1"/>
    <col min="7445" max="7445" width="1.42578125" style="144" customWidth="1"/>
    <col min="7446" max="7448" width="7.5703125" style="144" bestFit="1" customWidth="1"/>
    <col min="7449" max="7449" width="1.42578125" style="144" customWidth="1"/>
    <col min="7450" max="7452" width="5" style="144" bestFit="1" customWidth="1"/>
    <col min="7453" max="7453" width="13.28515625" style="144" customWidth="1"/>
    <col min="7454" max="7456" width="6.140625" style="144" customWidth="1"/>
    <col min="7457" max="7457" width="1.42578125" style="144" customWidth="1"/>
    <col min="7458" max="7460" width="5.140625" style="144" customWidth="1"/>
    <col min="7461" max="7461" width="1.42578125" style="144" customWidth="1"/>
    <col min="7462" max="7464" width="5.140625" style="144" customWidth="1"/>
    <col min="7465" max="7465" width="1.42578125" style="144" customWidth="1"/>
    <col min="7466" max="7468" width="5.140625" style="144" customWidth="1"/>
    <col min="7469" max="7469" width="1.42578125" style="144" customWidth="1"/>
    <col min="7470" max="7472" width="5.140625" style="144" customWidth="1"/>
    <col min="7473" max="7473" width="1.42578125" style="144" customWidth="1"/>
    <col min="7474" max="7476" width="5.140625" style="144" customWidth="1"/>
    <col min="7477" max="7477" width="1.42578125" style="144" customWidth="1"/>
    <col min="7478" max="7480" width="5.140625" style="144" customWidth="1"/>
    <col min="7481" max="7680" width="11.42578125" style="144"/>
    <col min="7681" max="7681" width="15.42578125" style="144" customWidth="1"/>
    <col min="7682" max="7684" width="7.5703125" style="144" bestFit="1" customWidth="1"/>
    <col min="7685" max="7685" width="1.42578125" style="144" customWidth="1"/>
    <col min="7686" max="7688" width="7.5703125" style="144" bestFit="1" customWidth="1"/>
    <col min="7689" max="7689" width="1.42578125" style="144" customWidth="1"/>
    <col min="7690" max="7692" width="7.5703125" style="144" bestFit="1" customWidth="1"/>
    <col min="7693" max="7693" width="1.42578125" style="144" customWidth="1"/>
    <col min="7694" max="7696" width="7.5703125" style="144" bestFit="1" customWidth="1"/>
    <col min="7697" max="7697" width="1.42578125" style="144" customWidth="1"/>
    <col min="7698" max="7700" width="7.5703125" style="144" bestFit="1" customWidth="1"/>
    <col min="7701" max="7701" width="1.42578125" style="144" customWidth="1"/>
    <col min="7702" max="7704" width="7.5703125" style="144" bestFit="1" customWidth="1"/>
    <col min="7705" max="7705" width="1.42578125" style="144" customWidth="1"/>
    <col min="7706" max="7708" width="5" style="144" bestFit="1" customWidth="1"/>
    <col min="7709" max="7709" width="13.28515625" style="144" customWidth="1"/>
    <col min="7710" max="7712" width="6.140625" style="144" customWidth="1"/>
    <col min="7713" max="7713" width="1.42578125" style="144" customWidth="1"/>
    <col min="7714" max="7716" width="5.140625" style="144" customWidth="1"/>
    <col min="7717" max="7717" width="1.42578125" style="144" customWidth="1"/>
    <col min="7718" max="7720" width="5.140625" style="144" customWidth="1"/>
    <col min="7721" max="7721" width="1.42578125" style="144" customWidth="1"/>
    <col min="7722" max="7724" width="5.140625" style="144" customWidth="1"/>
    <col min="7725" max="7725" width="1.42578125" style="144" customWidth="1"/>
    <col min="7726" max="7728" width="5.140625" style="144" customWidth="1"/>
    <col min="7729" max="7729" width="1.42578125" style="144" customWidth="1"/>
    <col min="7730" max="7732" width="5.140625" style="144" customWidth="1"/>
    <col min="7733" max="7733" width="1.42578125" style="144" customWidth="1"/>
    <col min="7734" max="7736" width="5.140625" style="144" customWidth="1"/>
    <col min="7737" max="7936" width="11.42578125" style="144"/>
    <col min="7937" max="7937" width="15.42578125" style="144" customWidth="1"/>
    <col min="7938" max="7940" width="7.5703125" style="144" bestFit="1" customWidth="1"/>
    <col min="7941" max="7941" width="1.42578125" style="144" customWidth="1"/>
    <col min="7942" max="7944" width="7.5703125" style="144" bestFit="1" customWidth="1"/>
    <col min="7945" max="7945" width="1.42578125" style="144" customWidth="1"/>
    <col min="7946" max="7948" width="7.5703125" style="144" bestFit="1" customWidth="1"/>
    <col min="7949" max="7949" width="1.42578125" style="144" customWidth="1"/>
    <col min="7950" max="7952" width="7.5703125" style="144" bestFit="1" customWidth="1"/>
    <col min="7953" max="7953" width="1.42578125" style="144" customWidth="1"/>
    <col min="7954" max="7956" width="7.5703125" style="144" bestFit="1" customWidth="1"/>
    <col min="7957" max="7957" width="1.42578125" style="144" customWidth="1"/>
    <col min="7958" max="7960" width="7.5703125" style="144" bestFit="1" customWidth="1"/>
    <col min="7961" max="7961" width="1.42578125" style="144" customWidth="1"/>
    <col min="7962" max="7964" width="5" style="144" bestFit="1" customWidth="1"/>
    <col min="7965" max="7965" width="13.28515625" style="144" customWidth="1"/>
    <col min="7966" max="7968" width="6.140625" style="144" customWidth="1"/>
    <col min="7969" max="7969" width="1.42578125" style="144" customWidth="1"/>
    <col min="7970" max="7972" width="5.140625" style="144" customWidth="1"/>
    <col min="7973" max="7973" width="1.42578125" style="144" customWidth="1"/>
    <col min="7974" max="7976" width="5.140625" style="144" customWidth="1"/>
    <col min="7977" max="7977" width="1.42578125" style="144" customWidth="1"/>
    <col min="7978" max="7980" width="5.140625" style="144" customWidth="1"/>
    <col min="7981" max="7981" width="1.42578125" style="144" customWidth="1"/>
    <col min="7982" max="7984" width="5.140625" style="144" customWidth="1"/>
    <col min="7985" max="7985" width="1.42578125" style="144" customWidth="1"/>
    <col min="7986" max="7988" width="5.140625" style="144" customWidth="1"/>
    <col min="7989" max="7989" width="1.42578125" style="144" customWidth="1"/>
    <col min="7990" max="7992" width="5.140625" style="144" customWidth="1"/>
    <col min="7993" max="8192" width="11.42578125" style="144"/>
    <col min="8193" max="8193" width="15.42578125" style="144" customWidth="1"/>
    <col min="8194" max="8196" width="7.5703125" style="144" bestFit="1" customWidth="1"/>
    <col min="8197" max="8197" width="1.42578125" style="144" customWidth="1"/>
    <col min="8198" max="8200" width="7.5703125" style="144" bestFit="1" customWidth="1"/>
    <col min="8201" max="8201" width="1.42578125" style="144" customWidth="1"/>
    <col min="8202" max="8204" width="7.5703125" style="144" bestFit="1" customWidth="1"/>
    <col min="8205" max="8205" width="1.42578125" style="144" customWidth="1"/>
    <col min="8206" max="8208" width="7.5703125" style="144" bestFit="1" customWidth="1"/>
    <col min="8209" max="8209" width="1.42578125" style="144" customWidth="1"/>
    <col min="8210" max="8212" width="7.5703125" style="144" bestFit="1" customWidth="1"/>
    <col min="8213" max="8213" width="1.42578125" style="144" customWidth="1"/>
    <col min="8214" max="8216" width="7.5703125" style="144" bestFit="1" customWidth="1"/>
    <col min="8217" max="8217" width="1.42578125" style="144" customWidth="1"/>
    <col min="8218" max="8220" width="5" style="144" bestFit="1" customWidth="1"/>
    <col min="8221" max="8221" width="13.28515625" style="144" customWidth="1"/>
    <col min="8222" max="8224" width="6.140625" style="144" customWidth="1"/>
    <col min="8225" max="8225" width="1.42578125" style="144" customWidth="1"/>
    <col min="8226" max="8228" width="5.140625" style="144" customWidth="1"/>
    <col min="8229" max="8229" width="1.42578125" style="144" customWidth="1"/>
    <col min="8230" max="8232" width="5.140625" style="144" customWidth="1"/>
    <col min="8233" max="8233" width="1.42578125" style="144" customWidth="1"/>
    <col min="8234" max="8236" width="5.140625" style="144" customWidth="1"/>
    <col min="8237" max="8237" width="1.42578125" style="144" customWidth="1"/>
    <col min="8238" max="8240" width="5.140625" style="144" customWidth="1"/>
    <col min="8241" max="8241" width="1.42578125" style="144" customWidth="1"/>
    <col min="8242" max="8244" width="5.140625" style="144" customWidth="1"/>
    <col min="8245" max="8245" width="1.42578125" style="144" customWidth="1"/>
    <col min="8246" max="8248" width="5.140625" style="144" customWidth="1"/>
    <col min="8249" max="8448" width="11.42578125" style="144"/>
    <col min="8449" max="8449" width="15.42578125" style="144" customWidth="1"/>
    <col min="8450" max="8452" width="7.5703125" style="144" bestFit="1" customWidth="1"/>
    <col min="8453" max="8453" width="1.42578125" style="144" customWidth="1"/>
    <col min="8454" max="8456" width="7.5703125" style="144" bestFit="1" customWidth="1"/>
    <col min="8457" max="8457" width="1.42578125" style="144" customWidth="1"/>
    <col min="8458" max="8460" width="7.5703125" style="144" bestFit="1" customWidth="1"/>
    <col min="8461" max="8461" width="1.42578125" style="144" customWidth="1"/>
    <col min="8462" max="8464" width="7.5703125" style="144" bestFit="1" customWidth="1"/>
    <col min="8465" max="8465" width="1.42578125" style="144" customWidth="1"/>
    <col min="8466" max="8468" width="7.5703125" style="144" bestFit="1" customWidth="1"/>
    <col min="8469" max="8469" width="1.42578125" style="144" customWidth="1"/>
    <col min="8470" max="8472" width="7.5703125" style="144" bestFit="1" customWidth="1"/>
    <col min="8473" max="8473" width="1.42578125" style="144" customWidth="1"/>
    <col min="8474" max="8476" width="5" style="144" bestFit="1" customWidth="1"/>
    <col min="8477" max="8477" width="13.28515625" style="144" customWidth="1"/>
    <col min="8478" max="8480" width="6.140625" style="144" customWidth="1"/>
    <col min="8481" max="8481" width="1.42578125" style="144" customWidth="1"/>
    <col min="8482" max="8484" width="5.140625" style="144" customWidth="1"/>
    <col min="8485" max="8485" width="1.42578125" style="144" customWidth="1"/>
    <col min="8486" max="8488" width="5.140625" style="144" customWidth="1"/>
    <col min="8489" max="8489" width="1.42578125" style="144" customWidth="1"/>
    <col min="8490" max="8492" width="5.140625" style="144" customWidth="1"/>
    <col min="8493" max="8493" width="1.42578125" style="144" customWidth="1"/>
    <col min="8494" max="8496" width="5.140625" style="144" customWidth="1"/>
    <col min="8497" max="8497" width="1.42578125" style="144" customWidth="1"/>
    <col min="8498" max="8500" width="5.140625" style="144" customWidth="1"/>
    <col min="8501" max="8501" width="1.42578125" style="144" customWidth="1"/>
    <col min="8502" max="8504" width="5.140625" style="144" customWidth="1"/>
    <col min="8505" max="8704" width="11.42578125" style="144"/>
    <col min="8705" max="8705" width="15.42578125" style="144" customWidth="1"/>
    <col min="8706" max="8708" width="7.5703125" style="144" bestFit="1" customWidth="1"/>
    <col min="8709" max="8709" width="1.42578125" style="144" customWidth="1"/>
    <col min="8710" max="8712" width="7.5703125" style="144" bestFit="1" customWidth="1"/>
    <col min="8713" max="8713" width="1.42578125" style="144" customWidth="1"/>
    <col min="8714" max="8716" width="7.5703125" style="144" bestFit="1" customWidth="1"/>
    <col min="8717" max="8717" width="1.42578125" style="144" customWidth="1"/>
    <col min="8718" max="8720" width="7.5703125" style="144" bestFit="1" customWidth="1"/>
    <col min="8721" max="8721" width="1.42578125" style="144" customWidth="1"/>
    <col min="8722" max="8724" width="7.5703125" style="144" bestFit="1" customWidth="1"/>
    <col min="8725" max="8725" width="1.42578125" style="144" customWidth="1"/>
    <col min="8726" max="8728" width="7.5703125" style="144" bestFit="1" customWidth="1"/>
    <col min="8729" max="8729" width="1.42578125" style="144" customWidth="1"/>
    <col min="8730" max="8732" width="5" style="144" bestFit="1" customWidth="1"/>
    <col min="8733" max="8733" width="13.28515625" style="144" customWidth="1"/>
    <col min="8734" max="8736" width="6.140625" style="144" customWidth="1"/>
    <col min="8737" max="8737" width="1.42578125" style="144" customWidth="1"/>
    <col min="8738" max="8740" width="5.140625" style="144" customWidth="1"/>
    <col min="8741" max="8741" width="1.42578125" style="144" customWidth="1"/>
    <col min="8742" max="8744" width="5.140625" style="144" customWidth="1"/>
    <col min="8745" max="8745" width="1.42578125" style="144" customWidth="1"/>
    <col min="8746" max="8748" width="5.140625" style="144" customWidth="1"/>
    <col min="8749" max="8749" width="1.42578125" style="144" customWidth="1"/>
    <col min="8750" max="8752" width="5.140625" style="144" customWidth="1"/>
    <col min="8753" max="8753" width="1.42578125" style="144" customWidth="1"/>
    <col min="8754" max="8756" width="5.140625" style="144" customWidth="1"/>
    <col min="8757" max="8757" width="1.42578125" style="144" customWidth="1"/>
    <col min="8758" max="8760" width="5.140625" style="144" customWidth="1"/>
    <col min="8761" max="8960" width="11.42578125" style="144"/>
    <col min="8961" max="8961" width="15.42578125" style="144" customWidth="1"/>
    <col min="8962" max="8964" width="7.5703125" style="144" bestFit="1" customWidth="1"/>
    <col min="8965" max="8965" width="1.42578125" style="144" customWidth="1"/>
    <col min="8966" max="8968" width="7.5703125" style="144" bestFit="1" customWidth="1"/>
    <col min="8969" max="8969" width="1.42578125" style="144" customWidth="1"/>
    <col min="8970" max="8972" width="7.5703125" style="144" bestFit="1" customWidth="1"/>
    <col min="8973" max="8973" width="1.42578125" style="144" customWidth="1"/>
    <col min="8974" max="8976" width="7.5703125" style="144" bestFit="1" customWidth="1"/>
    <col min="8977" max="8977" width="1.42578125" style="144" customWidth="1"/>
    <col min="8978" max="8980" width="7.5703125" style="144" bestFit="1" customWidth="1"/>
    <col min="8981" max="8981" width="1.42578125" style="144" customWidth="1"/>
    <col min="8982" max="8984" width="7.5703125" style="144" bestFit="1" customWidth="1"/>
    <col min="8985" max="8985" width="1.42578125" style="144" customWidth="1"/>
    <col min="8986" max="8988" width="5" style="144" bestFit="1" customWidth="1"/>
    <col min="8989" max="8989" width="13.28515625" style="144" customWidth="1"/>
    <col min="8990" max="8992" width="6.140625" style="144" customWidth="1"/>
    <col min="8993" max="8993" width="1.42578125" style="144" customWidth="1"/>
    <col min="8994" max="8996" width="5.140625" style="144" customWidth="1"/>
    <col min="8997" max="8997" width="1.42578125" style="144" customWidth="1"/>
    <col min="8998" max="9000" width="5.140625" style="144" customWidth="1"/>
    <col min="9001" max="9001" width="1.42578125" style="144" customWidth="1"/>
    <col min="9002" max="9004" width="5.140625" style="144" customWidth="1"/>
    <col min="9005" max="9005" width="1.42578125" style="144" customWidth="1"/>
    <col min="9006" max="9008" width="5.140625" style="144" customWidth="1"/>
    <col min="9009" max="9009" width="1.42578125" style="144" customWidth="1"/>
    <col min="9010" max="9012" width="5.140625" style="144" customWidth="1"/>
    <col min="9013" max="9013" width="1.42578125" style="144" customWidth="1"/>
    <col min="9014" max="9016" width="5.140625" style="144" customWidth="1"/>
    <col min="9017" max="9216" width="11.42578125" style="144"/>
    <col min="9217" max="9217" width="15.42578125" style="144" customWidth="1"/>
    <col min="9218" max="9220" width="7.5703125" style="144" bestFit="1" customWidth="1"/>
    <col min="9221" max="9221" width="1.42578125" style="144" customWidth="1"/>
    <col min="9222" max="9224" width="7.5703125" style="144" bestFit="1" customWidth="1"/>
    <col min="9225" max="9225" width="1.42578125" style="144" customWidth="1"/>
    <col min="9226" max="9228" width="7.5703125" style="144" bestFit="1" customWidth="1"/>
    <col min="9229" max="9229" width="1.42578125" style="144" customWidth="1"/>
    <col min="9230" max="9232" width="7.5703125" style="144" bestFit="1" customWidth="1"/>
    <col min="9233" max="9233" width="1.42578125" style="144" customWidth="1"/>
    <col min="9234" max="9236" width="7.5703125" style="144" bestFit="1" customWidth="1"/>
    <col min="9237" max="9237" width="1.42578125" style="144" customWidth="1"/>
    <col min="9238" max="9240" width="7.5703125" style="144" bestFit="1" customWidth="1"/>
    <col min="9241" max="9241" width="1.42578125" style="144" customWidth="1"/>
    <col min="9242" max="9244" width="5" style="144" bestFit="1" customWidth="1"/>
    <col min="9245" max="9245" width="13.28515625" style="144" customWidth="1"/>
    <col min="9246" max="9248" width="6.140625" style="144" customWidth="1"/>
    <col min="9249" max="9249" width="1.42578125" style="144" customWidth="1"/>
    <col min="9250" max="9252" width="5.140625" style="144" customWidth="1"/>
    <col min="9253" max="9253" width="1.42578125" style="144" customWidth="1"/>
    <col min="9254" max="9256" width="5.140625" style="144" customWidth="1"/>
    <col min="9257" max="9257" width="1.42578125" style="144" customWidth="1"/>
    <col min="9258" max="9260" width="5.140625" style="144" customWidth="1"/>
    <col min="9261" max="9261" width="1.42578125" style="144" customWidth="1"/>
    <col min="9262" max="9264" width="5.140625" style="144" customWidth="1"/>
    <col min="9265" max="9265" width="1.42578125" style="144" customWidth="1"/>
    <col min="9266" max="9268" width="5.140625" style="144" customWidth="1"/>
    <col min="9269" max="9269" width="1.42578125" style="144" customWidth="1"/>
    <col min="9270" max="9272" width="5.140625" style="144" customWidth="1"/>
    <col min="9273" max="9472" width="11.42578125" style="144"/>
    <col min="9473" max="9473" width="15.42578125" style="144" customWidth="1"/>
    <col min="9474" max="9476" width="7.5703125" style="144" bestFit="1" customWidth="1"/>
    <col min="9477" max="9477" width="1.42578125" style="144" customWidth="1"/>
    <col min="9478" max="9480" width="7.5703125" style="144" bestFit="1" customWidth="1"/>
    <col min="9481" max="9481" width="1.42578125" style="144" customWidth="1"/>
    <col min="9482" max="9484" width="7.5703125" style="144" bestFit="1" customWidth="1"/>
    <col min="9485" max="9485" width="1.42578125" style="144" customWidth="1"/>
    <col min="9486" max="9488" width="7.5703125" style="144" bestFit="1" customWidth="1"/>
    <col min="9489" max="9489" width="1.42578125" style="144" customWidth="1"/>
    <col min="9490" max="9492" width="7.5703125" style="144" bestFit="1" customWidth="1"/>
    <col min="9493" max="9493" width="1.42578125" style="144" customWidth="1"/>
    <col min="9494" max="9496" width="7.5703125" style="144" bestFit="1" customWidth="1"/>
    <col min="9497" max="9497" width="1.42578125" style="144" customWidth="1"/>
    <col min="9498" max="9500" width="5" style="144" bestFit="1" customWidth="1"/>
    <col min="9501" max="9501" width="13.28515625" style="144" customWidth="1"/>
    <col min="9502" max="9504" width="6.140625" style="144" customWidth="1"/>
    <col min="9505" max="9505" width="1.42578125" style="144" customWidth="1"/>
    <col min="9506" max="9508" width="5.140625" style="144" customWidth="1"/>
    <col min="9509" max="9509" width="1.42578125" style="144" customWidth="1"/>
    <col min="9510" max="9512" width="5.140625" style="144" customWidth="1"/>
    <col min="9513" max="9513" width="1.42578125" style="144" customWidth="1"/>
    <col min="9514" max="9516" width="5.140625" style="144" customWidth="1"/>
    <col min="9517" max="9517" width="1.42578125" style="144" customWidth="1"/>
    <col min="9518" max="9520" width="5.140625" style="144" customWidth="1"/>
    <col min="9521" max="9521" width="1.42578125" style="144" customWidth="1"/>
    <col min="9522" max="9524" width="5.140625" style="144" customWidth="1"/>
    <col min="9525" max="9525" width="1.42578125" style="144" customWidth="1"/>
    <col min="9526" max="9528" width="5.140625" style="144" customWidth="1"/>
    <col min="9529" max="9728" width="11.42578125" style="144"/>
    <col min="9729" max="9729" width="15.42578125" style="144" customWidth="1"/>
    <col min="9730" max="9732" width="7.5703125" style="144" bestFit="1" customWidth="1"/>
    <col min="9733" max="9733" width="1.42578125" style="144" customWidth="1"/>
    <col min="9734" max="9736" width="7.5703125" style="144" bestFit="1" customWidth="1"/>
    <col min="9737" max="9737" width="1.42578125" style="144" customWidth="1"/>
    <col min="9738" max="9740" width="7.5703125" style="144" bestFit="1" customWidth="1"/>
    <col min="9741" max="9741" width="1.42578125" style="144" customWidth="1"/>
    <col min="9742" max="9744" width="7.5703125" style="144" bestFit="1" customWidth="1"/>
    <col min="9745" max="9745" width="1.42578125" style="144" customWidth="1"/>
    <col min="9746" max="9748" width="7.5703125" style="144" bestFit="1" customWidth="1"/>
    <col min="9749" max="9749" width="1.42578125" style="144" customWidth="1"/>
    <col min="9750" max="9752" width="7.5703125" style="144" bestFit="1" customWidth="1"/>
    <col min="9753" max="9753" width="1.42578125" style="144" customWidth="1"/>
    <col min="9754" max="9756" width="5" style="144" bestFit="1" customWidth="1"/>
    <col min="9757" max="9757" width="13.28515625" style="144" customWidth="1"/>
    <col min="9758" max="9760" width="6.140625" style="144" customWidth="1"/>
    <col min="9761" max="9761" width="1.42578125" style="144" customWidth="1"/>
    <col min="9762" max="9764" width="5.140625" style="144" customWidth="1"/>
    <col min="9765" max="9765" width="1.42578125" style="144" customWidth="1"/>
    <col min="9766" max="9768" width="5.140625" style="144" customWidth="1"/>
    <col min="9769" max="9769" width="1.42578125" style="144" customWidth="1"/>
    <col min="9770" max="9772" width="5.140625" style="144" customWidth="1"/>
    <col min="9773" max="9773" width="1.42578125" style="144" customWidth="1"/>
    <col min="9774" max="9776" width="5.140625" style="144" customWidth="1"/>
    <col min="9777" max="9777" width="1.42578125" style="144" customWidth="1"/>
    <col min="9778" max="9780" width="5.140625" style="144" customWidth="1"/>
    <col min="9781" max="9781" width="1.42578125" style="144" customWidth="1"/>
    <col min="9782" max="9784" width="5.140625" style="144" customWidth="1"/>
    <col min="9785" max="9984" width="11.42578125" style="144"/>
    <col min="9985" max="9985" width="15.42578125" style="144" customWidth="1"/>
    <col min="9986" max="9988" width="7.5703125" style="144" bestFit="1" customWidth="1"/>
    <col min="9989" max="9989" width="1.42578125" style="144" customWidth="1"/>
    <col min="9990" max="9992" width="7.5703125" style="144" bestFit="1" customWidth="1"/>
    <col min="9993" max="9993" width="1.42578125" style="144" customWidth="1"/>
    <col min="9994" max="9996" width="7.5703125" style="144" bestFit="1" customWidth="1"/>
    <col min="9997" max="9997" width="1.42578125" style="144" customWidth="1"/>
    <col min="9998" max="10000" width="7.5703125" style="144" bestFit="1" customWidth="1"/>
    <col min="10001" max="10001" width="1.42578125" style="144" customWidth="1"/>
    <col min="10002" max="10004" width="7.5703125" style="144" bestFit="1" customWidth="1"/>
    <col min="10005" max="10005" width="1.42578125" style="144" customWidth="1"/>
    <col min="10006" max="10008" width="7.5703125" style="144" bestFit="1" customWidth="1"/>
    <col min="10009" max="10009" width="1.42578125" style="144" customWidth="1"/>
    <col min="10010" max="10012" width="5" style="144" bestFit="1" customWidth="1"/>
    <col min="10013" max="10013" width="13.28515625" style="144" customWidth="1"/>
    <col min="10014" max="10016" width="6.140625" style="144" customWidth="1"/>
    <col min="10017" max="10017" width="1.42578125" style="144" customWidth="1"/>
    <col min="10018" max="10020" width="5.140625" style="144" customWidth="1"/>
    <col min="10021" max="10021" width="1.42578125" style="144" customWidth="1"/>
    <col min="10022" max="10024" width="5.140625" style="144" customWidth="1"/>
    <col min="10025" max="10025" width="1.42578125" style="144" customWidth="1"/>
    <col min="10026" max="10028" width="5.140625" style="144" customWidth="1"/>
    <col min="10029" max="10029" width="1.42578125" style="144" customWidth="1"/>
    <col min="10030" max="10032" width="5.140625" style="144" customWidth="1"/>
    <col min="10033" max="10033" width="1.42578125" style="144" customWidth="1"/>
    <col min="10034" max="10036" width="5.140625" style="144" customWidth="1"/>
    <col min="10037" max="10037" width="1.42578125" style="144" customWidth="1"/>
    <col min="10038" max="10040" width="5.140625" style="144" customWidth="1"/>
    <col min="10041" max="10240" width="11.42578125" style="144"/>
    <col min="10241" max="10241" width="15.42578125" style="144" customWidth="1"/>
    <col min="10242" max="10244" width="7.5703125" style="144" bestFit="1" customWidth="1"/>
    <col min="10245" max="10245" width="1.42578125" style="144" customWidth="1"/>
    <col min="10246" max="10248" width="7.5703125" style="144" bestFit="1" customWidth="1"/>
    <col min="10249" max="10249" width="1.42578125" style="144" customWidth="1"/>
    <col min="10250" max="10252" width="7.5703125" style="144" bestFit="1" customWidth="1"/>
    <col min="10253" max="10253" width="1.42578125" style="144" customWidth="1"/>
    <col min="10254" max="10256" width="7.5703125" style="144" bestFit="1" customWidth="1"/>
    <col min="10257" max="10257" width="1.42578125" style="144" customWidth="1"/>
    <col min="10258" max="10260" width="7.5703125" style="144" bestFit="1" customWidth="1"/>
    <col min="10261" max="10261" width="1.42578125" style="144" customWidth="1"/>
    <col min="10262" max="10264" width="7.5703125" style="144" bestFit="1" customWidth="1"/>
    <col min="10265" max="10265" width="1.42578125" style="144" customWidth="1"/>
    <col min="10266" max="10268" width="5" style="144" bestFit="1" customWidth="1"/>
    <col min="10269" max="10269" width="13.28515625" style="144" customWidth="1"/>
    <col min="10270" max="10272" width="6.140625" style="144" customWidth="1"/>
    <col min="10273" max="10273" width="1.42578125" style="144" customWidth="1"/>
    <col min="10274" max="10276" width="5.140625" style="144" customWidth="1"/>
    <col min="10277" max="10277" width="1.42578125" style="144" customWidth="1"/>
    <col min="10278" max="10280" width="5.140625" style="144" customWidth="1"/>
    <col min="10281" max="10281" width="1.42578125" style="144" customWidth="1"/>
    <col min="10282" max="10284" width="5.140625" style="144" customWidth="1"/>
    <col min="10285" max="10285" width="1.42578125" style="144" customWidth="1"/>
    <col min="10286" max="10288" width="5.140625" style="144" customWidth="1"/>
    <col min="10289" max="10289" width="1.42578125" style="144" customWidth="1"/>
    <col min="10290" max="10292" width="5.140625" style="144" customWidth="1"/>
    <col min="10293" max="10293" width="1.42578125" style="144" customWidth="1"/>
    <col min="10294" max="10296" width="5.140625" style="144" customWidth="1"/>
    <col min="10297" max="10496" width="11.42578125" style="144"/>
    <col min="10497" max="10497" width="15.42578125" style="144" customWidth="1"/>
    <col min="10498" max="10500" width="7.5703125" style="144" bestFit="1" customWidth="1"/>
    <col min="10501" max="10501" width="1.42578125" style="144" customWidth="1"/>
    <col min="10502" max="10504" width="7.5703125" style="144" bestFit="1" customWidth="1"/>
    <col min="10505" max="10505" width="1.42578125" style="144" customWidth="1"/>
    <col min="10506" max="10508" width="7.5703125" style="144" bestFit="1" customWidth="1"/>
    <col min="10509" max="10509" width="1.42578125" style="144" customWidth="1"/>
    <col min="10510" max="10512" width="7.5703125" style="144" bestFit="1" customWidth="1"/>
    <col min="10513" max="10513" width="1.42578125" style="144" customWidth="1"/>
    <col min="10514" max="10516" width="7.5703125" style="144" bestFit="1" customWidth="1"/>
    <col min="10517" max="10517" width="1.42578125" style="144" customWidth="1"/>
    <col min="10518" max="10520" width="7.5703125" style="144" bestFit="1" customWidth="1"/>
    <col min="10521" max="10521" width="1.42578125" style="144" customWidth="1"/>
    <col min="10522" max="10524" width="5" style="144" bestFit="1" customWidth="1"/>
    <col min="10525" max="10525" width="13.28515625" style="144" customWidth="1"/>
    <col min="10526" max="10528" width="6.140625" style="144" customWidth="1"/>
    <col min="10529" max="10529" width="1.42578125" style="144" customWidth="1"/>
    <col min="10530" max="10532" width="5.140625" style="144" customWidth="1"/>
    <col min="10533" max="10533" width="1.42578125" style="144" customWidth="1"/>
    <col min="10534" max="10536" width="5.140625" style="144" customWidth="1"/>
    <col min="10537" max="10537" width="1.42578125" style="144" customWidth="1"/>
    <col min="10538" max="10540" width="5.140625" style="144" customWidth="1"/>
    <col min="10541" max="10541" width="1.42578125" style="144" customWidth="1"/>
    <col min="10542" max="10544" width="5.140625" style="144" customWidth="1"/>
    <col min="10545" max="10545" width="1.42578125" style="144" customWidth="1"/>
    <col min="10546" max="10548" width="5.140625" style="144" customWidth="1"/>
    <col min="10549" max="10549" width="1.42578125" style="144" customWidth="1"/>
    <col min="10550" max="10552" width="5.140625" style="144" customWidth="1"/>
    <col min="10553" max="10752" width="11.42578125" style="144"/>
    <col min="10753" max="10753" width="15.42578125" style="144" customWidth="1"/>
    <col min="10754" max="10756" width="7.5703125" style="144" bestFit="1" customWidth="1"/>
    <col min="10757" max="10757" width="1.42578125" style="144" customWidth="1"/>
    <col min="10758" max="10760" width="7.5703125" style="144" bestFit="1" customWidth="1"/>
    <col min="10761" max="10761" width="1.42578125" style="144" customWidth="1"/>
    <col min="10762" max="10764" width="7.5703125" style="144" bestFit="1" customWidth="1"/>
    <col min="10765" max="10765" width="1.42578125" style="144" customWidth="1"/>
    <col min="10766" max="10768" width="7.5703125" style="144" bestFit="1" customWidth="1"/>
    <col min="10769" max="10769" width="1.42578125" style="144" customWidth="1"/>
    <col min="10770" max="10772" width="7.5703125" style="144" bestFit="1" customWidth="1"/>
    <col min="10773" max="10773" width="1.42578125" style="144" customWidth="1"/>
    <col min="10774" max="10776" width="7.5703125" style="144" bestFit="1" customWidth="1"/>
    <col min="10777" max="10777" width="1.42578125" style="144" customWidth="1"/>
    <col min="10778" max="10780" width="5" style="144" bestFit="1" customWidth="1"/>
    <col min="10781" max="10781" width="13.28515625" style="144" customWidth="1"/>
    <col min="10782" max="10784" width="6.140625" style="144" customWidth="1"/>
    <col min="10785" max="10785" width="1.42578125" style="144" customWidth="1"/>
    <col min="10786" max="10788" width="5.140625" style="144" customWidth="1"/>
    <col min="10789" max="10789" width="1.42578125" style="144" customWidth="1"/>
    <col min="10790" max="10792" width="5.140625" style="144" customWidth="1"/>
    <col min="10793" max="10793" width="1.42578125" style="144" customWidth="1"/>
    <col min="10794" max="10796" width="5.140625" style="144" customWidth="1"/>
    <col min="10797" max="10797" width="1.42578125" style="144" customWidth="1"/>
    <col min="10798" max="10800" width="5.140625" style="144" customWidth="1"/>
    <col min="10801" max="10801" width="1.42578125" style="144" customWidth="1"/>
    <col min="10802" max="10804" width="5.140625" style="144" customWidth="1"/>
    <col min="10805" max="10805" width="1.42578125" style="144" customWidth="1"/>
    <col min="10806" max="10808" width="5.140625" style="144" customWidth="1"/>
    <col min="10809" max="11008" width="11.42578125" style="144"/>
    <col min="11009" max="11009" width="15.42578125" style="144" customWidth="1"/>
    <col min="11010" max="11012" width="7.5703125" style="144" bestFit="1" customWidth="1"/>
    <col min="11013" max="11013" width="1.42578125" style="144" customWidth="1"/>
    <col min="11014" max="11016" width="7.5703125" style="144" bestFit="1" customWidth="1"/>
    <col min="11017" max="11017" width="1.42578125" style="144" customWidth="1"/>
    <col min="11018" max="11020" width="7.5703125" style="144" bestFit="1" customWidth="1"/>
    <col min="11021" max="11021" width="1.42578125" style="144" customWidth="1"/>
    <col min="11022" max="11024" width="7.5703125" style="144" bestFit="1" customWidth="1"/>
    <col min="11025" max="11025" width="1.42578125" style="144" customWidth="1"/>
    <col min="11026" max="11028" width="7.5703125" style="144" bestFit="1" customWidth="1"/>
    <col min="11029" max="11029" width="1.42578125" style="144" customWidth="1"/>
    <col min="11030" max="11032" width="7.5703125" style="144" bestFit="1" customWidth="1"/>
    <col min="11033" max="11033" width="1.42578125" style="144" customWidth="1"/>
    <col min="11034" max="11036" width="5" style="144" bestFit="1" customWidth="1"/>
    <col min="11037" max="11037" width="13.28515625" style="144" customWidth="1"/>
    <col min="11038" max="11040" width="6.140625" style="144" customWidth="1"/>
    <col min="11041" max="11041" width="1.42578125" style="144" customWidth="1"/>
    <col min="11042" max="11044" width="5.140625" style="144" customWidth="1"/>
    <col min="11045" max="11045" width="1.42578125" style="144" customWidth="1"/>
    <col min="11046" max="11048" width="5.140625" style="144" customWidth="1"/>
    <col min="11049" max="11049" width="1.42578125" style="144" customWidth="1"/>
    <col min="11050" max="11052" width="5.140625" style="144" customWidth="1"/>
    <col min="11053" max="11053" width="1.42578125" style="144" customWidth="1"/>
    <col min="11054" max="11056" width="5.140625" style="144" customWidth="1"/>
    <col min="11057" max="11057" width="1.42578125" style="144" customWidth="1"/>
    <col min="11058" max="11060" width="5.140625" style="144" customWidth="1"/>
    <col min="11061" max="11061" width="1.42578125" style="144" customWidth="1"/>
    <col min="11062" max="11064" width="5.140625" style="144" customWidth="1"/>
    <col min="11065" max="11264" width="11.42578125" style="144"/>
    <col min="11265" max="11265" width="15.42578125" style="144" customWidth="1"/>
    <col min="11266" max="11268" width="7.5703125" style="144" bestFit="1" customWidth="1"/>
    <col min="11269" max="11269" width="1.42578125" style="144" customWidth="1"/>
    <col min="11270" max="11272" width="7.5703125" style="144" bestFit="1" customWidth="1"/>
    <col min="11273" max="11273" width="1.42578125" style="144" customWidth="1"/>
    <col min="11274" max="11276" width="7.5703125" style="144" bestFit="1" customWidth="1"/>
    <col min="11277" max="11277" width="1.42578125" style="144" customWidth="1"/>
    <col min="11278" max="11280" width="7.5703125" style="144" bestFit="1" customWidth="1"/>
    <col min="11281" max="11281" width="1.42578125" style="144" customWidth="1"/>
    <col min="11282" max="11284" width="7.5703125" style="144" bestFit="1" customWidth="1"/>
    <col min="11285" max="11285" width="1.42578125" style="144" customWidth="1"/>
    <col min="11286" max="11288" width="7.5703125" style="144" bestFit="1" customWidth="1"/>
    <col min="11289" max="11289" width="1.42578125" style="144" customWidth="1"/>
    <col min="11290" max="11292" width="5" style="144" bestFit="1" customWidth="1"/>
    <col min="11293" max="11293" width="13.28515625" style="144" customWidth="1"/>
    <col min="11294" max="11296" width="6.140625" style="144" customWidth="1"/>
    <col min="11297" max="11297" width="1.42578125" style="144" customWidth="1"/>
    <col min="11298" max="11300" width="5.140625" style="144" customWidth="1"/>
    <col min="11301" max="11301" width="1.42578125" style="144" customWidth="1"/>
    <col min="11302" max="11304" width="5.140625" style="144" customWidth="1"/>
    <col min="11305" max="11305" width="1.42578125" style="144" customWidth="1"/>
    <col min="11306" max="11308" width="5.140625" style="144" customWidth="1"/>
    <col min="11309" max="11309" width="1.42578125" style="144" customWidth="1"/>
    <col min="11310" max="11312" width="5.140625" style="144" customWidth="1"/>
    <col min="11313" max="11313" width="1.42578125" style="144" customWidth="1"/>
    <col min="11314" max="11316" width="5.140625" style="144" customWidth="1"/>
    <col min="11317" max="11317" width="1.42578125" style="144" customWidth="1"/>
    <col min="11318" max="11320" width="5.140625" style="144" customWidth="1"/>
    <col min="11321" max="11520" width="11.42578125" style="144"/>
    <col min="11521" max="11521" width="15.42578125" style="144" customWidth="1"/>
    <col min="11522" max="11524" width="7.5703125" style="144" bestFit="1" customWidth="1"/>
    <col min="11525" max="11525" width="1.42578125" style="144" customWidth="1"/>
    <col min="11526" max="11528" width="7.5703125" style="144" bestFit="1" customWidth="1"/>
    <col min="11529" max="11529" width="1.42578125" style="144" customWidth="1"/>
    <col min="11530" max="11532" width="7.5703125" style="144" bestFit="1" customWidth="1"/>
    <col min="11533" max="11533" width="1.42578125" style="144" customWidth="1"/>
    <col min="11534" max="11536" width="7.5703125" style="144" bestFit="1" customWidth="1"/>
    <col min="11537" max="11537" width="1.42578125" style="144" customWidth="1"/>
    <col min="11538" max="11540" width="7.5703125" style="144" bestFit="1" customWidth="1"/>
    <col min="11541" max="11541" width="1.42578125" style="144" customWidth="1"/>
    <col min="11542" max="11544" width="7.5703125" style="144" bestFit="1" customWidth="1"/>
    <col min="11545" max="11545" width="1.42578125" style="144" customWidth="1"/>
    <col min="11546" max="11548" width="5" style="144" bestFit="1" customWidth="1"/>
    <col min="11549" max="11549" width="13.28515625" style="144" customWidth="1"/>
    <col min="11550" max="11552" width="6.140625" style="144" customWidth="1"/>
    <col min="11553" max="11553" width="1.42578125" style="144" customWidth="1"/>
    <col min="11554" max="11556" width="5.140625" style="144" customWidth="1"/>
    <col min="11557" max="11557" width="1.42578125" style="144" customWidth="1"/>
    <col min="11558" max="11560" width="5.140625" style="144" customWidth="1"/>
    <col min="11561" max="11561" width="1.42578125" style="144" customWidth="1"/>
    <col min="11562" max="11564" width="5.140625" style="144" customWidth="1"/>
    <col min="11565" max="11565" width="1.42578125" style="144" customWidth="1"/>
    <col min="11566" max="11568" width="5.140625" style="144" customWidth="1"/>
    <col min="11569" max="11569" width="1.42578125" style="144" customWidth="1"/>
    <col min="11570" max="11572" width="5.140625" style="144" customWidth="1"/>
    <col min="11573" max="11573" width="1.42578125" style="144" customWidth="1"/>
    <col min="11574" max="11576" width="5.140625" style="144" customWidth="1"/>
    <col min="11577" max="11776" width="11.42578125" style="144"/>
    <col min="11777" max="11777" width="15.42578125" style="144" customWidth="1"/>
    <col min="11778" max="11780" width="7.5703125" style="144" bestFit="1" customWidth="1"/>
    <col min="11781" max="11781" width="1.42578125" style="144" customWidth="1"/>
    <col min="11782" max="11784" width="7.5703125" style="144" bestFit="1" customWidth="1"/>
    <col min="11785" max="11785" width="1.42578125" style="144" customWidth="1"/>
    <col min="11786" max="11788" width="7.5703125" style="144" bestFit="1" customWidth="1"/>
    <col min="11789" max="11789" width="1.42578125" style="144" customWidth="1"/>
    <col min="11790" max="11792" width="7.5703125" style="144" bestFit="1" customWidth="1"/>
    <col min="11793" max="11793" width="1.42578125" style="144" customWidth="1"/>
    <col min="11794" max="11796" width="7.5703125" style="144" bestFit="1" customWidth="1"/>
    <col min="11797" max="11797" width="1.42578125" style="144" customWidth="1"/>
    <col min="11798" max="11800" width="7.5703125" style="144" bestFit="1" customWidth="1"/>
    <col min="11801" max="11801" width="1.42578125" style="144" customWidth="1"/>
    <col min="11802" max="11804" width="5" style="144" bestFit="1" customWidth="1"/>
    <col min="11805" max="11805" width="13.28515625" style="144" customWidth="1"/>
    <col min="11806" max="11808" width="6.140625" style="144" customWidth="1"/>
    <col min="11809" max="11809" width="1.42578125" style="144" customWidth="1"/>
    <col min="11810" max="11812" width="5.140625" style="144" customWidth="1"/>
    <col min="11813" max="11813" width="1.42578125" style="144" customWidth="1"/>
    <col min="11814" max="11816" width="5.140625" style="144" customWidth="1"/>
    <col min="11817" max="11817" width="1.42578125" style="144" customWidth="1"/>
    <col min="11818" max="11820" width="5.140625" style="144" customWidth="1"/>
    <col min="11821" max="11821" width="1.42578125" style="144" customWidth="1"/>
    <col min="11822" max="11824" width="5.140625" style="144" customWidth="1"/>
    <col min="11825" max="11825" width="1.42578125" style="144" customWidth="1"/>
    <col min="11826" max="11828" width="5.140625" style="144" customWidth="1"/>
    <col min="11829" max="11829" width="1.42578125" style="144" customWidth="1"/>
    <col min="11830" max="11832" width="5.140625" style="144" customWidth="1"/>
    <col min="11833" max="12032" width="11.42578125" style="144"/>
    <col min="12033" max="12033" width="15.42578125" style="144" customWidth="1"/>
    <col min="12034" max="12036" width="7.5703125" style="144" bestFit="1" customWidth="1"/>
    <col min="12037" max="12037" width="1.42578125" style="144" customWidth="1"/>
    <col min="12038" max="12040" width="7.5703125" style="144" bestFit="1" customWidth="1"/>
    <col min="12041" max="12041" width="1.42578125" style="144" customWidth="1"/>
    <col min="12042" max="12044" width="7.5703125" style="144" bestFit="1" customWidth="1"/>
    <col min="12045" max="12045" width="1.42578125" style="144" customWidth="1"/>
    <col min="12046" max="12048" width="7.5703125" style="144" bestFit="1" customWidth="1"/>
    <col min="12049" max="12049" width="1.42578125" style="144" customWidth="1"/>
    <col min="12050" max="12052" width="7.5703125" style="144" bestFit="1" customWidth="1"/>
    <col min="12053" max="12053" width="1.42578125" style="144" customWidth="1"/>
    <col min="12054" max="12056" width="7.5703125" style="144" bestFit="1" customWidth="1"/>
    <col min="12057" max="12057" width="1.42578125" style="144" customWidth="1"/>
    <col min="12058" max="12060" width="5" style="144" bestFit="1" customWidth="1"/>
    <col min="12061" max="12061" width="13.28515625" style="144" customWidth="1"/>
    <col min="12062" max="12064" width="6.140625" style="144" customWidth="1"/>
    <col min="12065" max="12065" width="1.42578125" style="144" customWidth="1"/>
    <col min="12066" max="12068" width="5.140625" style="144" customWidth="1"/>
    <col min="12069" max="12069" width="1.42578125" style="144" customWidth="1"/>
    <col min="12070" max="12072" width="5.140625" style="144" customWidth="1"/>
    <col min="12073" max="12073" width="1.42578125" style="144" customWidth="1"/>
    <col min="12074" max="12076" width="5.140625" style="144" customWidth="1"/>
    <col min="12077" max="12077" width="1.42578125" style="144" customWidth="1"/>
    <col min="12078" max="12080" width="5.140625" style="144" customWidth="1"/>
    <col min="12081" max="12081" width="1.42578125" style="144" customWidth="1"/>
    <col min="12082" max="12084" width="5.140625" style="144" customWidth="1"/>
    <col min="12085" max="12085" width="1.42578125" style="144" customWidth="1"/>
    <col min="12086" max="12088" width="5.140625" style="144" customWidth="1"/>
    <col min="12089" max="12288" width="11.42578125" style="144"/>
    <col min="12289" max="12289" width="15.42578125" style="144" customWidth="1"/>
    <col min="12290" max="12292" width="7.5703125" style="144" bestFit="1" customWidth="1"/>
    <col min="12293" max="12293" width="1.42578125" style="144" customWidth="1"/>
    <col min="12294" max="12296" width="7.5703125" style="144" bestFit="1" customWidth="1"/>
    <col min="12297" max="12297" width="1.42578125" style="144" customWidth="1"/>
    <col min="12298" max="12300" width="7.5703125" style="144" bestFit="1" customWidth="1"/>
    <col min="12301" max="12301" width="1.42578125" style="144" customWidth="1"/>
    <col min="12302" max="12304" width="7.5703125" style="144" bestFit="1" customWidth="1"/>
    <col min="12305" max="12305" width="1.42578125" style="144" customWidth="1"/>
    <col min="12306" max="12308" width="7.5703125" style="144" bestFit="1" customWidth="1"/>
    <col min="12309" max="12309" width="1.42578125" style="144" customWidth="1"/>
    <col min="12310" max="12312" width="7.5703125" style="144" bestFit="1" customWidth="1"/>
    <col min="12313" max="12313" width="1.42578125" style="144" customWidth="1"/>
    <col min="12314" max="12316" width="5" style="144" bestFit="1" customWidth="1"/>
    <col min="12317" max="12317" width="13.28515625" style="144" customWidth="1"/>
    <col min="12318" max="12320" width="6.140625" style="144" customWidth="1"/>
    <col min="12321" max="12321" width="1.42578125" style="144" customWidth="1"/>
    <col min="12322" max="12324" width="5.140625" style="144" customWidth="1"/>
    <col min="12325" max="12325" width="1.42578125" style="144" customWidth="1"/>
    <col min="12326" max="12328" width="5.140625" style="144" customWidth="1"/>
    <col min="12329" max="12329" width="1.42578125" style="144" customWidth="1"/>
    <col min="12330" max="12332" width="5.140625" style="144" customWidth="1"/>
    <col min="12333" max="12333" width="1.42578125" style="144" customWidth="1"/>
    <col min="12334" max="12336" width="5.140625" style="144" customWidth="1"/>
    <col min="12337" max="12337" width="1.42578125" style="144" customWidth="1"/>
    <col min="12338" max="12340" width="5.140625" style="144" customWidth="1"/>
    <col min="12341" max="12341" width="1.42578125" style="144" customWidth="1"/>
    <col min="12342" max="12344" width="5.140625" style="144" customWidth="1"/>
    <col min="12345" max="12544" width="11.42578125" style="144"/>
    <col min="12545" max="12545" width="15.42578125" style="144" customWidth="1"/>
    <col min="12546" max="12548" width="7.5703125" style="144" bestFit="1" customWidth="1"/>
    <col min="12549" max="12549" width="1.42578125" style="144" customWidth="1"/>
    <col min="12550" max="12552" width="7.5703125" style="144" bestFit="1" customWidth="1"/>
    <col min="12553" max="12553" width="1.42578125" style="144" customWidth="1"/>
    <col min="12554" max="12556" width="7.5703125" style="144" bestFit="1" customWidth="1"/>
    <col min="12557" max="12557" width="1.42578125" style="144" customWidth="1"/>
    <col min="12558" max="12560" width="7.5703125" style="144" bestFit="1" customWidth="1"/>
    <col min="12561" max="12561" width="1.42578125" style="144" customWidth="1"/>
    <col min="12562" max="12564" width="7.5703125" style="144" bestFit="1" customWidth="1"/>
    <col min="12565" max="12565" width="1.42578125" style="144" customWidth="1"/>
    <col min="12566" max="12568" width="7.5703125" style="144" bestFit="1" customWidth="1"/>
    <col min="12569" max="12569" width="1.42578125" style="144" customWidth="1"/>
    <col min="12570" max="12572" width="5" style="144" bestFit="1" customWidth="1"/>
    <col min="12573" max="12573" width="13.28515625" style="144" customWidth="1"/>
    <col min="12574" max="12576" width="6.140625" style="144" customWidth="1"/>
    <col min="12577" max="12577" width="1.42578125" style="144" customWidth="1"/>
    <col min="12578" max="12580" width="5.140625" style="144" customWidth="1"/>
    <col min="12581" max="12581" width="1.42578125" style="144" customWidth="1"/>
    <col min="12582" max="12584" width="5.140625" style="144" customWidth="1"/>
    <col min="12585" max="12585" width="1.42578125" style="144" customWidth="1"/>
    <col min="12586" max="12588" width="5.140625" style="144" customWidth="1"/>
    <col min="12589" max="12589" width="1.42578125" style="144" customWidth="1"/>
    <col min="12590" max="12592" width="5.140625" style="144" customWidth="1"/>
    <col min="12593" max="12593" width="1.42578125" style="144" customWidth="1"/>
    <col min="12594" max="12596" width="5.140625" style="144" customWidth="1"/>
    <col min="12597" max="12597" width="1.42578125" style="144" customWidth="1"/>
    <col min="12598" max="12600" width="5.140625" style="144" customWidth="1"/>
    <col min="12601" max="12800" width="11.42578125" style="144"/>
    <col min="12801" max="12801" width="15.42578125" style="144" customWidth="1"/>
    <col min="12802" max="12804" width="7.5703125" style="144" bestFit="1" customWidth="1"/>
    <col min="12805" max="12805" width="1.42578125" style="144" customWidth="1"/>
    <col min="12806" max="12808" width="7.5703125" style="144" bestFit="1" customWidth="1"/>
    <col min="12809" max="12809" width="1.42578125" style="144" customWidth="1"/>
    <col min="12810" max="12812" width="7.5703125" style="144" bestFit="1" customWidth="1"/>
    <col min="12813" max="12813" width="1.42578125" style="144" customWidth="1"/>
    <col min="12814" max="12816" width="7.5703125" style="144" bestFit="1" customWidth="1"/>
    <col min="12817" max="12817" width="1.42578125" style="144" customWidth="1"/>
    <col min="12818" max="12820" width="7.5703125" style="144" bestFit="1" customWidth="1"/>
    <col min="12821" max="12821" width="1.42578125" style="144" customWidth="1"/>
    <col min="12822" max="12824" width="7.5703125" style="144" bestFit="1" customWidth="1"/>
    <col min="12825" max="12825" width="1.42578125" style="144" customWidth="1"/>
    <col min="12826" max="12828" width="5" style="144" bestFit="1" customWidth="1"/>
    <col min="12829" max="12829" width="13.28515625" style="144" customWidth="1"/>
    <col min="12830" max="12832" width="6.140625" style="144" customWidth="1"/>
    <col min="12833" max="12833" width="1.42578125" style="144" customWidth="1"/>
    <col min="12834" max="12836" width="5.140625" style="144" customWidth="1"/>
    <col min="12837" max="12837" width="1.42578125" style="144" customWidth="1"/>
    <col min="12838" max="12840" width="5.140625" style="144" customWidth="1"/>
    <col min="12841" max="12841" width="1.42578125" style="144" customWidth="1"/>
    <col min="12842" max="12844" width="5.140625" style="144" customWidth="1"/>
    <col min="12845" max="12845" width="1.42578125" style="144" customWidth="1"/>
    <col min="12846" max="12848" width="5.140625" style="144" customWidth="1"/>
    <col min="12849" max="12849" width="1.42578125" style="144" customWidth="1"/>
    <col min="12850" max="12852" width="5.140625" style="144" customWidth="1"/>
    <col min="12853" max="12853" width="1.42578125" style="144" customWidth="1"/>
    <col min="12854" max="12856" width="5.140625" style="144" customWidth="1"/>
    <col min="12857" max="13056" width="11.42578125" style="144"/>
    <col min="13057" max="13057" width="15.42578125" style="144" customWidth="1"/>
    <col min="13058" max="13060" width="7.5703125" style="144" bestFit="1" customWidth="1"/>
    <col min="13061" max="13061" width="1.42578125" style="144" customWidth="1"/>
    <col min="13062" max="13064" width="7.5703125" style="144" bestFit="1" customWidth="1"/>
    <col min="13065" max="13065" width="1.42578125" style="144" customWidth="1"/>
    <col min="13066" max="13068" width="7.5703125" style="144" bestFit="1" customWidth="1"/>
    <col min="13069" max="13069" width="1.42578125" style="144" customWidth="1"/>
    <col min="13070" max="13072" width="7.5703125" style="144" bestFit="1" customWidth="1"/>
    <col min="13073" max="13073" width="1.42578125" style="144" customWidth="1"/>
    <col min="13074" max="13076" width="7.5703125" style="144" bestFit="1" customWidth="1"/>
    <col min="13077" max="13077" width="1.42578125" style="144" customWidth="1"/>
    <col min="13078" max="13080" width="7.5703125" style="144" bestFit="1" customWidth="1"/>
    <col min="13081" max="13081" width="1.42578125" style="144" customWidth="1"/>
    <col min="13082" max="13084" width="5" style="144" bestFit="1" customWidth="1"/>
    <col min="13085" max="13085" width="13.28515625" style="144" customWidth="1"/>
    <col min="13086" max="13088" width="6.140625" style="144" customWidth="1"/>
    <col min="13089" max="13089" width="1.42578125" style="144" customWidth="1"/>
    <col min="13090" max="13092" width="5.140625" style="144" customWidth="1"/>
    <col min="13093" max="13093" width="1.42578125" style="144" customWidth="1"/>
    <col min="13094" max="13096" width="5.140625" style="144" customWidth="1"/>
    <col min="13097" max="13097" width="1.42578125" style="144" customWidth="1"/>
    <col min="13098" max="13100" width="5.140625" style="144" customWidth="1"/>
    <col min="13101" max="13101" width="1.42578125" style="144" customWidth="1"/>
    <col min="13102" max="13104" width="5.140625" style="144" customWidth="1"/>
    <col min="13105" max="13105" width="1.42578125" style="144" customWidth="1"/>
    <col min="13106" max="13108" width="5.140625" style="144" customWidth="1"/>
    <col min="13109" max="13109" width="1.42578125" style="144" customWidth="1"/>
    <col min="13110" max="13112" width="5.140625" style="144" customWidth="1"/>
    <col min="13113" max="13312" width="11.42578125" style="144"/>
    <col min="13313" max="13313" width="15.42578125" style="144" customWidth="1"/>
    <col min="13314" max="13316" width="7.5703125" style="144" bestFit="1" customWidth="1"/>
    <col min="13317" max="13317" width="1.42578125" style="144" customWidth="1"/>
    <col min="13318" max="13320" width="7.5703125" style="144" bestFit="1" customWidth="1"/>
    <col min="13321" max="13321" width="1.42578125" style="144" customWidth="1"/>
    <col min="13322" max="13324" width="7.5703125" style="144" bestFit="1" customWidth="1"/>
    <col min="13325" max="13325" width="1.42578125" style="144" customWidth="1"/>
    <col min="13326" max="13328" width="7.5703125" style="144" bestFit="1" customWidth="1"/>
    <col min="13329" max="13329" width="1.42578125" style="144" customWidth="1"/>
    <col min="13330" max="13332" width="7.5703125" style="144" bestFit="1" customWidth="1"/>
    <col min="13333" max="13333" width="1.42578125" style="144" customWidth="1"/>
    <col min="13334" max="13336" width="7.5703125" style="144" bestFit="1" customWidth="1"/>
    <col min="13337" max="13337" width="1.42578125" style="144" customWidth="1"/>
    <col min="13338" max="13340" width="5" style="144" bestFit="1" customWidth="1"/>
    <col min="13341" max="13341" width="13.28515625" style="144" customWidth="1"/>
    <col min="13342" max="13344" width="6.140625" style="144" customWidth="1"/>
    <col min="13345" max="13345" width="1.42578125" style="144" customWidth="1"/>
    <col min="13346" max="13348" width="5.140625" style="144" customWidth="1"/>
    <col min="13349" max="13349" width="1.42578125" style="144" customWidth="1"/>
    <col min="13350" max="13352" width="5.140625" style="144" customWidth="1"/>
    <col min="13353" max="13353" width="1.42578125" style="144" customWidth="1"/>
    <col min="13354" max="13356" width="5.140625" style="144" customWidth="1"/>
    <col min="13357" max="13357" width="1.42578125" style="144" customWidth="1"/>
    <col min="13358" max="13360" width="5.140625" style="144" customWidth="1"/>
    <col min="13361" max="13361" width="1.42578125" style="144" customWidth="1"/>
    <col min="13362" max="13364" width="5.140625" style="144" customWidth="1"/>
    <col min="13365" max="13365" width="1.42578125" style="144" customWidth="1"/>
    <col min="13366" max="13368" width="5.140625" style="144" customWidth="1"/>
    <col min="13369" max="13568" width="11.42578125" style="144"/>
    <col min="13569" max="13569" width="15.42578125" style="144" customWidth="1"/>
    <col min="13570" max="13572" width="7.5703125" style="144" bestFit="1" customWidth="1"/>
    <col min="13573" max="13573" width="1.42578125" style="144" customWidth="1"/>
    <col min="13574" max="13576" width="7.5703125" style="144" bestFit="1" customWidth="1"/>
    <col min="13577" max="13577" width="1.42578125" style="144" customWidth="1"/>
    <col min="13578" max="13580" width="7.5703125" style="144" bestFit="1" customWidth="1"/>
    <col min="13581" max="13581" width="1.42578125" style="144" customWidth="1"/>
    <col min="13582" max="13584" width="7.5703125" style="144" bestFit="1" customWidth="1"/>
    <col min="13585" max="13585" width="1.42578125" style="144" customWidth="1"/>
    <col min="13586" max="13588" width="7.5703125" style="144" bestFit="1" customWidth="1"/>
    <col min="13589" max="13589" width="1.42578125" style="144" customWidth="1"/>
    <col min="13590" max="13592" width="7.5703125" style="144" bestFit="1" customWidth="1"/>
    <col min="13593" max="13593" width="1.42578125" style="144" customWidth="1"/>
    <col min="13594" max="13596" width="5" style="144" bestFit="1" customWidth="1"/>
    <col min="13597" max="13597" width="13.28515625" style="144" customWidth="1"/>
    <col min="13598" max="13600" width="6.140625" style="144" customWidth="1"/>
    <col min="13601" max="13601" width="1.42578125" style="144" customWidth="1"/>
    <col min="13602" max="13604" width="5.140625" style="144" customWidth="1"/>
    <col min="13605" max="13605" width="1.42578125" style="144" customWidth="1"/>
    <col min="13606" max="13608" width="5.140625" style="144" customWidth="1"/>
    <col min="13609" max="13609" width="1.42578125" style="144" customWidth="1"/>
    <col min="13610" max="13612" width="5.140625" style="144" customWidth="1"/>
    <col min="13613" max="13613" width="1.42578125" style="144" customWidth="1"/>
    <col min="13614" max="13616" width="5.140625" style="144" customWidth="1"/>
    <col min="13617" max="13617" width="1.42578125" style="144" customWidth="1"/>
    <col min="13618" max="13620" width="5.140625" style="144" customWidth="1"/>
    <col min="13621" max="13621" width="1.42578125" style="144" customWidth="1"/>
    <col min="13622" max="13624" width="5.140625" style="144" customWidth="1"/>
    <col min="13625" max="13824" width="11.42578125" style="144"/>
    <col min="13825" max="13825" width="15.42578125" style="144" customWidth="1"/>
    <col min="13826" max="13828" width="7.5703125" style="144" bestFit="1" customWidth="1"/>
    <col min="13829" max="13829" width="1.42578125" style="144" customWidth="1"/>
    <col min="13830" max="13832" width="7.5703125" style="144" bestFit="1" customWidth="1"/>
    <col min="13833" max="13833" width="1.42578125" style="144" customWidth="1"/>
    <col min="13834" max="13836" width="7.5703125" style="144" bestFit="1" customWidth="1"/>
    <col min="13837" max="13837" width="1.42578125" style="144" customWidth="1"/>
    <col min="13838" max="13840" width="7.5703125" style="144" bestFit="1" customWidth="1"/>
    <col min="13841" max="13841" width="1.42578125" style="144" customWidth="1"/>
    <col min="13842" max="13844" width="7.5703125" style="144" bestFit="1" customWidth="1"/>
    <col min="13845" max="13845" width="1.42578125" style="144" customWidth="1"/>
    <col min="13846" max="13848" width="7.5703125" style="144" bestFit="1" customWidth="1"/>
    <col min="13849" max="13849" width="1.42578125" style="144" customWidth="1"/>
    <col min="13850" max="13852" width="5" style="144" bestFit="1" customWidth="1"/>
    <col min="13853" max="13853" width="13.28515625" style="144" customWidth="1"/>
    <col min="13854" max="13856" width="6.140625" style="144" customWidth="1"/>
    <col min="13857" max="13857" width="1.42578125" style="144" customWidth="1"/>
    <col min="13858" max="13860" width="5.140625" style="144" customWidth="1"/>
    <col min="13861" max="13861" width="1.42578125" style="144" customWidth="1"/>
    <col min="13862" max="13864" width="5.140625" style="144" customWidth="1"/>
    <col min="13865" max="13865" width="1.42578125" style="144" customWidth="1"/>
    <col min="13866" max="13868" width="5.140625" style="144" customWidth="1"/>
    <col min="13869" max="13869" width="1.42578125" style="144" customWidth="1"/>
    <col min="13870" max="13872" width="5.140625" style="144" customWidth="1"/>
    <col min="13873" max="13873" width="1.42578125" style="144" customWidth="1"/>
    <col min="13874" max="13876" width="5.140625" style="144" customWidth="1"/>
    <col min="13877" max="13877" width="1.42578125" style="144" customWidth="1"/>
    <col min="13878" max="13880" width="5.140625" style="144" customWidth="1"/>
    <col min="13881" max="14080" width="11.42578125" style="144"/>
    <col min="14081" max="14081" width="15.42578125" style="144" customWidth="1"/>
    <col min="14082" max="14084" width="7.5703125" style="144" bestFit="1" customWidth="1"/>
    <col min="14085" max="14085" width="1.42578125" style="144" customWidth="1"/>
    <col min="14086" max="14088" width="7.5703125" style="144" bestFit="1" customWidth="1"/>
    <col min="14089" max="14089" width="1.42578125" style="144" customWidth="1"/>
    <col min="14090" max="14092" width="7.5703125" style="144" bestFit="1" customWidth="1"/>
    <col min="14093" max="14093" width="1.42578125" style="144" customWidth="1"/>
    <col min="14094" max="14096" width="7.5703125" style="144" bestFit="1" customWidth="1"/>
    <col min="14097" max="14097" width="1.42578125" style="144" customWidth="1"/>
    <col min="14098" max="14100" width="7.5703125" style="144" bestFit="1" customWidth="1"/>
    <col min="14101" max="14101" width="1.42578125" style="144" customWidth="1"/>
    <col min="14102" max="14104" width="7.5703125" style="144" bestFit="1" customWidth="1"/>
    <col min="14105" max="14105" width="1.42578125" style="144" customWidth="1"/>
    <col min="14106" max="14108" width="5" style="144" bestFit="1" customWidth="1"/>
    <col min="14109" max="14109" width="13.28515625" style="144" customWidth="1"/>
    <col min="14110" max="14112" width="6.140625" style="144" customWidth="1"/>
    <col min="14113" max="14113" width="1.42578125" style="144" customWidth="1"/>
    <col min="14114" max="14116" width="5.140625" style="144" customWidth="1"/>
    <col min="14117" max="14117" width="1.42578125" style="144" customWidth="1"/>
    <col min="14118" max="14120" width="5.140625" style="144" customWidth="1"/>
    <col min="14121" max="14121" width="1.42578125" style="144" customWidth="1"/>
    <col min="14122" max="14124" width="5.140625" style="144" customWidth="1"/>
    <col min="14125" max="14125" width="1.42578125" style="144" customWidth="1"/>
    <col min="14126" max="14128" width="5.140625" style="144" customWidth="1"/>
    <col min="14129" max="14129" width="1.42578125" style="144" customWidth="1"/>
    <col min="14130" max="14132" width="5.140625" style="144" customWidth="1"/>
    <col min="14133" max="14133" width="1.42578125" style="144" customWidth="1"/>
    <col min="14134" max="14136" width="5.140625" style="144" customWidth="1"/>
    <col min="14137" max="14336" width="11.42578125" style="144"/>
    <col min="14337" max="14337" width="15.42578125" style="144" customWidth="1"/>
    <col min="14338" max="14340" width="7.5703125" style="144" bestFit="1" customWidth="1"/>
    <col min="14341" max="14341" width="1.42578125" style="144" customWidth="1"/>
    <col min="14342" max="14344" width="7.5703125" style="144" bestFit="1" customWidth="1"/>
    <col min="14345" max="14345" width="1.42578125" style="144" customWidth="1"/>
    <col min="14346" max="14348" width="7.5703125" style="144" bestFit="1" customWidth="1"/>
    <col min="14349" max="14349" width="1.42578125" style="144" customWidth="1"/>
    <col min="14350" max="14352" width="7.5703125" style="144" bestFit="1" customWidth="1"/>
    <col min="14353" max="14353" width="1.42578125" style="144" customWidth="1"/>
    <col min="14354" max="14356" width="7.5703125" style="144" bestFit="1" customWidth="1"/>
    <col min="14357" max="14357" width="1.42578125" style="144" customWidth="1"/>
    <col min="14358" max="14360" width="7.5703125" style="144" bestFit="1" customWidth="1"/>
    <col min="14361" max="14361" width="1.42578125" style="144" customWidth="1"/>
    <col min="14362" max="14364" width="5" style="144" bestFit="1" customWidth="1"/>
    <col min="14365" max="14365" width="13.28515625" style="144" customWidth="1"/>
    <col min="14366" max="14368" width="6.140625" style="144" customWidth="1"/>
    <col min="14369" max="14369" width="1.42578125" style="144" customWidth="1"/>
    <col min="14370" max="14372" width="5.140625" style="144" customWidth="1"/>
    <col min="14373" max="14373" width="1.42578125" style="144" customWidth="1"/>
    <col min="14374" max="14376" width="5.140625" style="144" customWidth="1"/>
    <col min="14377" max="14377" width="1.42578125" style="144" customWidth="1"/>
    <col min="14378" max="14380" width="5.140625" style="144" customWidth="1"/>
    <col min="14381" max="14381" width="1.42578125" style="144" customWidth="1"/>
    <col min="14382" max="14384" width="5.140625" style="144" customWidth="1"/>
    <col min="14385" max="14385" width="1.42578125" style="144" customWidth="1"/>
    <col min="14386" max="14388" width="5.140625" style="144" customWidth="1"/>
    <col min="14389" max="14389" width="1.42578125" style="144" customWidth="1"/>
    <col min="14390" max="14392" width="5.140625" style="144" customWidth="1"/>
    <col min="14393" max="14592" width="11.42578125" style="144"/>
    <col min="14593" max="14593" width="15.42578125" style="144" customWidth="1"/>
    <col min="14594" max="14596" width="7.5703125" style="144" bestFit="1" customWidth="1"/>
    <col min="14597" max="14597" width="1.42578125" style="144" customWidth="1"/>
    <col min="14598" max="14600" width="7.5703125" style="144" bestFit="1" customWidth="1"/>
    <col min="14601" max="14601" width="1.42578125" style="144" customWidth="1"/>
    <col min="14602" max="14604" width="7.5703125" style="144" bestFit="1" customWidth="1"/>
    <col min="14605" max="14605" width="1.42578125" style="144" customWidth="1"/>
    <col min="14606" max="14608" width="7.5703125" style="144" bestFit="1" customWidth="1"/>
    <col min="14609" max="14609" width="1.42578125" style="144" customWidth="1"/>
    <col min="14610" max="14612" width="7.5703125" style="144" bestFit="1" customWidth="1"/>
    <col min="14613" max="14613" width="1.42578125" style="144" customWidth="1"/>
    <col min="14614" max="14616" width="7.5703125" style="144" bestFit="1" customWidth="1"/>
    <col min="14617" max="14617" width="1.42578125" style="144" customWidth="1"/>
    <col min="14618" max="14620" width="5" style="144" bestFit="1" customWidth="1"/>
    <col min="14621" max="14621" width="13.28515625" style="144" customWidth="1"/>
    <col min="14622" max="14624" width="6.140625" style="144" customWidth="1"/>
    <col min="14625" max="14625" width="1.42578125" style="144" customWidth="1"/>
    <col min="14626" max="14628" width="5.140625" style="144" customWidth="1"/>
    <col min="14629" max="14629" width="1.42578125" style="144" customWidth="1"/>
    <col min="14630" max="14632" width="5.140625" style="144" customWidth="1"/>
    <col min="14633" max="14633" width="1.42578125" style="144" customWidth="1"/>
    <col min="14634" max="14636" width="5.140625" style="144" customWidth="1"/>
    <col min="14637" max="14637" width="1.42578125" style="144" customWidth="1"/>
    <col min="14638" max="14640" width="5.140625" style="144" customWidth="1"/>
    <col min="14641" max="14641" width="1.42578125" style="144" customWidth="1"/>
    <col min="14642" max="14644" width="5.140625" style="144" customWidth="1"/>
    <col min="14645" max="14645" width="1.42578125" style="144" customWidth="1"/>
    <col min="14646" max="14648" width="5.140625" style="144" customWidth="1"/>
    <col min="14649" max="14848" width="11.42578125" style="144"/>
    <col min="14849" max="14849" width="15.42578125" style="144" customWidth="1"/>
    <col min="14850" max="14852" width="7.5703125" style="144" bestFit="1" customWidth="1"/>
    <col min="14853" max="14853" width="1.42578125" style="144" customWidth="1"/>
    <col min="14854" max="14856" width="7.5703125" style="144" bestFit="1" customWidth="1"/>
    <col min="14857" max="14857" width="1.42578125" style="144" customWidth="1"/>
    <col min="14858" max="14860" width="7.5703125" style="144" bestFit="1" customWidth="1"/>
    <col min="14861" max="14861" width="1.42578125" style="144" customWidth="1"/>
    <col min="14862" max="14864" width="7.5703125" style="144" bestFit="1" customWidth="1"/>
    <col min="14865" max="14865" width="1.42578125" style="144" customWidth="1"/>
    <col min="14866" max="14868" width="7.5703125" style="144" bestFit="1" customWidth="1"/>
    <col min="14869" max="14869" width="1.42578125" style="144" customWidth="1"/>
    <col min="14870" max="14872" width="7.5703125" style="144" bestFit="1" customWidth="1"/>
    <col min="14873" max="14873" width="1.42578125" style="144" customWidth="1"/>
    <col min="14874" max="14876" width="5" style="144" bestFit="1" customWidth="1"/>
    <col min="14877" max="14877" width="13.28515625" style="144" customWidth="1"/>
    <col min="14878" max="14880" width="6.140625" style="144" customWidth="1"/>
    <col min="14881" max="14881" width="1.42578125" style="144" customWidth="1"/>
    <col min="14882" max="14884" width="5.140625" style="144" customWidth="1"/>
    <col min="14885" max="14885" width="1.42578125" style="144" customWidth="1"/>
    <col min="14886" max="14888" width="5.140625" style="144" customWidth="1"/>
    <col min="14889" max="14889" width="1.42578125" style="144" customWidth="1"/>
    <col min="14890" max="14892" width="5.140625" style="144" customWidth="1"/>
    <col min="14893" max="14893" width="1.42578125" style="144" customWidth="1"/>
    <col min="14894" max="14896" width="5.140625" style="144" customWidth="1"/>
    <col min="14897" max="14897" width="1.42578125" style="144" customWidth="1"/>
    <col min="14898" max="14900" width="5.140625" style="144" customWidth="1"/>
    <col min="14901" max="14901" width="1.42578125" style="144" customWidth="1"/>
    <col min="14902" max="14904" width="5.140625" style="144" customWidth="1"/>
    <col min="14905" max="15104" width="11.42578125" style="144"/>
    <col min="15105" max="15105" width="15.42578125" style="144" customWidth="1"/>
    <col min="15106" max="15108" width="7.5703125" style="144" bestFit="1" customWidth="1"/>
    <col min="15109" max="15109" width="1.42578125" style="144" customWidth="1"/>
    <col min="15110" max="15112" width="7.5703125" style="144" bestFit="1" customWidth="1"/>
    <col min="15113" max="15113" width="1.42578125" style="144" customWidth="1"/>
    <col min="15114" max="15116" width="7.5703125" style="144" bestFit="1" customWidth="1"/>
    <col min="15117" max="15117" width="1.42578125" style="144" customWidth="1"/>
    <col min="15118" max="15120" width="7.5703125" style="144" bestFit="1" customWidth="1"/>
    <col min="15121" max="15121" width="1.42578125" style="144" customWidth="1"/>
    <col min="15122" max="15124" width="7.5703125" style="144" bestFit="1" customWidth="1"/>
    <col min="15125" max="15125" width="1.42578125" style="144" customWidth="1"/>
    <col min="15126" max="15128" width="7.5703125" style="144" bestFit="1" customWidth="1"/>
    <col min="15129" max="15129" width="1.42578125" style="144" customWidth="1"/>
    <col min="15130" max="15132" width="5" style="144" bestFit="1" customWidth="1"/>
    <col min="15133" max="15133" width="13.28515625" style="144" customWidth="1"/>
    <col min="15134" max="15136" width="6.140625" style="144" customWidth="1"/>
    <col min="15137" max="15137" width="1.42578125" style="144" customWidth="1"/>
    <col min="15138" max="15140" width="5.140625" style="144" customWidth="1"/>
    <col min="15141" max="15141" width="1.42578125" style="144" customWidth="1"/>
    <col min="15142" max="15144" width="5.140625" style="144" customWidth="1"/>
    <col min="15145" max="15145" width="1.42578125" style="144" customWidth="1"/>
    <col min="15146" max="15148" width="5.140625" style="144" customWidth="1"/>
    <col min="15149" max="15149" width="1.42578125" style="144" customWidth="1"/>
    <col min="15150" max="15152" width="5.140625" style="144" customWidth="1"/>
    <col min="15153" max="15153" width="1.42578125" style="144" customWidth="1"/>
    <col min="15154" max="15156" width="5.140625" style="144" customWidth="1"/>
    <col min="15157" max="15157" width="1.42578125" style="144" customWidth="1"/>
    <col min="15158" max="15160" width="5.140625" style="144" customWidth="1"/>
    <col min="15161" max="15360" width="11.42578125" style="144"/>
    <col min="15361" max="15361" width="15.42578125" style="144" customWidth="1"/>
    <col min="15362" max="15364" width="7.5703125" style="144" bestFit="1" customWidth="1"/>
    <col min="15365" max="15365" width="1.42578125" style="144" customWidth="1"/>
    <col min="15366" max="15368" width="7.5703125" style="144" bestFit="1" customWidth="1"/>
    <col min="15369" max="15369" width="1.42578125" style="144" customWidth="1"/>
    <col min="15370" max="15372" width="7.5703125" style="144" bestFit="1" customWidth="1"/>
    <col min="15373" max="15373" width="1.42578125" style="144" customWidth="1"/>
    <col min="15374" max="15376" width="7.5703125" style="144" bestFit="1" customWidth="1"/>
    <col min="15377" max="15377" width="1.42578125" style="144" customWidth="1"/>
    <col min="15378" max="15380" width="7.5703125" style="144" bestFit="1" customWidth="1"/>
    <col min="15381" max="15381" width="1.42578125" style="144" customWidth="1"/>
    <col min="15382" max="15384" width="7.5703125" style="144" bestFit="1" customWidth="1"/>
    <col min="15385" max="15385" width="1.42578125" style="144" customWidth="1"/>
    <col min="15386" max="15388" width="5" style="144" bestFit="1" customWidth="1"/>
    <col min="15389" max="15389" width="13.28515625" style="144" customWidth="1"/>
    <col min="15390" max="15392" width="6.140625" style="144" customWidth="1"/>
    <col min="15393" max="15393" width="1.42578125" style="144" customWidth="1"/>
    <col min="15394" max="15396" width="5.140625" style="144" customWidth="1"/>
    <col min="15397" max="15397" width="1.42578125" style="144" customWidth="1"/>
    <col min="15398" max="15400" width="5.140625" style="144" customWidth="1"/>
    <col min="15401" max="15401" width="1.42578125" style="144" customWidth="1"/>
    <col min="15402" max="15404" width="5.140625" style="144" customWidth="1"/>
    <col min="15405" max="15405" width="1.42578125" style="144" customWidth="1"/>
    <col min="15406" max="15408" width="5.140625" style="144" customWidth="1"/>
    <col min="15409" max="15409" width="1.42578125" style="144" customWidth="1"/>
    <col min="15410" max="15412" width="5.140625" style="144" customWidth="1"/>
    <col min="15413" max="15413" width="1.42578125" style="144" customWidth="1"/>
    <col min="15414" max="15416" width="5.140625" style="144" customWidth="1"/>
    <col min="15417" max="15616" width="11.42578125" style="144"/>
    <col min="15617" max="15617" width="15.42578125" style="144" customWidth="1"/>
    <col min="15618" max="15620" width="7.5703125" style="144" bestFit="1" customWidth="1"/>
    <col min="15621" max="15621" width="1.42578125" style="144" customWidth="1"/>
    <col min="15622" max="15624" width="7.5703125" style="144" bestFit="1" customWidth="1"/>
    <col min="15625" max="15625" width="1.42578125" style="144" customWidth="1"/>
    <col min="15626" max="15628" width="7.5703125" style="144" bestFit="1" customWidth="1"/>
    <col min="15629" max="15629" width="1.42578125" style="144" customWidth="1"/>
    <col min="15630" max="15632" width="7.5703125" style="144" bestFit="1" customWidth="1"/>
    <col min="15633" max="15633" width="1.42578125" style="144" customWidth="1"/>
    <col min="15634" max="15636" width="7.5703125" style="144" bestFit="1" customWidth="1"/>
    <col min="15637" max="15637" width="1.42578125" style="144" customWidth="1"/>
    <col min="15638" max="15640" width="7.5703125" style="144" bestFit="1" customWidth="1"/>
    <col min="15641" max="15641" width="1.42578125" style="144" customWidth="1"/>
    <col min="15642" max="15644" width="5" style="144" bestFit="1" customWidth="1"/>
    <col min="15645" max="15645" width="13.28515625" style="144" customWidth="1"/>
    <col min="15646" max="15648" width="6.140625" style="144" customWidth="1"/>
    <col min="15649" max="15649" width="1.42578125" style="144" customWidth="1"/>
    <col min="15650" max="15652" width="5.140625" style="144" customWidth="1"/>
    <col min="15653" max="15653" width="1.42578125" style="144" customWidth="1"/>
    <col min="15654" max="15656" width="5.140625" style="144" customWidth="1"/>
    <col min="15657" max="15657" width="1.42578125" style="144" customWidth="1"/>
    <col min="15658" max="15660" width="5.140625" style="144" customWidth="1"/>
    <col min="15661" max="15661" width="1.42578125" style="144" customWidth="1"/>
    <col min="15662" max="15664" width="5.140625" style="144" customWidth="1"/>
    <col min="15665" max="15665" width="1.42578125" style="144" customWidth="1"/>
    <col min="15666" max="15668" width="5.140625" style="144" customWidth="1"/>
    <col min="15669" max="15669" width="1.42578125" style="144" customWidth="1"/>
    <col min="15670" max="15672" width="5.140625" style="144" customWidth="1"/>
    <col min="15673" max="15872" width="11.42578125" style="144"/>
    <col min="15873" max="15873" width="15.42578125" style="144" customWidth="1"/>
    <col min="15874" max="15876" width="7.5703125" style="144" bestFit="1" customWidth="1"/>
    <col min="15877" max="15877" width="1.42578125" style="144" customWidth="1"/>
    <col min="15878" max="15880" width="7.5703125" style="144" bestFit="1" customWidth="1"/>
    <col min="15881" max="15881" width="1.42578125" style="144" customWidth="1"/>
    <col min="15882" max="15884" width="7.5703125" style="144" bestFit="1" customWidth="1"/>
    <col min="15885" max="15885" width="1.42578125" style="144" customWidth="1"/>
    <col min="15886" max="15888" width="7.5703125" style="144" bestFit="1" customWidth="1"/>
    <col min="15889" max="15889" width="1.42578125" style="144" customWidth="1"/>
    <col min="15890" max="15892" width="7.5703125" style="144" bestFit="1" customWidth="1"/>
    <col min="15893" max="15893" width="1.42578125" style="144" customWidth="1"/>
    <col min="15894" max="15896" width="7.5703125" style="144" bestFit="1" customWidth="1"/>
    <col min="15897" max="15897" width="1.42578125" style="144" customWidth="1"/>
    <col min="15898" max="15900" width="5" style="144" bestFit="1" customWidth="1"/>
    <col min="15901" max="15901" width="13.28515625" style="144" customWidth="1"/>
    <col min="15902" max="15904" width="6.140625" style="144" customWidth="1"/>
    <col min="15905" max="15905" width="1.42578125" style="144" customWidth="1"/>
    <col min="15906" max="15908" width="5.140625" style="144" customWidth="1"/>
    <col min="15909" max="15909" width="1.42578125" style="144" customWidth="1"/>
    <col min="15910" max="15912" width="5.140625" style="144" customWidth="1"/>
    <col min="15913" max="15913" width="1.42578125" style="144" customWidth="1"/>
    <col min="15914" max="15916" width="5.140625" style="144" customWidth="1"/>
    <col min="15917" max="15917" width="1.42578125" style="144" customWidth="1"/>
    <col min="15918" max="15920" width="5.140625" style="144" customWidth="1"/>
    <col min="15921" max="15921" width="1.42578125" style="144" customWidth="1"/>
    <col min="15922" max="15924" width="5.140625" style="144" customWidth="1"/>
    <col min="15925" max="15925" width="1.42578125" style="144" customWidth="1"/>
    <col min="15926" max="15928" width="5.140625" style="144" customWidth="1"/>
    <col min="15929" max="16128" width="11.42578125" style="144"/>
    <col min="16129" max="16129" width="15.42578125" style="144" customWidth="1"/>
    <col min="16130" max="16132" width="7.5703125" style="144" bestFit="1" customWidth="1"/>
    <col min="16133" max="16133" width="1.42578125" style="144" customWidth="1"/>
    <col min="16134" max="16136" width="7.5703125" style="144" bestFit="1" customWidth="1"/>
    <col min="16137" max="16137" width="1.42578125" style="144" customWidth="1"/>
    <col min="16138" max="16140" width="7.5703125" style="144" bestFit="1" customWidth="1"/>
    <col min="16141" max="16141" width="1.42578125" style="144" customWidth="1"/>
    <col min="16142" max="16144" width="7.5703125" style="144" bestFit="1" customWidth="1"/>
    <col min="16145" max="16145" width="1.42578125" style="144" customWidth="1"/>
    <col min="16146" max="16148" width="7.5703125" style="144" bestFit="1" customWidth="1"/>
    <col min="16149" max="16149" width="1.42578125" style="144" customWidth="1"/>
    <col min="16150" max="16152" width="7.5703125" style="144" bestFit="1" customWidth="1"/>
    <col min="16153" max="16153" width="1.42578125" style="144" customWidth="1"/>
    <col min="16154" max="16156" width="5" style="144" bestFit="1" customWidth="1"/>
    <col min="16157" max="16157" width="13.28515625" style="144" customWidth="1"/>
    <col min="16158" max="16160" width="6.140625" style="144" customWidth="1"/>
    <col min="16161" max="16161" width="1.42578125" style="144" customWidth="1"/>
    <col min="16162" max="16164" width="5.140625" style="144" customWidth="1"/>
    <col min="16165" max="16165" width="1.42578125" style="144" customWidth="1"/>
    <col min="16166" max="16168" width="5.140625" style="144" customWidth="1"/>
    <col min="16169" max="16169" width="1.42578125" style="144" customWidth="1"/>
    <col min="16170" max="16172" width="5.140625" style="144" customWidth="1"/>
    <col min="16173" max="16173" width="1.42578125" style="144" customWidth="1"/>
    <col min="16174" max="16176" width="5.140625" style="144" customWidth="1"/>
    <col min="16177" max="16177" width="1.42578125" style="144" customWidth="1"/>
    <col min="16178" max="16180" width="5.140625" style="144" customWidth="1"/>
    <col min="16181" max="16181" width="1.42578125" style="144" customWidth="1"/>
    <col min="16182" max="16184" width="5.140625" style="144" customWidth="1"/>
    <col min="16185" max="16384" width="11.42578125" style="144"/>
  </cols>
  <sheetData>
    <row r="1" spans="1:61" s="133" customFormat="1" ht="15" x14ac:dyDescent="0.25">
      <c r="A1" s="250" t="s">
        <v>154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9"/>
      <c r="AD1" s="219" t="s">
        <v>221</v>
      </c>
      <c r="AE1" s="219"/>
      <c r="AF1" s="9"/>
      <c r="AG1" s="49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</row>
    <row r="2" spans="1:61" s="133" customFormat="1" ht="15" x14ac:dyDescent="0.25">
      <c r="A2" s="251" t="s">
        <v>140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9"/>
      <c r="AD2" s="219"/>
      <c r="AE2" s="219"/>
      <c r="AF2"/>
      <c r="AG2" s="49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</row>
    <row r="3" spans="1:61" s="133" customFormat="1" ht="15" x14ac:dyDescent="0.25">
      <c r="A3" s="250" t="s">
        <v>64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4"/>
      <c r="BC3" s="134"/>
      <c r="BD3" s="134"/>
    </row>
    <row r="4" spans="1:61" s="133" customFormat="1" ht="15" x14ac:dyDescent="0.25">
      <c r="A4" s="251" t="s">
        <v>79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1:61" s="133" customFormat="1" ht="15" x14ac:dyDescent="0.25">
      <c r="A5" s="250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</row>
    <row r="6" spans="1:61" s="133" customFormat="1" ht="15" x14ac:dyDescent="0.25">
      <c r="A6" s="251" t="s">
        <v>320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</row>
    <row r="7" spans="1:61" s="133" customFormat="1" ht="15.75" thickBot="1" x14ac:dyDescent="0.3">
      <c r="A7" s="135"/>
      <c r="B7" s="136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</row>
    <row r="8" spans="1:61" s="133" customFormat="1" ht="15" customHeight="1" x14ac:dyDescent="0.25">
      <c r="A8" s="234" t="s">
        <v>81</v>
      </c>
      <c r="B8" s="256" t="s">
        <v>21</v>
      </c>
      <c r="C8" s="256"/>
      <c r="D8" s="256"/>
      <c r="E8" s="137"/>
      <c r="F8" s="257" t="s">
        <v>48</v>
      </c>
      <c r="G8" s="257"/>
      <c r="H8" s="257"/>
      <c r="I8" s="137"/>
      <c r="J8" s="257" t="s">
        <v>49</v>
      </c>
      <c r="K8" s="257"/>
      <c r="L8" s="257"/>
      <c r="M8" s="137"/>
      <c r="N8" s="257" t="s">
        <v>50</v>
      </c>
      <c r="O8" s="257"/>
      <c r="P8" s="257"/>
      <c r="Q8" s="137"/>
      <c r="R8" s="257" t="s">
        <v>51</v>
      </c>
      <c r="S8" s="257"/>
      <c r="T8" s="257"/>
      <c r="U8" s="137"/>
      <c r="V8" s="257" t="s">
        <v>52</v>
      </c>
      <c r="W8" s="257"/>
      <c r="X8" s="257"/>
      <c r="Y8" s="137"/>
      <c r="Z8" s="257" t="s">
        <v>53</v>
      </c>
      <c r="AA8" s="257"/>
      <c r="AB8" s="257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</row>
    <row r="9" spans="1:61" s="133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139"/>
      <c r="F9" s="140" t="s">
        <v>67</v>
      </c>
      <c r="G9" s="140" t="s">
        <v>68</v>
      </c>
      <c r="H9" s="140" t="s">
        <v>69</v>
      </c>
      <c r="I9" s="139"/>
      <c r="J9" s="140" t="s">
        <v>67</v>
      </c>
      <c r="K9" s="140" t="s">
        <v>68</v>
      </c>
      <c r="L9" s="140" t="s">
        <v>69</v>
      </c>
      <c r="M9" s="139"/>
      <c r="N9" s="140" t="s">
        <v>67</v>
      </c>
      <c r="O9" s="140" t="s">
        <v>68</v>
      </c>
      <c r="P9" s="140" t="s">
        <v>69</v>
      </c>
      <c r="Q9" s="139"/>
      <c r="R9" s="140" t="s">
        <v>67</v>
      </c>
      <c r="S9" s="140" t="s">
        <v>68</v>
      </c>
      <c r="T9" s="140" t="s">
        <v>69</v>
      </c>
      <c r="U9" s="139"/>
      <c r="V9" s="140" t="s">
        <v>67</v>
      </c>
      <c r="W9" s="140" t="s">
        <v>68</v>
      </c>
      <c r="X9" s="140" t="s">
        <v>69</v>
      </c>
      <c r="Y9" s="139"/>
      <c r="Z9" s="140" t="s">
        <v>67</v>
      </c>
      <c r="AA9" s="140" t="s">
        <v>68</v>
      </c>
      <c r="AB9" s="140" t="s">
        <v>69</v>
      </c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</row>
    <row r="10" spans="1:61" x14ac:dyDescent="0.2">
      <c r="A10" s="141"/>
      <c r="B10" s="142"/>
      <c r="C10" s="142"/>
      <c r="D10" s="142"/>
      <c r="E10" s="143"/>
      <c r="F10" s="142"/>
      <c r="G10" s="142"/>
      <c r="H10" s="142"/>
      <c r="I10" s="143"/>
      <c r="J10" s="142"/>
      <c r="K10" s="142"/>
      <c r="L10" s="142"/>
      <c r="M10" s="143"/>
      <c r="N10" s="142"/>
      <c r="O10" s="142"/>
      <c r="P10" s="142"/>
      <c r="Q10" s="143"/>
      <c r="R10" s="142"/>
      <c r="S10" s="142"/>
      <c r="T10" s="142"/>
      <c r="U10" s="143"/>
      <c r="V10" s="142"/>
      <c r="W10" s="142"/>
      <c r="X10" s="142"/>
      <c r="Y10" s="143"/>
      <c r="Z10" s="142"/>
      <c r="AA10" s="142"/>
      <c r="AB10" s="142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</row>
    <row r="11" spans="1:61" s="149" customFormat="1" ht="13.5" x14ac:dyDescent="0.25">
      <c r="A11" s="147" t="s">
        <v>82</v>
      </c>
      <c r="B11" s="148">
        <f>SUM(B13:B33)</f>
        <v>26574</v>
      </c>
      <c r="C11" s="148">
        <f>SUM(C13:C33)</f>
        <v>13563</v>
      </c>
      <c r="D11" s="148">
        <f>SUM(D13:D33)</f>
        <v>13011</v>
      </c>
      <c r="E11" s="148"/>
      <c r="F11" s="148">
        <f>SUM(F13:F33)</f>
        <v>5471</v>
      </c>
      <c r="G11" s="148">
        <f>SUM(G13:G33)</f>
        <v>2766</v>
      </c>
      <c r="H11" s="148">
        <f>SUM(H13:H33)</f>
        <v>2705</v>
      </c>
      <c r="I11" s="148"/>
      <c r="J11" s="148">
        <f>SUM(J13:J33)</f>
        <v>5549</v>
      </c>
      <c r="K11" s="148">
        <f>SUM(K13:K33)</f>
        <v>2847</v>
      </c>
      <c r="L11" s="148">
        <f>SUM(L13:L33)</f>
        <v>2702</v>
      </c>
      <c r="M11" s="148"/>
      <c r="N11" s="148">
        <f>SUM(N13:N33)</f>
        <v>5456</v>
      </c>
      <c r="O11" s="148">
        <f>SUM(O13:O33)</f>
        <v>2829</v>
      </c>
      <c r="P11" s="148">
        <f>SUM(P13:P33)</f>
        <v>2627</v>
      </c>
      <c r="Q11" s="148"/>
      <c r="R11" s="148">
        <f>SUM(R13:R33)</f>
        <v>4812</v>
      </c>
      <c r="S11" s="148">
        <f>SUM(S13:S33)</f>
        <v>2467</v>
      </c>
      <c r="T11" s="148">
        <f>SUM(T13:T33)</f>
        <v>2345</v>
      </c>
      <c r="U11" s="148"/>
      <c r="V11" s="148">
        <f>SUM(V13:V33)</f>
        <v>4940</v>
      </c>
      <c r="W11" s="148">
        <f>SUM(W13:W33)</f>
        <v>2474</v>
      </c>
      <c r="X11" s="148">
        <f>SUM(X13:X33)</f>
        <v>2466</v>
      </c>
      <c r="Y11" s="148"/>
      <c r="Z11" s="148">
        <f>SUM(Z13:Z33)</f>
        <v>346</v>
      </c>
      <c r="AA11" s="148">
        <f>SUM(AA13:AA33)</f>
        <v>180</v>
      </c>
      <c r="AB11" s="148">
        <f>SUM(AB13:AB33)</f>
        <v>166</v>
      </c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1"/>
      <c r="BF11" s="151"/>
      <c r="BG11" s="151"/>
      <c r="BH11" s="151"/>
      <c r="BI11" s="151"/>
    </row>
    <row r="12" spans="1:61" x14ac:dyDescent="0.2"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</row>
    <row r="13" spans="1:61" x14ac:dyDescent="0.2">
      <c r="A13" s="146" t="s">
        <v>83</v>
      </c>
      <c r="B13" s="73">
        <v>3727</v>
      </c>
      <c r="C13" s="73">
        <v>2007</v>
      </c>
      <c r="D13" s="73">
        <v>1720</v>
      </c>
      <c r="E13" s="73"/>
      <c r="F13" s="73">
        <v>720</v>
      </c>
      <c r="G13" s="73">
        <v>381</v>
      </c>
      <c r="H13" s="73">
        <v>339</v>
      </c>
      <c r="I13" s="73"/>
      <c r="J13" s="73">
        <v>841</v>
      </c>
      <c r="K13" s="73">
        <v>428</v>
      </c>
      <c r="L13" s="73">
        <v>413</v>
      </c>
      <c r="M13" s="73"/>
      <c r="N13" s="73">
        <v>800</v>
      </c>
      <c r="O13" s="73">
        <v>477</v>
      </c>
      <c r="P13" s="73">
        <v>323</v>
      </c>
      <c r="Q13" s="73"/>
      <c r="R13" s="73">
        <v>681</v>
      </c>
      <c r="S13" s="73">
        <v>372</v>
      </c>
      <c r="T13" s="73">
        <v>309</v>
      </c>
      <c r="U13" s="73"/>
      <c r="V13" s="73">
        <v>685</v>
      </c>
      <c r="W13" s="73">
        <v>349</v>
      </c>
      <c r="X13" s="73">
        <v>336</v>
      </c>
      <c r="Y13" s="73"/>
      <c r="Z13" s="73">
        <v>0</v>
      </c>
      <c r="AA13" s="73">
        <v>0</v>
      </c>
      <c r="AB13" s="73">
        <v>0</v>
      </c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</row>
    <row r="14" spans="1:61" x14ac:dyDescent="0.2">
      <c r="A14" s="146" t="s">
        <v>84</v>
      </c>
      <c r="B14" s="73">
        <v>6042</v>
      </c>
      <c r="C14" s="73">
        <v>3068</v>
      </c>
      <c r="D14" s="73">
        <v>2974</v>
      </c>
      <c r="E14" s="73"/>
      <c r="F14" s="73">
        <v>1183</v>
      </c>
      <c r="G14" s="73">
        <v>610</v>
      </c>
      <c r="H14" s="73">
        <v>573</v>
      </c>
      <c r="I14" s="73"/>
      <c r="J14" s="73">
        <v>1164</v>
      </c>
      <c r="K14" s="73">
        <v>613</v>
      </c>
      <c r="L14" s="73">
        <v>551</v>
      </c>
      <c r="M14" s="73"/>
      <c r="N14" s="73">
        <v>1260</v>
      </c>
      <c r="O14" s="73">
        <v>666</v>
      </c>
      <c r="P14" s="73">
        <v>594</v>
      </c>
      <c r="Q14" s="73"/>
      <c r="R14" s="73">
        <v>1091</v>
      </c>
      <c r="S14" s="73">
        <v>530</v>
      </c>
      <c r="T14" s="73">
        <v>561</v>
      </c>
      <c r="U14" s="73"/>
      <c r="V14" s="73">
        <v>1259</v>
      </c>
      <c r="W14" s="73">
        <v>604</v>
      </c>
      <c r="X14" s="73">
        <v>655</v>
      </c>
      <c r="Y14" s="73"/>
      <c r="Z14" s="73">
        <v>85</v>
      </c>
      <c r="AA14" s="73">
        <v>45</v>
      </c>
      <c r="AB14" s="73">
        <v>40</v>
      </c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</row>
    <row r="15" spans="1:61" x14ac:dyDescent="0.2">
      <c r="A15" s="146" t="s">
        <v>85</v>
      </c>
      <c r="B15" s="73">
        <v>3745</v>
      </c>
      <c r="C15" s="73">
        <v>1815</v>
      </c>
      <c r="D15" s="73">
        <v>1930</v>
      </c>
      <c r="E15" s="73"/>
      <c r="F15" s="73">
        <v>718</v>
      </c>
      <c r="G15" s="73">
        <v>351</v>
      </c>
      <c r="H15" s="73">
        <v>367</v>
      </c>
      <c r="I15" s="73"/>
      <c r="J15" s="73">
        <v>774</v>
      </c>
      <c r="K15" s="73">
        <v>388</v>
      </c>
      <c r="L15" s="73">
        <v>386</v>
      </c>
      <c r="M15" s="73"/>
      <c r="N15" s="73">
        <v>780</v>
      </c>
      <c r="O15" s="73">
        <v>360</v>
      </c>
      <c r="P15" s="73">
        <v>420</v>
      </c>
      <c r="Q15" s="73"/>
      <c r="R15" s="73">
        <v>676</v>
      </c>
      <c r="S15" s="73">
        <v>327</v>
      </c>
      <c r="T15" s="73">
        <v>349</v>
      </c>
      <c r="U15" s="73"/>
      <c r="V15" s="73">
        <v>686</v>
      </c>
      <c r="W15" s="73">
        <v>338</v>
      </c>
      <c r="X15" s="73">
        <v>348</v>
      </c>
      <c r="Y15" s="73"/>
      <c r="Z15" s="73">
        <v>111</v>
      </c>
      <c r="AA15" s="73">
        <v>51</v>
      </c>
      <c r="AB15" s="73">
        <v>60</v>
      </c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</row>
    <row r="16" spans="1:61" x14ac:dyDescent="0.2">
      <c r="A16" s="146" t="s">
        <v>86</v>
      </c>
      <c r="B16" s="73">
        <v>490</v>
      </c>
      <c r="C16" s="73">
        <v>253</v>
      </c>
      <c r="D16" s="73">
        <v>237</v>
      </c>
      <c r="E16" s="73"/>
      <c r="F16" s="73">
        <v>114</v>
      </c>
      <c r="G16" s="73">
        <v>58</v>
      </c>
      <c r="H16" s="73">
        <v>56</v>
      </c>
      <c r="I16" s="73"/>
      <c r="J16" s="73">
        <v>92</v>
      </c>
      <c r="K16" s="73">
        <v>43</v>
      </c>
      <c r="L16" s="73">
        <v>49</v>
      </c>
      <c r="M16" s="73"/>
      <c r="N16" s="73">
        <v>93</v>
      </c>
      <c r="O16" s="73">
        <v>59</v>
      </c>
      <c r="P16" s="73">
        <v>34</v>
      </c>
      <c r="Q16" s="73"/>
      <c r="R16" s="73">
        <v>99</v>
      </c>
      <c r="S16" s="73">
        <v>43</v>
      </c>
      <c r="T16" s="73">
        <v>56</v>
      </c>
      <c r="U16" s="73"/>
      <c r="V16" s="73">
        <v>92</v>
      </c>
      <c r="W16" s="73">
        <v>50</v>
      </c>
      <c r="X16" s="73">
        <v>42</v>
      </c>
      <c r="Y16" s="73"/>
      <c r="Z16" s="73">
        <v>0</v>
      </c>
      <c r="AA16" s="73">
        <v>0</v>
      </c>
      <c r="AB16" s="73">
        <v>0</v>
      </c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</row>
    <row r="17" spans="1:56" x14ac:dyDescent="0.2">
      <c r="A17" s="146" t="s">
        <v>88</v>
      </c>
      <c r="B17" s="73">
        <v>92</v>
      </c>
      <c r="C17" s="73">
        <v>38</v>
      </c>
      <c r="D17" s="73">
        <v>54</v>
      </c>
      <c r="E17" s="73"/>
      <c r="F17" s="73">
        <v>15</v>
      </c>
      <c r="G17" s="73">
        <v>4</v>
      </c>
      <c r="H17" s="73">
        <v>11</v>
      </c>
      <c r="I17" s="73"/>
      <c r="J17" s="73">
        <v>21</v>
      </c>
      <c r="K17" s="73">
        <v>11</v>
      </c>
      <c r="L17" s="73">
        <v>10</v>
      </c>
      <c r="M17" s="73"/>
      <c r="N17" s="73">
        <v>22</v>
      </c>
      <c r="O17" s="73">
        <v>9</v>
      </c>
      <c r="P17" s="73">
        <v>13</v>
      </c>
      <c r="Q17" s="73"/>
      <c r="R17" s="73">
        <v>18</v>
      </c>
      <c r="S17" s="73">
        <v>7</v>
      </c>
      <c r="T17" s="73">
        <v>11</v>
      </c>
      <c r="U17" s="73"/>
      <c r="V17" s="73">
        <v>16</v>
      </c>
      <c r="W17" s="73">
        <v>7</v>
      </c>
      <c r="X17" s="73">
        <v>9</v>
      </c>
      <c r="Y17" s="73"/>
      <c r="Z17" s="73">
        <v>0</v>
      </c>
      <c r="AA17" s="73">
        <v>0</v>
      </c>
      <c r="AB17" s="73">
        <v>0</v>
      </c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</row>
    <row r="18" spans="1:56" x14ac:dyDescent="0.2">
      <c r="A18" s="146" t="s">
        <v>90</v>
      </c>
      <c r="B18" s="73">
        <v>2969</v>
      </c>
      <c r="C18" s="73">
        <v>1515</v>
      </c>
      <c r="D18" s="73">
        <v>1454</v>
      </c>
      <c r="E18" s="73"/>
      <c r="F18" s="73">
        <v>663</v>
      </c>
      <c r="G18" s="73">
        <v>356</v>
      </c>
      <c r="H18" s="73">
        <v>307</v>
      </c>
      <c r="I18" s="73"/>
      <c r="J18" s="73">
        <v>575</v>
      </c>
      <c r="K18" s="73">
        <v>288</v>
      </c>
      <c r="L18" s="73">
        <v>287</v>
      </c>
      <c r="M18" s="73"/>
      <c r="N18" s="73">
        <v>603</v>
      </c>
      <c r="O18" s="73">
        <v>303</v>
      </c>
      <c r="P18" s="73">
        <v>300</v>
      </c>
      <c r="Q18" s="73"/>
      <c r="R18" s="73">
        <v>541</v>
      </c>
      <c r="S18" s="73">
        <v>274</v>
      </c>
      <c r="T18" s="73">
        <v>267</v>
      </c>
      <c r="U18" s="73"/>
      <c r="V18" s="73">
        <v>546</v>
      </c>
      <c r="W18" s="73">
        <v>270</v>
      </c>
      <c r="X18" s="73">
        <v>276</v>
      </c>
      <c r="Y18" s="73"/>
      <c r="Z18" s="73">
        <v>41</v>
      </c>
      <c r="AA18" s="73">
        <v>24</v>
      </c>
      <c r="AB18" s="73">
        <v>17</v>
      </c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</row>
    <row r="19" spans="1:56" x14ac:dyDescent="0.2">
      <c r="A19" s="146" t="s">
        <v>91</v>
      </c>
      <c r="B19" s="73">
        <v>258</v>
      </c>
      <c r="C19" s="73">
        <v>122</v>
      </c>
      <c r="D19" s="73">
        <v>136</v>
      </c>
      <c r="E19" s="73"/>
      <c r="F19" s="73">
        <v>53</v>
      </c>
      <c r="G19" s="73">
        <v>27</v>
      </c>
      <c r="H19" s="73">
        <v>26</v>
      </c>
      <c r="I19" s="73"/>
      <c r="J19" s="73">
        <v>61</v>
      </c>
      <c r="K19" s="73">
        <v>27</v>
      </c>
      <c r="L19" s="73">
        <v>34</v>
      </c>
      <c r="M19" s="73"/>
      <c r="N19" s="73">
        <v>51</v>
      </c>
      <c r="O19" s="73">
        <v>19</v>
      </c>
      <c r="P19" s="73">
        <v>32</v>
      </c>
      <c r="Q19" s="73"/>
      <c r="R19" s="73">
        <v>53</v>
      </c>
      <c r="S19" s="73">
        <v>30</v>
      </c>
      <c r="T19" s="73">
        <v>23</v>
      </c>
      <c r="U19" s="73"/>
      <c r="V19" s="73">
        <v>40</v>
      </c>
      <c r="W19" s="73">
        <v>19</v>
      </c>
      <c r="X19" s="73">
        <v>21</v>
      </c>
      <c r="Y19" s="73"/>
      <c r="Z19" s="73">
        <v>0</v>
      </c>
      <c r="AA19" s="73">
        <v>0</v>
      </c>
      <c r="AB19" s="73">
        <v>0</v>
      </c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</row>
    <row r="20" spans="1:56" x14ac:dyDescent="0.2">
      <c r="A20" s="146" t="s">
        <v>92</v>
      </c>
      <c r="B20" s="73">
        <v>714</v>
      </c>
      <c r="C20" s="73">
        <v>357</v>
      </c>
      <c r="D20" s="73">
        <v>357</v>
      </c>
      <c r="E20" s="73"/>
      <c r="F20" s="73">
        <v>158</v>
      </c>
      <c r="G20" s="73">
        <v>62</v>
      </c>
      <c r="H20" s="73">
        <v>96</v>
      </c>
      <c r="I20" s="73"/>
      <c r="J20" s="73">
        <v>144</v>
      </c>
      <c r="K20" s="73">
        <v>79</v>
      </c>
      <c r="L20" s="73">
        <v>65</v>
      </c>
      <c r="M20" s="73"/>
      <c r="N20" s="73">
        <v>137</v>
      </c>
      <c r="O20" s="73">
        <v>71</v>
      </c>
      <c r="P20" s="73">
        <v>66</v>
      </c>
      <c r="Q20" s="73"/>
      <c r="R20" s="73">
        <v>126</v>
      </c>
      <c r="S20" s="73">
        <v>63</v>
      </c>
      <c r="T20" s="73">
        <v>63</v>
      </c>
      <c r="U20" s="73"/>
      <c r="V20" s="73">
        <v>97</v>
      </c>
      <c r="W20" s="73">
        <v>51</v>
      </c>
      <c r="X20" s="73">
        <v>46</v>
      </c>
      <c r="Y20" s="73"/>
      <c r="Z20" s="73">
        <v>52</v>
      </c>
      <c r="AA20" s="73">
        <v>31</v>
      </c>
      <c r="AB20" s="73">
        <v>21</v>
      </c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</row>
    <row r="21" spans="1:56" x14ac:dyDescent="0.2">
      <c r="A21" s="154" t="s">
        <v>94</v>
      </c>
      <c r="B21" s="73">
        <v>1487</v>
      </c>
      <c r="C21" s="73">
        <v>784</v>
      </c>
      <c r="D21" s="73">
        <v>703</v>
      </c>
      <c r="E21" s="73"/>
      <c r="F21" s="73">
        <v>318</v>
      </c>
      <c r="G21" s="73">
        <v>171</v>
      </c>
      <c r="H21" s="73">
        <v>147</v>
      </c>
      <c r="I21" s="73"/>
      <c r="J21" s="73">
        <v>309</v>
      </c>
      <c r="K21" s="73">
        <v>154</v>
      </c>
      <c r="L21" s="73">
        <v>155</v>
      </c>
      <c r="M21" s="73"/>
      <c r="N21" s="73">
        <v>284</v>
      </c>
      <c r="O21" s="73">
        <v>149</v>
      </c>
      <c r="P21" s="73">
        <v>135</v>
      </c>
      <c r="Q21" s="73"/>
      <c r="R21" s="73">
        <v>286</v>
      </c>
      <c r="S21" s="73">
        <v>164</v>
      </c>
      <c r="T21" s="73">
        <v>122</v>
      </c>
      <c r="U21" s="73"/>
      <c r="V21" s="73">
        <v>278</v>
      </c>
      <c r="W21" s="73">
        <v>141</v>
      </c>
      <c r="X21" s="73">
        <v>137</v>
      </c>
      <c r="Y21" s="73"/>
      <c r="Z21" s="73">
        <v>12</v>
      </c>
      <c r="AA21" s="73">
        <v>5</v>
      </c>
      <c r="AB21" s="73">
        <v>7</v>
      </c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</row>
    <row r="22" spans="1:56" x14ac:dyDescent="0.2">
      <c r="A22" s="146" t="s">
        <v>95</v>
      </c>
      <c r="B22" s="73">
        <v>180</v>
      </c>
      <c r="C22" s="73">
        <v>100</v>
      </c>
      <c r="D22" s="73">
        <v>80</v>
      </c>
      <c r="E22" s="73"/>
      <c r="F22" s="73">
        <v>36</v>
      </c>
      <c r="G22" s="73">
        <v>17</v>
      </c>
      <c r="H22" s="73">
        <v>19</v>
      </c>
      <c r="I22" s="73"/>
      <c r="J22" s="73">
        <v>42</v>
      </c>
      <c r="K22" s="73">
        <v>29</v>
      </c>
      <c r="L22" s="73">
        <v>13</v>
      </c>
      <c r="M22" s="73"/>
      <c r="N22" s="73">
        <v>23</v>
      </c>
      <c r="O22" s="73">
        <v>11</v>
      </c>
      <c r="P22" s="73">
        <v>12</v>
      </c>
      <c r="Q22" s="73"/>
      <c r="R22" s="73">
        <v>45</v>
      </c>
      <c r="S22" s="73">
        <v>24</v>
      </c>
      <c r="T22" s="73">
        <v>21</v>
      </c>
      <c r="U22" s="73"/>
      <c r="V22" s="73">
        <v>34</v>
      </c>
      <c r="W22" s="73">
        <v>19</v>
      </c>
      <c r="X22" s="73">
        <v>15</v>
      </c>
      <c r="Y22" s="73"/>
      <c r="Z22" s="73">
        <v>0</v>
      </c>
      <c r="AA22" s="73">
        <v>0</v>
      </c>
      <c r="AB22" s="73">
        <v>0</v>
      </c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</row>
    <row r="23" spans="1:56" x14ac:dyDescent="0.2">
      <c r="A23" s="146" t="s">
        <v>96</v>
      </c>
      <c r="B23" s="73">
        <v>3111</v>
      </c>
      <c r="C23" s="73">
        <v>1658</v>
      </c>
      <c r="D23" s="73">
        <v>1453</v>
      </c>
      <c r="E23" s="73"/>
      <c r="F23" s="73">
        <v>649</v>
      </c>
      <c r="G23" s="73">
        <v>342</v>
      </c>
      <c r="H23" s="73">
        <v>307</v>
      </c>
      <c r="I23" s="73"/>
      <c r="J23" s="73">
        <v>638</v>
      </c>
      <c r="K23" s="73">
        <v>344</v>
      </c>
      <c r="L23" s="73">
        <v>294</v>
      </c>
      <c r="M23" s="73"/>
      <c r="N23" s="73">
        <v>693</v>
      </c>
      <c r="O23" s="73">
        <v>362</v>
      </c>
      <c r="P23" s="73">
        <v>331</v>
      </c>
      <c r="Q23" s="73"/>
      <c r="R23" s="73">
        <v>529</v>
      </c>
      <c r="S23" s="73">
        <v>294</v>
      </c>
      <c r="T23" s="73">
        <v>235</v>
      </c>
      <c r="U23" s="73"/>
      <c r="V23" s="73">
        <v>558</v>
      </c>
      <c r="W23" s="73">
        <v>292</v>
      </c>
      <c r="X23" s="73">
        <v>266</v>
      </c>
      <c r="Y23" s="73"/>
      <c r="Z23" s="73">
        <v>44</v>
      </c>
      <c r="AA23" s="73">
        <v>24</v>
      </c>
      <c r="AB23" s="73">
        <v>20</v>
      </c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</row>
    <row r="24" spans="1:56" x14ac:dyDescent="0.2">
      <c r="A24" s="146" t="s">
        <v>97</v>
      </c>
      <c r="B24" s="73">
        <v>52</v>
      </c>
      <c r="C24" s="73">
        <v>25</v>
      </c>
      <c r="D24" s="73">
        <v>27</v>
      </c>
      <c r="E24" s="73"/>
      <c r="F24" s="73">
        <v>20</v>
      </c>
      <c r="G24" s="73">
        <v>9</v>
      </c>
      <c r="H24" s="73">
        <v>11</v>
      </c>
      <c r="I24" s="73"/>
      <c r="J24" s="73">
        <v>13</v>
      </c>
      <c r="K24" s="73">
        <v>7</v>
      </c>
      <c r="L24" s="73">
        <v>6</v>
      </c>
      <c r="M24" s="73"/>
      <c r="N24" s="73">
        <v>5</v>
      </c>
      <c r="O24" s="73">
        <v>3</v>
      </c>
      <c r="P24" s="73">
        <v>2</v>
      </c>
      <c r="Q24" s="73"/>
      <c r="R24" s="73">
        <v>8</v>
      </c>
      <c r="S24" s="73">
        <v>5</v>
      </c>
      <c r="T24" s="73">
        <v>3</v>
      </c>
      <c r="U24" s="73"/>
      <c r="V24" s="73">
        <v>6</v>
      </c>
      <c r="W24" s="73">
        <v>1</v>
      </c>
      <c r="X24" s="73">
        <v>5</v>
      </c>
      <c r="Y24" s="73"/>
      <c r="Z24" s="73">
        <v>0</v>
      </c>
      <c r="AA24" s="73">
        <v>0</v>
      </c>
      <c r="AB24" s="73">
        <v>0</v>
      </c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</row>
    <row r="25" spans="1:56" x14ac:dyDescent="0.2">
      <c r="A25" s="146" t="s">
        <v>98</v>
      </c>
      <c r="B25" s="73">
        <v>722</v>
      </c>
      <c r="C25" s="73">
        <v>352</v>
      </c>
      <c r="D25" s="73">
        <v>370</v>
      </c>
      <c r="E25" s="73"/>
      <c r="F25" s="73">
        <v>162</v>
      </c>
      <c r="G25" s="73">
        <v>74</v>
      </c>
      <c r="H25" s="73">
        <v>88</v>
      </c>
      <c r="I25" s="73"/>
      <c r="J25" s="73">
        <v>164</v>
      </c>
      <c r="K25" s="73">
        <v>87</v>
      </c>
      <c r="L25" s="73">
        <v>77</v>
      </c>
      <c r="M25" s="73"/>
      <c r="N25" s="73">
        <v>150</v>
      </c>
      <c r="O25" s="73">
        <v>66</v>
      </c>
      <c r="P25" s="73">
        <v>84</v>
      </c>
      <c r="Q25" s="73"/>
      <c r="R25" s="73">
        <v>117</v>
      </c>
      <c r="S25" s="73">
        <v>66</v>
      </c>
      <c r="T25" s="73">
        <v>51</v>
      </c>
      <c r="U25" s="73"/>
      <c r="V25" s="73">
        <v>129</v>
      </c>
      <c r="W25" s="73">
        <v>59</v>
      </c>
      <c r="X25" s="73">
        <v>70</v>
      </c>
      <c r="Y25" s="73"/>
      <c r="Z25" s="73">
        <v>0</v>
      </c>
      <c r="AA25" s="73">
        <v>0</v>
      </c>
      <c r="AB25" s="73">
        <v>0</v>
      </c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</row>
    <row r="26" spans="1:56" x14ac:dyDescent="0.2">
      <c r="A26" s="146" t="s">
        <v>99</v>
      </c>
      <c r="B26" s="73">
        <v>103</v>
      </c>
      <c r="C26" s="73">
        <v>46</v>
      </c>
      <c r="D26" s="73">
        <v>57</v>
      </c>
      <c r="E26" s="73"/>
      <c r="F26" s="73">
        <v>17</v>
      </c>
      <c r="G26" s="73">
        <v>9</v>
      </c>
      <c r="H26" s="73">
        <v>8</v>
      </c>
      <c r="I26" s="73"/>
      <c r="J26" s="73">
        <v>21</v>
      </c>
      <c r="K26" s="73">
        <v>4</v>
      </c>
      <c r="L26" s="73">
        <v>17</v>
      </c>
      <c r="M26" s="73"/>
      <c r="N26" s="73">
        <v>19</v>
      </c>
      <c r="O26" s="73">
        <v>11</v>
      </c>
      <c r="P26" s="73">
        <v>8</v>
      </c>
      <c r="Q26" s="73"/>
      <c r="R26" s="73">
        <v>15</v>
      </c>
      <c r="S26" s="73">
        <v>7</v>
      </c>
      <c r="T26" s="73">
        <v>8</v>
      </c>
      <c r="U26" s="73"/>
      <c r="V26" s="73">
        <v>30</v>
      </c>
      <c r="W26" s="73">
        <v>15</v>
      </c>
      <c r="X26" s="73">
        <v>15</v>
      </c>
      <c r="Y26" s="73"/>
      <c r="Z26" s="73">
        <v>1</v>
      </c>
      <c r="AA26" s="73">
        <v>0</v>
      </c>
      <c r="AB26" s="73">
        <v>1</v>
      </c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</row>
    <row r="27" spans="1:56" x14ac:dyDescent="0.2">
      <c r="A27" s="146" t="s">
        <v>100</v>
      </c>
      <c r="B27" s="73">
        <v>296</v>
      </c>
      <c r="C27" s="73">
        <v>159</v>
      </c>
      <c r="D27" s="73">
        <v>137</v>
      </c>
      <c r="E27" s="73"/>
      <c r="F27" s="73">
        <v>87</v>
      </c>
      <c r="G27" s="73">
        <v>46</v>
      </c>
      <c r="H27" s="73">
        <v>41</v>
      </c>
      <c r="I27" s="73"/>
      <c r="J27" s="73">
        <v>78</v>
      </c>
      <c r="K27" s="73">
        <v>44</v>
      </c>
      <c r="L27" s="73">
        <v>34</v>
      </c>
      <c r="M27" s="73"/>
      <c r="N27" s="73">
        <v>52</v>
      </c>
      <c r="O27" s="73">
        <v>27</v>
      </c>
      <c r="P27" s="73">
        <v>25</v>
      </c>
      <c r="Q27" s="73"/>
      <c r="R27" s="73">
        <v>41</v>
      </c>
      <c r="S27" s="73">
        <v>17</v>
      </c>
      <c r="T27" s="73">
        <v>24</v>
      </c>
      <c r="U27" s="73"/>
      <c r="V27" s="73">
        <v>38</v>
      </c>
      <c r="W27" s="73">
        <v>25</v>
      </c>
      <c r="X27" s="73">
        <v>13</v>
      </c>
      <c r="Y27" s="73"/>
      <c r="Z27" s="73">
        <v>0</v>
      </c>
      <c r="AA27" s="73">
        <v>0</v>
      </c>
      <c r="AB27" s="73">
        <v>0</v>
      </c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</row>
    <row r="28" spans="1:56" x14ac:dyDescent="0.2">
      <c r="A28" s="146" t="s">
        <v>101</v>
      </c>
      <c r="B28" s="73">
        <v>270</v>
      </c>
      <c r="C28" s="73">
        <v>131</v>
      </c>
      <c r="D28" s="73">
        <v>139</v>
      </c>
      <c r="E28" s="73"/>
      <c r="F28" s="73">
        <v>53</v>
      </c>
      <c r="G28" s="73">
        <v>23</v>
      </c>
      <c r="H28" s="73">
        <v>30</v>
      </c>
      <c r="I28" s="73"/>
      <c r="J28" s="73">
        <v>56</v>
      </c>
      <c r="K28" s="73">
        <v>25</v>
      </c>
      <c r="L28" s="73">
        <v>31</v>
      </c>
      <c r="M28" s="73"/>
      <c r="N28" s="73">
        <v>56</v>
      </c>
      <c r="O28" s="73">
        <v>22</v>
      </c>
      <c r="P28" s="73">
        <v>34</v>
      </c>
      <c r="Q28" s="73"/>
      <c r="R28" s="73">
        <v>58</v>
      </c>
      <c r="S28" s="73">
        <v>38</v>
      </c>
      <c r="T28" s="73">
        <v>20</v>
      </c>
      <c r="U28" s="73"/>
      <c r="V28" s="73">
        <v>47</v>
      </c>
      <c r="W28" s="73">
        <v>23</v>
      </c>
      <c r="X28" s="73">
        <v>24</v>
      </c>
      <c r="Y28" s="73"/>
      <c r="Z28" s="73">
        <v>0</v>
      </c>
      <c r="AA28" s="73">
        <v>0</v>
      </c>
      <c r="AB28" s="73">
        <v>0</v>
      </c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</row>
    <row r="29" spans="1:56" x14ac:dyDescent="0.2">
      <c r="A29" s="146" t="s">
        <v>102</v>
      </c>
      <c r="B29" s="73">
        <v>614</v>
      </c>
      <c r="C29" s="73">
        <v>310</v>
      </c>
      <c r="D29" s="73">
        <v>304</v>
      </c>
      <c r="E29" s="73"/>
      <c r="F29" s="73">
        <v>125</v>
      </c>
      <c r="G29" s="73">
        <v>61</v>
      </c>
      <c r="H29" s="73">
        <v>64</v>
      </c>
      <c r="I29" s="73"/>
      <c r="J29" s="73">
        <v>141</v>
      </c>
      <c r="K29" s="73">
        <v>71</v>
      </c>
      <c r="L29" s="73">
        <v>70</v>
      </c>
      <c r="M29" s="73"/>
      <c r="N29" s="73">
        <v>112</v>
      </c>
      <c r="O29" s="73">
        <v>59</v>
      </c>
      <c r="P29" s="73">
        <v>53</v>
      </c>
      <c r="Q29" s="73"/>
      <c r="R29" s="73">
        <v>127</v>
      </c>
      <c r="S29" s="73">
        <v>64</v>
      </c>
      <c r="T29" s="73">
        <v>63</v>
      </c>
      <c r="U29" s="73"/>
      <c r="V29" s="73">
        <v>109</v>
      </c>
      <c r="W29" s="73">
        <v>55</v>
      </c>
      <c r="X29" s="73">
        <v>54</v>
      </c>
      <c r="Y29" s="73"/>
      <c r="Z29" s="73">
        <v>0</v>
      </c>
      <c r="AA29" s="73">
        <v>0</v>
      </c>
      <c r="AB29" s="73">
        <v>0</v>
      </c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</row>
    <row r="30" spans="1:56" x14ac:dyDescent="0.2">
      <c r="A30" s="146" t="s">
        <v>103</v>
      </c>
      <c r="B30" s="73">
        <v>244</v>
      </c>
      <c r="C30" s="73">
        <v>111</v>
      </c>
      <c r="D30" s="73">
        <v>133</v>
      </c>
      <c r="E30" s="73"/>
      <c r="F30" s="73">
        <v>56</v>
      </c>
      <c r="G30" s="73">
        <v>25</v>
      </c>
      <c r="H30" s="73">
        <v>31</v>
      </c>
      <c r="I30" s="73"/>
      <c r="J30" s="73">
        <v>71</v>
      </c>
      <c r="K30" s="73">
        <v>31</v>
      </c>
      <c r="L30" s="73">
        <v>40</v>
      </c>
      <c r="M30" s="73"/>
      <c r="N30" s="73">
        <v>42</v>
      </c>
      <c r="O30" s="73">
        <v>21</v>
      </c>
      <c r="P30" s="73">
        <v>21</v>
      </c>
      <c r="Q30" s="73"/>
      <c r="R30" s="73">
        <v>35</v>
      </c>
      <c r="S30" s="73">
        <v>13</v>
      </c>
      <c r="T30" s="73">
        <v>22</v>
      </c>
      <c r="U30" s="73"/>
      <c r="V30" s="73">
        <v>40</v>
      </c>
      <c r="W30" s="73">
        <v>21</v>
      </c>
      <c r="X30" s="73">
        <v>19</v>
      </c>
      <c r="Y30" s="73"/>
      <c r="Z30" s="73">
        <v>0</v>
      </c>
      <c r="AA30" s="73">
        <v>0</v>
      </c>
      <c r="AB30" s="73">
        <v>0</v>
      </c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</row>
    <row r="31" spans="1:56" x14ac:dyDescent="0.2">
      <c r="A31" s="146" t="s">
        <v>104</v>
      </c>
      <c r="B31" s="73">
        <v>239</v>
      </c>
      <c r="C31" s="73">
        <v>116</v>
      </c>
      <c r="D31" s="73">
        <v>123</v>
      </c>
      <c r="E31" s="73"/>
      <c r="F31" s="73">
        <v>65</v>
      </c>
      <c r="G31" s="73">
        <v>33</v>
      </c>
      <c r="H31" s="73">
        <v>32</v>
      </c>
      <c r="I31" s="73"/>
      <c r="J31" s="73">
        <v>58</v>
      </c>
      <c r="K31" s="73">
        <v>22</v>
      </c>
      <c r="L31" s="73">
        <v>36</v>
      </c>
      <c r="M31" s="73"/>
      <c r="N31" s="73">
        <v>37</v>
      </c>
      <c r="O31" s="73">
        <v>16</v>
      </c>
      <c r="P31" s="73">
        <v>21</v>
      </c>
      <c r="Q31" s="73"/>
      <c r="R31" s="73">
        <v>45</v>
      </c>
      <c r="S31" s="73">
        <v>25</v>
      </c>
      <c r="T31" s="73">
        <v>20</v>
      </c>
      <c r="U31" s="73"/>
      <c r="V31" s="73">
        <v>34</v>
      </c>
      <c r="W31" s="73">
        <v>20</v>
      </c>
      <c r="X31" s="73">
        <v>14</v>
      </c>
      <c r="Y31" s="73"/>
      <c r="Z31" s="73">
        <v>0</v>
      </c>
      <c r="AA31" s="73">
        <v>0</v>
      </c>
      <c r="AB31" s="73">
        <v>0</v>
      </c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</row>
    <row r="32" spans="1:56" x14ac:dyDescent="0.2">
      <c r="A32" s="146" t="s">
        <v>107</v>
      </c>
      <c r="B32" s="73">
        <v>652</v>
      </c>
      <c r="C32" s="73">
        <v>322</v>
      </c>
      <c r="D32" s="73">
        <v>330</v>
      </c>
      <c r="E32" s="73"/>
      <c r="F32" s="73">
        <v>141</v>
      </c>
      <c r="G32" s="73">
        <v>53</v>
      </c>
      <c r="H32" s="73">
        <v>88</v>
      </c>
      <c r="I32" s="73"/>
      <c r="J32" s="73">
        <v>148</v>
      </c>
      <c r="K32" s="73">
        <v>84</v>
      </c>
      <c r="L32" s="73">
        <v>64</v>
      </c>
      <c r="M32" s="73"/>
      <c r="N32" s="73">
        <v>130</v>
      </c>
      <c r="O32" s="73">
        <v>68</v>
      </c>
      <c r="P32" s="73">
        <v>62</v>
      </c>
      <c r="Q32" s="73"/>
      <c r="R32" s="73">
        <v>128</v>
      </c>
      <c r="S32" s="73">
        <v>64</v>
      </c>
      <c r="T32" s="73">
        <v>64</v>
      </c>
      <c r="U32" s="73"/>
      <c r="V32" s="73">
        <v>105</v>
      </c>
      <c r="W32" s="73">
        <v>53</v>
      </c>
      <c r="X32" s="73">
        <v>52</v>
      </c>
      <c r="Y32" s="73"/>
      <c r="Z32" s="73">
        <v>0</v>
      </c>
      <c r="AA32" s="73">
        <v>0</v>
      </c>
      <c r="AB32" s="73">
        <v>0</v>
      </c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</row>
    <row r="33" spans="1:56" ht="13.5" thickBot="1" x14ac:dyDescent="0.25">
      <c r="A33" s="163" t="s">
        <v>108</v>
      </c>
      <c r="B33" s="73">
        <v>567</v>
      </c>
      <c r="C33" s="73">
        <v>274</v>
      </c>
      <c r="D33" s="73">
        <v>293</v>
      </c>
      <c r="E33" s="73"/>
      <c r="F33" s="73">
        <v>118</v>
      </c>
      <c r="G33" s="73">
        <v>54</v>
      </c>
      <c r="H33" s="73">
        <v>64</v>
      </c>
      <c r="I33" s="73"/>
      <c r="J33" s="73">
        <v>138</v>
      </c>
      <c r="K33" s="73">
        <v>68</v>
      </c>
      <c r="L33" s="73">
        <v>70</v>
      </c>
      <c r="M33" s="73"/>
      <c r="N33" s="73">
        <v>107</v>
      </c>
      <c r="O33" s="73">
        <v>50</v>
      </c>
      <c r="P33" s="73">
        <v>57</v>
      </c>
      <c r="Q33" s="73"/>
      <c r="R33" s="73">
        <v>93</v>
      </c>
      <c r="S33" s="73">
        <v>40</v>
      </c>
      <c r="T33" s="73">
        <v>53</v>
      </c>
      <c r="U33" s="73"/>
      <c r="V33" s="73">
        <v>111</v>
      </c>
      <c r="W33" s="73">
        <v>62</v>
      </c>
      <c r="X33" s="73">
        <v>49</v>
      </c>
      <c r="Y33" s="73"/>
      <c r="Z33" s="73">
        <v>0</v>
      </c>
      <c r="AA33" s="73">
        <v>0</v>
      </c>
      <c r="AB33" s="73">
        <v>0</v>
      </c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</row>
    <row r="34" spans="1:56" x14ac:dyDescent="0.2">
      <c r="A34" s="233" t="s">
        <v>75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</row>
    <row r="35" spans="1:56" x14ac:dyDescent="0.2">
      <c r="A35" s="227" t="s">
        <v>14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</row>
    <row r="36" spans="1:56" x14ac:dyDescent="0.2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</row>
    <row r="37" spans="1:56" x14ac:dyDescent="0.2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D37" s="145"/>
    </row>
    <row r="38" spans="1:56" x14ac:dyDescent="0.2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</row>
    <row r="41" spans="1:56" ht="14.25" x14ac:dyDescent="0.2">
      <c r="A41" s="250" t="s">
        <v>157</v>
      </c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</row>
    <row r="42" spans="1:56" ht="14.25" x14ac:dyDescent="0.2">
      <c r="A42" s="251" t="s">
        <v>142</v>
      </c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</row>
    <row r="43" spans="1:56" ht="14.25" x14ac:dyDescent="0.2">
      <c r="A43" s="250" t="s">
        <v>64</v>
      </c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</row>
    <row r="44" spans="1:56" s="133" customFormat="1" ht="15" x14ac:dyDescent="0.25">
      <c r="A44" s="251" t="s">
        <v>79</v>
      </c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9"/>
      <c r="AD44" s="219" t="s">
        <v>221</v>
      </c>
      <c r="AE44" s="219"/>
      <c r="AF44" s="9"/>
      <c r="AG44" s="49"/>
    </row>
    <row r="45" spans="1:56" s="133" customFormat="1" ht="15" x14ac:dyDescent="0.25">
      <c r="A45" s="250" t="s">
        <v>121</v>
      </c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9"/>
      <c r="AD45" s="219"/>
      <c r="AE45" s="219"/>
      <c r="AF45"/>
      <c r="AG45" s="49"/>
    </row>
    <row r="46" spans="1:56" s="133" customFormat="1" ht="15" x14ac:dyDescent="0.25">
      <c r="A46" s="251" t="s">
        <v>320</v>
      </c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</row>
    <row r="47" spans="1:56" s="133" customFormat="1" ht="15.75" thickBot="1" x14ac:dyDescent="0.3">
      <c r="A47" s="135"/>
      <c r="B47" s="136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56" s="133" customFormat="1" ht="15" customHeight="1" x14ac:dyDescent="0.25">
      <c r="A48" s="234" t="s">
        <v>81</v>
      </c>
      <c r="B48" s="256" t="s">
        <v>21</v>
      </c>
      <c r="C48" s="256"/>
      <c r="D48" s="256"/>
      <c r="E48" s="137"/>
      <c r="F48" s="257" t="s">
        <v>48</v>
      </c>
      <c r="G48" s="257"/>
      <c r="H48" s="257"/>
      <c r="I48" s="137"/>
      <c r="J48" s="257" t="s">
        <v>49</v>
      </c>
      <c r="K48" s="257"/>
      <c r="L48" s="257"/>
      <c r="M48" s="137"/>
      <c r="N48" s="257" t="s">
        <v>50</v>
      </c>
      <c r="O48" s="257"/>
      <c r="P48" s="257"/>
      <c r="Q48" s="137"/>
      <c r="R48" s="257" t="s">
        <v>51</v>
      </c>
      <c r="S48" s="257"/>
      <c r="T48" s="257"/>
      <c r="U48" s="137"/>
      <c r="V48" s="257" t="s">
        <v>52</v>
      </c>
      <c r="W48" s="257"/>
      <c r="X48" s="257"/>
      <c r="Y48" s="137"/>
      <c r="Z48" s="257" t="s">
        <v>53</v>
      </c>
      <c r="AA48" s="257"/>
      <c r="AB48" s="257"/>
    </row>
    <row r="49" spans="1:28" s="133" customFormat="1" ht="15.75" thickBot="1" x14ac:dyDescent="0.3">
      <c r="A49" s="235"/>
      <c r="B49" s="55" t="s">
        <v>67</v>
      </c>
      <c r="C49" s="55" t="s">
        <v>68</v>
      </c>
      <c r="D49" s="55" t="s">
        <v>69</v>
      </c>
      <c r="E49" s="139"/>
      <c r="F49" s="140" t="s">
        <v>67</v>
      </c>
      <c r="G49" s="140" t="s">
        <v>68</v>
      </c>
      <c r="H49" s="140" t="s">
        <v>69</v>
      </c>
      <c r="I49" s="139"/>
      <c r="J49" s="140" t="s">
        <v>67</v>
      </c>
      <c r="K49" s="140" t="s">
        <v>68</v>
      </c>
      <c r="L49" s="140" t="s">
        <v>69</v>
      </c>
      <c r="M49" s="139"/>
      <c r="N49" s="140" t="s">
        <v>67</v>
      </c>
      <c r="O49" s="140" t="s">
        <v>68</v>
      </c>
      <c r="P49" s="140" t="s">
        <v>69</v>
      </c>
      <c r="Q49" s="139"/>
      <c r="R49" s="140" t="s">
        <v>67</v>
      </c>
      <c r="S49" s="140" t="s">
        <v>68</v>
      </c>
      <c r="T49" s="140" t="s">
        <v>69</v>
      </c>
      <c r="U49" s="139"/>
      <c r="V49" s="140" t="s">
        <v>67</v>
      </c>
      <c r="W49" s="140" t="s">
        <v>68</v>
      </c>
      <c r="X49" s="140" t="s">
        <v>69</v>
      </c>
      <c r="Y49" s="139"/>
      <c r="Z49" s="140" t="s">
        <v>67</v>
      </c>
      <c r="AA49" s="140" t="s">
        <v>68</v>
      </c>
      <c r="AB49" s="140" t="s">
        <v>69</v>
      </c>
    </row>
    <row r="50" spans="1:28" s="133" customFormat="1" ht="15" x14ac:dyDescent="0.25">
      <c r="A50" s="141"/>
      <c r="B50" s="142"/>
      <c r="C50" s="142"/>
      <c r="D50" s="142"/>
      <c r="E50" s="143"/>
      <c r="F50" s="142"/>
      <c r="G50" s="142"/>
      <c r="H50" s="142"/>
      <c r="I50" s="143"/>
      <c r="J50" s="142"/>
      <c r="K50" s="142"/>
      <c r="L50" s="142"/>
      <c r="M50" s="143"/>
      <c r="N50" s="142"/>
      <c r="O50" s="142"/>
      <c r="P50" s="142"/>
      <c r="Q50" s="143"/>
      <c r="R50" s="142"/>
      <c r="S50" s="142"/>
      <c r="T50" s="142"/>
      <c r="U50" s="143"/>
      <c r="V50" s="142"/>
      <c r="W50" s="142"/>
      <c r="X50" s="142"/>
      <c r="Y50" s="143"/>
      <c r="Z50" s="142"/>
      <c r="AA50" s="142"/>
      <c r="AB50" s="142"/>
    </row>
    <row r="51" spans="1:28" s="133" customFormat="1" ht="15" customHeight="1" x14ac:dyDescent="0.25">
      <c r="A51" s="147" t="s">
        <v>82</v>
      </c>
      <c r="B51" s="148">
        <f>SUM(B53:B73)</f>
        <v>482</v>
      </c>
      <c r="C51" s="148">
        <f>SUM(C53:C73)</f>
        <v>284</v>
      </c>
      <c r="D51" s="148">
        <f>SUM(D53:D73)</f>
        <v>198</v>
      </c>
      <c r="E51" s="148"/>
      <c r="F51" s="148">
        <f>SUM(F53:F73)</f>
        <v>91</v>
      </c>
      <c r="G51" s="148">
        <f>SUM(G53:G73)</f>
        <v>54</v>
      </c>
      <c r="H51" s="148">
        <f>SUM(H53:H73)</f>
        <v>37</v>
      </c>
      <c r="I51" s="148"/>
      <c r="J51" s="148">
        <f>SUM(J53:J73)</f>
        <v>159</v>
      </c>
      <c r="K51" s="148">
        <f>SUM(K53:K73)</f>
        <v>94</v>
      </c>
      <c r="L51" s="148">
        <f>SUM(L53:L73)</f>
        <v>65</v>
      </c>
      <c r="M51" s="148"/>
      <c r="N51" s="148">
        <f>SUM(N53:N73)</f>
        <v>120</v>
      </c>
      <c r="O51" s="148">
        <f>SUM(O53:O73)</f>
        <v>67</v>
      </c>
      <c r="P51" s="148">
        <f>SUM(P53:P73)</f>
        <v>53</v>
      </c>
      <c r="Q51" s="148"/>
      <c r="R51" s="148">
        <f>SUM(R53:R73)</f>
        <v>79</v>
      </c>
      <c r="S51" s="148">
        <f>SUM(S53:S73)</f>
        <v>51</v>
      </c>
      <c r="T51" s="148">
        <f>SUM(T53:T73)</f>
        <v>28</v>
      </c>
      <c r="U51" s="148"/>
      <c r="V51" s="148">
        <f>SUM(V53:V73)</f>
        <v>33</v>
      </c>
      <c r="W51" s="148">
        <f>SUM(W53:W73)</f>
        <v>18</v>
      </c>
      <c r="X51" s="148">
        <f>SUM(X53:X73)</f>
        <v>15</v>
      </c>
      <c r="Y51" s="148"/>
      <c r="Z51" s="148">
        <f>SUM(Z53:Z73)</f>
        <v>0</v>
      </c>
      <c r="AA51" s="148">
        <f>SUM(AA53:AA73)</f>
        <v>0</v>
      </c>
      <c r="AB51" s="148">
        <f>SUM(AB53:AB73)</f>
        <v>0</v>
      </c>
    </row>
    <row r="52" spans="1:28" s="133" customFormat="1" ht="15" x14ac:dyDescent="0.25">
      <c r="A52" s="146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</row>
    <row r="53" spans="1:28" x14ac:dyDescent="0.2">
      <c r="A53" s="146" t="s">
        <v>83</v>
      </c>
      <c r="B53" s="73">
        <v>88</v>
      </c>
      <c r="C53" s="73">
        <v>57</v>
      </c>
      <c r="D53" s="73">
        <v>31</v>
      </c>
      <c r="E53" s="73"/>
      <c r="F53" s="73">
        <v>20</v>
      </c>
      <c r="G53" s="73">
        <v>14</v>
      </c>
      <c r="H53" s="73">
        <v>6</v>
      </c>
      <c r="I53" s="73"/>
      <c r="J53" s="73">
        <v>36</v>
      </c>
      <c r="K53" s="73">
        <v>24</v>
      </c>
      <c r="L53" s="73">
        <v>12</v>
      </c>
      <c r="M53" s="73"/>
      <c r="N53" s="73">
        <v>19</v>
      </c>
      <c r="O53" s="73">
        <v>11</v>
      </c>
      <c r="P53" s="73">
        <v>8</v>
      </c>
      <c r="Q53" s="73"/>
      <c r="R53" s="73">
        <v>3</v>
      </c>
      <c r="S53" s="73">
        <v>1</v>
      </c>
      <c r="T53" s="73">
        <v>2</v>
      </c>
      <c r="U53" s="73"/>
      <c r="V53" s="73">
        <v>10</v>
      </c>
      <c r="W53" s="73">
        <v>7</v>
      </c>
      <c r="X53" s="73">
        <v>3</v>
      </c>
      <c r="Y53" s="73"/>
      <c r="Z53" s="73">
        <v>0</v>
      </c>
      <c r="AA53" s="73">
        <v>0</v>
      </c>
      <c r="AB53" s="73">
        <v>0</v>
      </c>
    </row>
    <row r="54" spans="1:28" ht="14.25" customHeight="1" x14ac:dyDescent="0.2">
      <c r="A54" s="146" t="s">
        <v>84</v>
      </c>
      <c r="B54" s="73">
        <v>76</v>
      </c>
      <c r="C54" s="73">
        <v>51</v>
      </c>
      <c r="D54" s="73">
        <v>25</v>
      </c>
      <c r="E54" s="73"/>
      <c r="F54" s="73">
        <v>15</v>
      </c>
      <c r="G54" s="73">
        <v>11</v>
      </c>
      <c r="H54" s="73">
        <v>4</v>
      </c>
      <c r="I54" s="73"/>
      <c r="J54" s="73">
        <v>9</v>
      </c>
      <c r="K54" s="73">
        <v>6</v>
      </c>
      <c r="L54" s="73">
        <v>3</v>
      </c>
      <c r="M54" s="73"/>
      <c r="N54" s="73">
        <v>11</v>
      </c>
      <c r="O54" s="73">
        <v>7</v>
      </c>
      <c r="P54" s="73">
        <v>4</v>
      </c>
      <c r="Q54" s="73"/>
      <c r="R54" s="73">
        <v>30</v>
      </c>
      <c r="S54" s="73">
        <v>21</v>
      </c>
      <c r="T54" s="73">
        <v>9</v>
      </c>
      <c r="U54" s="73"/>
      <c r="V54" s="73">
        <v>11</v>
      </c>
      <c r="W54" s="73">
        <v>6</v>
      </c>
      <c r="X54" s="73">
        <v>5</v>
      </c>
      <c r="Y54" s="73"/>
      <c r="Z54" s="73">
        <v>0</v>
      </c>
      <c r="AA54" s="73">
        <v>0</v>
      </c>
      <c r="AB54" s="73">
        <v>0</v>
      </c>
    </row>
    <row r="55" spans="1:28" x14ac:dyDescent="0.2">
      <c r="A55" s="146" t="s">
        <v>85</v>
      </c>
      <c r="B55" s="73">
        <v>112</v>
      </c>
      <c r="C55" s="73">
        <v>71</v>
      </c>
      <c r="D55" s="73">
        <v>41</v>
      </c>
      <c r="E55" s="73"/>
      <c r="F55" s="73">
        <v>38</v>
      </c>
      <c r="G55" s="73">
        <v>18</v>
      </c>
      <c r="H55" s="73">
        <v>20</v>
      </c>
      <c r="I55" s="73"/>
      <c r="J55" s="73">
        <v>37</v>
      </c>
      <c r="K55" s="73">
        <v>29</v>
      </c>
      <c r="L55" s="73">
        <v>8</v>
      </c>
      <c r="M55" s="73"/>
      <c r="N55" s="73">
        <v>17</v>
      </c>
      <c r="O55" s="73">
        <v>13</v>
      </c>
      <c r="P55" s="73">
        <v>4</v>
      </c>
      <c r="Q55" s="73"/>
      <c r="R55" s="73">
        <v>16</v>
      </c>
      <c r="S55" s="73">
        <v>10</v>
      </c>
      <c r="T55" s="73">
        <v>6</v>
      </c>
      <c r="U55" s="73"/>
      <c r="V55" s="73">
        <v>4</v>
      </c>
      <c r="W55" s="73">
        <v>1</v>
      </c>
      <c r="X55" s="73">
        <v>3</v>
      </c>
      <c r="Y55" s="73"/>
      <c r="Z55" s="73">
        <v>0</v>
      </c>
      <c r="AA55" s="73">
        <v>0</v>
      </c>
      <c r="AB55" s="73">
        <v>0</v>
      </c>
    </row>
    <row r="56" spans="1:28" x14ac:dyDescent="0.2">
      <c r="A56" s="146" t="s">
        <v>86</v>
      </c>
      <c r="B56" s="73">
        <v>0</v>
      </c>
      <c r="C56" s="73">
        <v>0</v>
      </c>
      <c r="D56" s="73">
        <v>0</v>
      </c>
      <c r="E56" s="73"/>
      <c r="F56" s="73">
        <v>0</v>
      </c>
      <c r="G56" s="73">
        <v>0</v>
      </c>
      <c r="H56" s="73">
        <v>0</v>
      </c>
      <c r="I56" s="73"/>
      <c r="J56" s="73">
        <v>0</v>
      </c>
      <c r="K56" s="73">
        <v>0</v>
      </c>
      <c r="L56" s="73">
        <v>0</v>
      </c>
      <c r="M56" s="73"/>
      <c r="N56" s="73">
        <v>0</v>
      </c>
      <c r="O56" s="73">
        <v>0</v>
      </c>
      <c r="P56" s="73">
        <v>0</v>
      </c>
      <c r="Q56" s="73"/>
      <c r="R56" s="73">
        <v>0</v>
      </c>
      <c r="S56" s="73">
        <v>0</v>
      </c>
      <c r="T56" s="73">
        <v>0</v>
      </c>
      <c r="U56" s="73"/>
      <c r="V56" s="73">
        <v>0</v>
      </c>
      <c r="W56" s="73">
        <v>0</v>
      </c>
      <c r="X56" s="73">
        <v>0</v>
      </c>
      <c r="Y56" s="73"/>
      <c r="Z56" s="73">
        <v>0</v>
      </c>
      <c r="AA56" s="73">
        <v>0</v>
      </c>
      <c r="AB56" s="73">
        <v>0</v>
      </c>
    </row>
    <row r="57" spans="1:28" x14ac:dyDescent="0.2">
      <c r="A57" s="146" t="s">
        <v>88</v>
      </c>
      <c r="B57" s="73">
        <v>0</v>
      </c>
      <c r="C57" s="73">
        <v>0</v>
      </c>
      <c r="D57" s="73">
        <v>0</v>
      </c>
      <c r="E57" s="73"/>
      <c r="F57" s="73">
        <v>0</v>
      </c>
      <c r="G57" s="73">
        <v>0</v>
      </c>
      <c r="H57" s="73">
        <v>0</v>
      </c>
      <c r="I57" s="73"/>
      <c r="J57" s="73">
        <v>0</v>
      </c>
      <c r="K57" s="73">
        <v>0</v>
      </c>
      <c r="L57" s="73">
        <v>0</v>
      </c>
      <c r="M57" s="73"/>
      <c r="N57" s="73">
        <v>0</v>
      </c>
      <c r="O57" s="73">
        <v>0</v>
      </c>
      <c r="P57" s="73">
        <v>0</v>
      </c>
      <c r="Q57" s="73"/>
      <c r="R57" s="73">
        <v>0</v>
      </c>
      <c r="S57" s="73">
        <v>0</v>
      </c>
      <c r="T57" s="73">
        <v>0</v>
      </c>
      <c r="U57" s="73"/>
      <c r="V57" s="73">
        <v>0</v>
      </c>
      <c r="W57" s="73">
        <v>0</v>
      </c>
      <c r="X57" s="73">
        <v>0</v>
      </c>
      <c r="Y57" s="73"/>
      <c r="Z57" s="73">
        <v>0</v>
      </c>
      <c r="AA57" s="73">
        <v>0</v>
      </c>
      <c r="AB57" s="73">
        <v>0</v>
      </c>
    </row>
    <row r="58" spans="1:28" x14ac:dyDescent="0.2">
      <c r="A58" s="146" t="s">
        <v>90</v>
      </c>
      <c r="B58" s="73">
        <v>139</v>
      </c>
      <c r="C58" s="73">
        <v>66</v>
      </c>
      <c r="D58" s="73">
        <v>73</v>
      </c>
      <c r="E58" s="73"/>
      <c r="F58" s="73">
        <v>9</v>
      </c>
      <c r="G58" s="73">
        <v>4</v>
      </c>
      <c r="H58" s="73">
        <v>5</v>
      </c>
      <c r="I58" s="73"/>
      <c r="J58" s="73">
        <v>68</v>
      </c>
      <c r="K58" s="73">
        <v>32</v>
      </c>
      <c r="L58" s="73">
        <v>36</v>
      </c>
      <c r="M58" s="73"/>
      <c r="N58" s="73">
        <v>59</v>
      </c>
      <c r="O58" s="73">
        <v>28</v>
      </c>
      <c r="P58" s="73">
        <v>31</v>
      </c>
      <c r="Q58" s="73"/>
      <c r="R58" s="73">
        <v>3</v>
      </c>
      <c r="S58" s="73">
        <v>2</v>
      </c>
      <c r="T58" s="73">
        <v>1</v>
      </c>
      <c r="U58" s="73"/>
      <c r="V58" s="73">
        <v>0</v>
      </c>
      <c r="W58" s="73">
        <v>0</v>
      </c>
      <c r="X58" s="73">
        <v>0</v>
      </c>
      <c r="Y58" s="73"/>
      <c r="Z58" s="73">
        <v>0</v>
      </c>
      <c r="AA58" s="73">
        <v>0</v>
      </c>
      <c r="AB58" s="73">
        <v>0</v>
      </c>
    </row>
    <row r="59" spans="1:28" x14ac:dyDescent="0.2">
      <c r="A59" s="146" t="s">
        <v>91</v>
      </c>
      <c r="B59" s="73">
        <v>5</v>
      </c>
      <c r="C59" s="73">
        <v>5</v>
      </c>
      <c r="D59" s="73">
        <v>0</v>
      </c>
      <c r="E59" s="73"/>
      <c r="F59" s="73">
        <v>1</v>
      </c>
      <c r="G59" s="73">
        <v>1</v>
      </c>
      <c r="H59" s="73">
        <v>0</v>
      </c>
      <c r="I59" s="73"/>
      <c r="J59" s="73">
        <v>1</v>
      </c>
      <c r="K59" s="73">
        <v>1</v>
      </c>
      <c r="L59" s="73">
        <v>0</v>
      </c>
      <c r="M59" s="73"/>
      <c r="N59" s="73">
        <v>0</v>
      </c>
      <c r="O59" s="73">
        <v>0</v>
      </c>
      <c r="P59" s="73">
        <v>0</v>
      </c>
      <c r="Q59" s="73"/>
      <c r="R59" s="73">
        <v>3</v>
      </c>
      <c r="S59" s="73">
        <v>3</v>
      </c>
      <c r="T59" s="73">
        <v>0</v>
      </c>
      <c r="U59" s="73"/>
      <c r="V59" s="73">
        <v>0</v>
      </c>
      <c r="W59" s="73">
        <v>0</v>
      </c>
      <c r="X59" s="73">
        <v>0</v>
      </c>
      <c r="Y59" s="73"/>
      <c r="Z59" s="73">
        <v>0</v>
      </c>
      <c r="AA59" s="73">
        <v>0</v>
      </c>
      <c r="AB59" s="73">
        <v>0</v>
      </c>
    </row>
    <row r="60" spans="1:28" x14ac:dyDescent="0.2">
      <c r="A60" s="146" t="s">
        <v>92</v>
      </c>
      <c r="B60" s="73">
        <v>10</v>
      </c>
      <c r="C60" s="73">
        <v>4</v>
      </c>
      <c r="D60" s="73">
        <v>6</v>
      </c>
      <c r="E60" s="73"/>
      <c r="F60" s="73">
        <v>0</v>
      </c>
      <c r="G60" s="73">
        <v>0</v>
      </c>
      <c r="H60" s="73">
        <v>0</v>
      </c>
      <c r="I60" s="73"/>
      <c r="J60" s="73">
        <v>3</v>
      </c>
      <c r="K60" s="73">
        <v>1</v>
      </c>
      <c r="L60" s="73">
        <v>2</v>
      </c>
      <c r="M60" s="73"/>
      <c r="N60" s="73">
        <v>2</v>
      </c>
      <c r="O60" s="73">
        <v>0</v>
      </c>
      <c r="P60" s="73">
        <v>2</v>
      </c>
      <c r="Q60" s="73"/>
      <c r="R60" s="73">
        <v>2</v>
      </c>
      <c r="S60" s="73">
        <v>1</v>
      </c>
      <c r="T60" s="73">
        <v>1</v>
      </c>
      <c r="U60" s="73"/>
      <c r="V60" s="73">
        <v>3</v>
      </c>
      <c r="W60" s="73">
        <v>2</v>
      </c>
      <c r="X60" s="73">
        <v>1</v>
      </c>
      <c r="Y60" s="73"/>
      <c r="Z60" s="73">
        <v>0</v>
      </c>
      <c r="AA60" s="73">
        <v>0</v>
      </c>
      <c r="AB60" s="73">
        <v>0</v>
      </c>
    </row>
    <row r="61" spans="1:28" x14ac:dyDescent="0.2">
      <c r="A61" s="154" t="s">
        <v>94</v>
      </c>
      <c r="B61" s="73">
        <v>4</v>
      </c>
      <c r="C61" s="73">
        <v>2</v>
      </c>
      <c r="D61" s="73">
        <v>2</v>
      </c>
      <c r="E61" s="73"/>
      <c r="F61" s="73">
        <v>1</v>
      </c>
      <c r="G61" s="73">
        <v>1</v>
      </c>
      <c r="H61" s="73">
        <v>0</v>
      </c>
      <c r="I61" s="73"/>
      <c r="J61" s="73">
        <v>0</v>
      </c>
      <c r="K61" s="73">
        <v>0</v>
      </c>
      <c r="L61" s="73">
        <v>0</v>
      </c>
      <c r="M61" s="73"/>
      <c r="N61" s="73">
        <v>1</v>
      </c>
      <c r="O61" s="73">
        <v>0</v>
      </c>
      <c r="P61" s="73">
        <v>1</v>
      </c>
      <c r="Q61" s="73"/>
      <c r="R61" s="73">
        <v>2</v>
      </c>
      <c r="S61" s="73">
        <v>1</v>
      </c>
      <c r="T61" s="73">
        <v>1</v>
      </c>
      <c r="U61" s="73"/>
      <c r="V61" s="73">
        <v>0</v>
      </c>
      <c r="W61" s="73">
        <v>0</v>
      </c>
      <c r="X61" s="73">
        <v>0</v>
      </c>
      <c r="Y61" s="73"/>
      <c r="Z61" s="73">
        <v>0</v>
      </c>
      <c r="AA61" s="73">
        <v>0</v>
      </c>
      <c r="AB61" s="73">
        <v>0</v>
      </c>
    </row>
    <row r="62" spans="1:28" x14ac:dyDescent="0.2">
      <c r="A62" s="146" t="s">
        <v>95</v>
      </c>
      <c r="B62" s="73">
        <v>0</v>
      </c>
      <c r="C62" s="73">
        <v>0</v>
      </c>
      <c r="D62" s="73">
        <v>0</v>
      </c>
      <c r="E62" s="73"/>
      <c r="F62" s="73">
        <v>0</v>
      </c>
      <c r="G62" s="73">
        <v>0</v>
      </c>
      <c r="H62" s="73">
        <v>0</v>
      </c>
      <c r="I62" s="73"/>
      <c r="J62" s="73">
        <v>0</v>
      </c>
      <c r="K62" s="73">
        <v>0</v>
      </c>
      <c r="L62" s="73">
        <v>0</v>
      </c>
      <c r="M62" s="73"/>
      <c r="N62" s="73">
        <v>0</v>
      </c>
      <c r="O62" s="73">
        <v>0</v>
      </c>
      <c r="P62" s="73">
        <v>0</v>
      </c>
      <c r="Q62" s="73"/>
      <c r="R62" s="73">
        <v>0</v>
      </c>
      <c r="S62" s="73">
        <v>0</v>
      </c>
      <c r="T62" s="73">
        <v>0</v>
      </c>
      <c r="U62" s="73"/>
      <c r="V62" s="73">
        <v>0</v>
      </c>
      <c r="W62" s="73">
        <v>0</v>
      </c>
      <c r="X62" s="73">
        <v>0</v>
      </c>
      <c r="Y62" s="73"/>
      <c r="Z62" s="73">
        <v>0</v>
      </c>
      <c r="AA62" s="73">
        <v>0</v>
      </c>
      <c r="AB62" s="73">
        <v>0</v>
      </c>
    </row>
    <row r="63" spans="1:28" x14ac:dyDescent="0.2">
      <c r="A63" s="146" t="s">
        <v>96</v>
      </c>
      <c r="B63" s="73">
        <v>20</v>
      </c>
      <c r="C63" s="73">
        <v>13</v>
      </c>
      <c r="D63" s="73">
        <v>7</v>
      </c>
      <c r="E63" s="73"/>
      <c r="F63" s="73">
        <v>4</v>
      </c>
      <c r="G63" s="73">
        <v>2</v>
      </c>
      <c r="H63" s="73">
        <v>2</v>
      </c>
      <c r="I63" s="73"/>
      <c r="J63" s="73">
        <v>2</v>
      </c>
      <c r="K63" s="73">
        <v>1</v>
      </c>
      <c r="L63" s="73">
        <v>1</v>
      </c>
      <c r="M63" s="73"/>
      <c r="N63" s="73">
        <v>4</v>
      </c>
      <c r="O63" s="73">
        <v>3</v>
      </c>
      <c r="P63" s="73">
        <v>1</v>
      </c>
      <c r="Q63" s="73"/>
      <c r="R63" s="73">
        <v>10</v>
      </c>
      <c r="S63" s="73">
        <v>7</v>
      </c>
      <c r="T63" s="73">
        <v>3</v>
      </c>
      <c r="U63" s="73"/>
      <c r="V63" s="73">
        <v>0</v>
      </c>
      <c r="W63" s="73">
        <v>0</v>
      </c>
      <c r="X63" s="73">
        <v>0</v>
      </c>
      <c r="Y63" s="73"/>
      <c r="Z63" s="73">
        <v>0</v>
      </c>
      <c r="AA63" s="73">
        <v>0</v>
      </c>
      <c r="AB63" s="73">
        <v>0</v>
      </c>
    </row>
    <row r="64" spans="1:28" x14ac:dyDescent="0.2">
      <c r="A64" s="146" t="s">
        <v>97</v>
      </c>
      <c r="B64" s="73">
        <v>0</v>
      </c>
      <c r="C64" s="73">
        <v>0</v>
      </c>
      <c r="D64" s="73">
        <v>0</v>
      </c>
      <c r="E64" s="73"/>
      <c r="F64" s="73">
        <v>0</v>
      </c>
      <c r="G64" s="73">
        <v>0</v>
      </c>
      <c r="H64" s="73">
        <v>0</v>
      </c>
      <c r="I64" s="73"/>
      <c r="J64" s="73">
        <v>0</v>
      </c>
      <c r="K64" s="73">
        <v>0</v>
      </c>
      <c r="L64" s="73">
        <v>0</v>
      </c>
      <c r="M64" s="73"/>
      <c r="N64" s="73">
        <v>0</v>
      </c>
      <c r="O64" s="73">
        <v>0</v>
      </c>
      <c r="P64" s="73">
        <v>0</v>
      </c>
      <c r="Q64" s="73"/>
      <c r="R64" s="73">
        <v>0</v>
      </c>
      <c r="S64" s="73">
        <v>0</v>
      </c>
      <c r="T64" s="73">
        <v>0</v>
      </c>
      <c r="U64" s="73"/>
      <c r="V64" s="73">
        <v>0</v>
      </c>
      <c r="W64" s="73">
        <v>0</v>
      </c>
      <c r="X64" s="73">
        <v>0</v>
      </c>
      <c r="Y64" s="73"/>
      <c r="Z64" s="73">
        <v>0</v>
      </c>
      <c r="AA64" s="73">
        <v>0</v>
      </c>
      <c r="AB64" s="73">
        <v>0</v>
      </c>
    </row>
    <row r="65" spans="1:28" x14ac:dyDescent="0.2">
      <c r="A65" s="146" t="s">
        <v>98</v>
      </c>
      <c r="B65" s="73">
        <v>4</v>
      </c>
      <c r="C65" s="73">
        <v>2</v>
      </c>
      <c r="D65" s="73">
        <v>2</v>
      </c>
      <c r="E65" s="73"/>
      <c r="F65" s="73">
        <v>0</v>
      </c>
      <c r="G65" s="73">
        <v>0</v>
      </c>
      <c r="H65" s="73">
        <v>0</v>
      </c>
      <c r="I65" s="73"/>
      <c r="J65" s="73">
        <v>0</v>
      </c>
      <c r="K65" s="73">
        <v>0</v>
      </c>
      <c r="L65" s="73">
        <v>0</v>
      </c>
      <c r="M65" s="73"/>
      <c r="N65" s="73">
        <v>0</v>
      </c>
      <c r="O65" s="73">
        <v>0</v>
      </c>
      <c r="P65" s="73">
        <v>0</v>
      </c>
      <c r="Q65" s="73"/>
      <c r="R65" s="73">
        <v>1</v>
      </c>
      <c r="S65" s="73">
        <v>1</v>
      </c>
      <c r="T65" s="73">
        <v>0</v>
      </c>
      <c r="U65" s="73"/>
      <c r="V65" s="73">
        <v>3</v>
      </c>
      <c r="W65" s="73">
        <v>1</v>
      </c>
      <c r="X65" s="73">
        <v>2</v>
      </c>
      <c r="Y65" s="73"/>
      <c r="Z65" s="73">
        <v>0</v>
      </c>
      <c r="AA65" s="73">
        <v>0</v>
      </c>
      <c r="AB65" s="73">
        <v>0</v>
      </c>
    </row>
    <row r="66" spans="1:28" x14ac:dyDescent="0.2">
      <c r="A66" s="146" t="s">
        <v>99</v>
      </c>
      <c r="B66" s="73">
        <v>0</v>
      </c>
      <c r="C66" s="73">
        <v>0</v>
      </c>
      <c r="D66" s="73">
        <v>0</v>
      </c>
      <c r="E66" s="73"/>
      <c r="F66" s="73">
        <v>0</v>
      </c>
      <c r="G66" s="73">
        <v>0</v>
      </c>
      <c r="H66" s="73">
        <v>0</v>
      </c>
      <c r="I66" s="73"/>
      <c r="J66" s="73">
        <v>0</v>
      </c>
      <c r="K66" s="73">
        <v>0</v>
      </c>
      <c r="L66" s="73">
        <v>0</v>
      </c>
      <c r="M66" s="73"/>
      <c r="N66" s="73">
        <v>0</v>
      </c>
      <c r="O66" s="73">
        <v>0</v>
      </c>
      <c r="P66" s="73">
        <v>0</v>
      </c>
      <c r="Q66" s="73"/>
      <c r="R66" s="73">
        <v>0</v>
      </c>
      <c r="S66" s="73">
        <v>0</v>
      </c>
      <c r="T66" s="73">
        <v>0</v>
      </c>
      <c r="U66" s="73"/>
      <c r="V66" s="73">
        <v>0</v>
      </c>
      <c r="W66" s="73">
        <v>0</v>
      </c>
      <c r="X66" s="73">
        <v>0</v>
      </c>
      <c r="Y66" s="73"/>
      <c r="Z66" s="73">
        <v>0</v>
      </c>
      <c r="AA66" s="73">
        <v>0</v>
      </c>
      <c r="AB66" s="73">
        <v>0</v>
      </c>
    </row>
    <row r="67" spans="1:28" x14ac:dyDescent="0.2">
      <c r="A67" s="146" t="s">
        <v>100</v>
      </c>
      <c r="B67" s="73">
        <v>0</v>
      </c>
      <c r="C67" s="73">
        <v>0</v>
      </c>
      <c r="D67" s="73">
        <v>0</v>
      </c>
      <c r="E67" s="73"/>
      <c r="F67" s="73">
        <v>0</v>
      </c>
      <c r="G67" s="73">
        <v>0</v>
      </c>
      <c r="H67" s="73">
        <v>0</v>
      </c>
      <c r="I67" s="73"/>
      <c r="J67" s="73">
        <v>0</v>
      </c>
      <c r="K67" s="73">
        <v>0</v>
      </c>
      <c r="L67" s="73">
        <v>0</v>
      </c>
      <c r="M67" s="73"/>
      <c r="N67" s="73">
        <v>0</v>
      </c>
      <c r="O67" s="73">
        <v>0</v>
      </c>
      <c r="P67" s="73">
        <v>0</v>
      </c>
      <c r="Q67" s="73"/>
      <c r="R67" s="73">
        <v>0</v>
      </c>
      <c r="S67" s="73">
        <v>0</v>
      </c>
      <c r="T67" s="73">
        <v>0</v>
      </c>
      <c r="U67" s="73"/>
      <c r="V67" s="73">
        <v>0</v>
      </c>
      <c r="W67" s="73">
        <v>0</v>
      </c>
      <c r="X67" s="73">
        <v>0</v>
      </c>
      <c r="Y67" s="73"/>
      <c r="Z67" s="73">
        <v>0</v>
      </c>
      <c r="AA67" s="73">
        <v>0</v>
      </c>
      <c r="AB67" s="73">
        <v>0</v>
      </c>
    </row>
    <row r="68" spans="1:28" x14ac:dyDescent="0.2">
      <c r="A68" s="146" t="s">
        <v>101</v>
      </c>
      <c r="B68" s="73">
        <v>2</v>
      </c>
      <c r="C68" s="73">
        <v>1</v>
      </c>
      <c r="D68" s="73">
        <v>1</v>
      </c>
      <c r="E68" s="73"/>
      <c r="F68" s="73">
        <v>1</v>
      </c>
      <c r="G68" s="73">
        <v>1</v>
      </c>
      <c r="H68" s="73">
        <v>0</v>
      </c>
      <c r="I68" s="73"/>
      <c r="J68" s="73">
        <v>1</v>
      </c>
      <c r="K68" s="73">
        <v>0</v>
      </c>
      <c r="L68" s="73">
        <v>1</v>
      </c>
      <c r="M68" s="73"/>
      <c r="N68" s="73">
        <v>0</v>
      </c>
      <c r="O68" s="73">
        <v>0</v>
      </c>
      <c r="P68" s="73">
        <v>0</v>
      </c>
      <c r="Q68" s="73"/>
      <c r="R68" s="73">
        <v>0</v>
      </c>
      <c r="S68" s="73">
        <v>0</v>
      </c>
      <c r="T68" s="73">
        <v>0</v>
      </c>
      <c r="U68" s="73"/>
      <c r="V68" s="73">
        <v>0</v>
      </c>
      <c r="W68" s="73">
        <v>0</v>
      </c>
      <c r="X68" s="73">
        <v>0</v>
      </c>
      <c r="Y68" s="73"/>
      <c r="Z68" s="73">
        <v>0</v>
      </c>
      <c r="AA68" s="73">
        <v>0</v>
      </c>
      <c r="AB68" s="73">
        <v>0</v>
      </c>
    </row>
    <row r="69" spans="1:28" x14ac:dyDescent="0.2">
      <c r="A69" s="146" t="s">
        <v>102</v>
      </c>
      <c r="B69" s="73">
        <v>1</v>
      </c>
      <c r="C69" s="73">
        <v>1</v>
      </c>
      <c r="D69" s="73">
        <v>0</v>
      </c>
      <c r="E69" s="73"/>
      <c r="F69" s="73">
        <v>0</v>
      </c>
      <c r="G69" s="73">
        <v>0</v>
      </c>
      <c r="H69" s="73">
        <v>0</v>
      </c>
      <c r="I69" s="73"/>
      <c r="J69" s="73">
        <v>0</v>
      </c>
      <c r="K69" s="73">
        <v>0</v>
      </c>
      <c r="L69" s="73">
        <v>0</v>
      </c>
      <c r="M69" s="73"/>
      <c r="N69" s="73">
        <v>0</v>
      </c>
      <c r="O69" s="73">
        <v>0</v>
      </c>
      <c r="P69" s="73">
        <v>0</v>
      </c>
      <c r="Q69" s="73"/>
      <c r="R69" s="73">
        <v>1</v>
      </c>
      <c r="S69" s="73">
        <v>1</v>
      </c>
      <c r="T69" s="73">
        <v>0</v>
      </c>
      <c r="U69" s="73"/>
      <c r="V69" s="73">
        <v>0</v>
      </c>
      <c r="W69" s="73">
        <v>0</v>
      </c>
      <c r="X69" s="73">
        <v>0</v>
      </c>
      <c r="Y69" s="73"/>
      <c r="Z69" s="73">
        <v>0</v>
      </c>
      <c r="AA69" s="73">
        <v>0</v>
      </c>
      <c r="AB69" s="73">
        <v>0</v>
      </c>
    </row>
    <row r="70" spans="1:28" x14ac:dyDescent="0.2">
      <c r="A70" s="146" t="s">
        <v>103</v>
      </c>
      <c r="B70" s="73">
        <v>5</v>
      </c>
      <c r="C70" s="73">
        <v>1</v>
      </c>
      <c r="D70" s="73">
        <v>4</v>
      </c>
      <c r="E70" s="73"/>
      <c r="F70" s="73">
        <v>0</v>
      </c>
      <c r="G70" s="73">
        <v>0</v>
      </c>
      <c r="H70" s="73">
        <v>0</v>
      </c>
      <c r="I70" s="73"/>
      <c r="J70" s="73">
        <v>1</v>
      </c>
      <c r="K70" s="73">
        <v>0</v>
      </c>
      <c r="L70" s="73">
        <v>1</v>
      </c>
      <c r="M70" s="73"/>
      <c r="N70" s="73">
        <v>1</v>
      </c>
      <c r="O70" s="73">
        <v>0</v>
      </c>
      <c r="P70" s="73">
        <v>1</v>
      </c>
      <c r="Q70" s="73"/>
      <c r="R70" s="73">
        <v>3</v>
      </c>
      <c r="S70" s="73">
        <v>1</v>
      </c>
      <c r="T70" s="73">
        <v>2</v>
      </c>
      <c r="U70" s="73"/>
      <c r="V70" s="73">
        <v>0</v>
      </c>
      <c r="W70" s="73">
        <v>0</v>
      </c>
      <c r="X70" s="73">
        <v>0</v>
      </c>
      <c r="Y70" s="73"/>
      <c r="Z70" s="73">
        <v>0</v>
      </c>
      <c r="AA70" s="73">
        <v>0</v>
      </c>
      <c r="AB70" s="73">
        <v>0</v>
      </c>
    </row>
    <row r="71" spans="1:28" x14ac:dyDescent="0.2">
      <c r="A71" s="146" t="s">
        <v>104</v>
      </c>
      <c r="B71" s="73">
        <v>1</v>
      </c>
      <c r="C71" s="73">
        <v>1</v>
      </c>
      <c r="D71" s="73">
        <v>0</v>
      </c>
      <c r="E71" s="73"/>
      <c r="F71" s="73">
        <v>1</v>
      </c>
      <c r="G71" s="73">
        <v>1</v>
      </c>
      <c r="H71" s="73">
        <v>0</v>
      </c>
      <c r="I71" s="73"/>
      <c r="J71" s="73">
        <v>0</v>
      </c>
      <c r="K71" s="73">
        <v>0</v>
      </c>
      <c r="L71" s="73">
        <v>0</v>
      </c>
      <c r="M71" s="73"/>
      <c r="N71" s="73">
        <v>0</v>
      </c>
      <c r="O71" s="73">
        <v>0</v>
      </c>
      <c r="P71" s="73">
        <v>0</v>
      </c>
      <c r="Q71" s="73"/>
      <c r="R71" s="73">
        <v>0</v>
      </c>
      <c r="S71" s="73">
        <v>0</v>
      </c>
      <c r="T71" s="73">
        <v>0</v>
      </c>
      <c r="U71" s="73"/>
      <c r="V71" s="73">
        <v>0</v>
      </c>
      <c r="W71" s="73">
        <v>0</v>
      </c>
      <c r="X71" s="73">
        <v>0</v>
      </c>
      <c r="Y71" s="73"/>
      <c r="Z71" s="73">
        <v>0</v>
      </c>
      <c r="AA71" s="73">
        <v>0</v>
      </c>
      <c r="AB71" s="73">
        <v>0</v>
      </c>
    </row>
    <row r="72" spans="1:28" x14ac:dyDescent="0.2">
      <c r="A72" s="146" t="s">
        <v>107</v>
      </c>
      <c r="B72" s="73">
        <v>9</v>
      </c>
      <c r="C72" s="73">
        <v>4</v>
      </c>
      <c r="D72" s="73">
        <v>5</v>
      </c>
      <c r="E72" s="73"/>
      <c r="F72" s="73">
        <v>1</v>
      </c>
      <c r="G72" s="73">
        <v>1</v>
      </c>
      <c r="H72" s="73">
        <v>0</v>
      </c>
      <c r="I72" s="73"/>
      <c r="J72" s="73">
        <v>1</v>
      </c>
      <c r="K72" s="73">
        <v>0</v>
      </c>
      <c r="L72" s="73">
        <v>1</v>
      </c>
      <c r="M72" s="73"/>
      <c r="N72" s="73">
        <v>4</v>
      </c>
      <c r="O72" s="73">
        <v>3</v>
      </c>
      <c r="P72" s="73">
        <v>1</v>
      </c>
      <c r="Q72" s="73"/>
      <c r="R72" s="73">
        <v>2</v>
      </c>
      <c r="S72" s="73">
        <v>0</v>
      </c>
      <c r="T72" s="73">
        <v>2</v>
      </c>
      <c r="U72" s="73"/>
      <c r="V72" s="73">
        <v>1</v>
      </c>
      <c r="W72" s="73">
        <v>0</v>
      </c>
      <c r="X72" s="73">
        <v>1</v>
      </c>
      <c r="Y72" s="73"/>
      <c r="Z72" s="73">
        <v>0</v>
      </c>
      <c r="AA72" s="73">
        <v>0</v>
      </c>
      <c r="AB72" s="73">
        <v>0</v>
      </c>
    </row>
    <row r="73" spans="1:28" ht="13.5" thickBot="1" x14ac:dyDescent="0.25">
      <c r="A73" s="163" t="s">
        <v>108</v>
      </c>
      <c r="B73" s="73">
        <v>6</v>
      </c>
      <c r="C73" s="73">
        <v>5</v>
      </c>
      <c r="D73" s="73">
        <v>1</v>
      </c>
      <c r="E73" s="73"/>
      <c r="F73" s="73">
        <v>0</v>
      </c>
      <c r="G73" s="73">
        <v>0</v>
      </c>
      <c r="H73" s="73">
        <v>0</v>
      </c>
      <c r="I73" s="73"/>
      <c r="J73" s="73">
        <v>0</v>
      </c>
      <c r="K73" s="73">
        <v>0</v>
      </c>
      <c r="L73" s="73">
        <v>0</v>
      </c>
      <c r="M73" s="73"/>
      <c r="N73" s="73">
        <v>2</v>
      </c>
      <c r="O73" s="73">
        <v>2</v>
      </c>
      <c r="P73" s="73">
        <v>0</v>
      </c>
      <c r="Q73" s="73"/>
      <c r="R73" s="73">
        <v>3</v>
      </c>
      <c r="S73" s="73">
        <v>2</v>
      </c>
      <c r="T73" s="73">
        <v>1</v>
      </c>
      <c r="U73" s="73"/>
      <c r="V73" s="73">
        <v>1</v>
      </c>
      <c r="W73" s="73">
        <v>1</v>
      </c>
      <c r="X73" s="73">
        <v>0</v>
      </c>
      <c r="Y73" s="73"/>
      <c r="Z73" s="73">
        <v>0</v>
      </c>
      <c r="AA73" s="73">
        <v>0</v>
      </c>
      <c r="AB73" s="73">
        <v>0</v>
      </c>
    </row>
    <row r="74" spans="1:28" x14ac:dyDescent="0.2">
      <c r="A74" s="233" t="s">
        <v>75</v>
      </c>
      <c r="B74" s="233"/>
      <c r="C74" s="233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</row>
    <row r="75" spans="1:28" x14ac:dyDescent="0.2">
      <c r="A75" s="227" t="s">
        <v>14</v>
      </c>
      <c r="B75" s="227"/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</row>
    <row r="76" spans="1:28" x14ac:dyDescent="0.2">
      <c r="A76" s="144"/>
    </row>
    <row r="77" spans="1:28" x14ac:dyDescent="0.2">
      <c r="A77" s="208"/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</row>
    <row r="78" spans="1:28" x14ac:dyDescent="0.2">
      <c r="A78" s="208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</row>
    <row r="79" spans="1:28" x14ac:dyDescent="0.2">
      <c r="A79" s="208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</row>
    <row r="82" spans="1:33" ht="14.25" x14ac:dyDescent="0.2">
      <c r="A82" s="250" t="s">
        <v>156</v>
      </c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  <c r="AA82" s="250"/>
      <c r="AB82" s="250"/>
    </row>
    <row r="83" spans="1:33" ht="14.25" x14ac:dyDescent="0.2">
      <c r="A83" s="251" t="s">
        <v>144</v>
      </c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</row>
    <row r="84" spans="1:33" ht="14.25" x14ac:dyDescent="0.2">
      <c r="A84" s="250" t="s">
        <v>64</v>
      </c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  <c r="Y84" s="250"/>
      <c r="Z84" s="250"/>
      <c r="AA84" s="250"/>
      <c r="AB84" s="250"/>
    </row>
    <row r="85" spans="1:33" ht="14.25" x14ac:dyDescent="0.2">
      <c r="A85" s="251" t="s">
        <v>79</v>
      </c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</row>
    <row r="86" spans="1:33" ht="14.25" x14ac:dyDescent="0.2">
      <c r="A86" s="250" t="s">
        <v>121</v>
      </c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  <c r="AA86" s="250"/>
      <c r="AB86" s="250"/>
    </row>
    <row r="87" spans="1:33" ht="14.25" x14ac:dyDescent="0.2">
      <c r="A87" s="251" t="s">
        <v>320</v>
      </c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</row>
    <row r="88" spans="1:33" s="133" customFormat="1" ht="15.75" thickBot="1" x14ac:dyDescent="0.3">
      <c r="A88" s="135"/>
      <c r="B88" s="136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9"/>
      <c r="AD88" s="219" t="s">
        <v>221</v>
      </c>
      <c r="AE88" s="219"/>
      <c r="AF88" s="9"/>
      <c r="AG88" s="49"/>
    </row>
    <row r="89" spans="1:33" s="133" customFormat="1" ht="15" customHeight="1" x14ac:dyDescent="0.25">
      <c r="A89" s="234" t="s">
        <v>81</v>
      </c>
      <c r="B89" s="256" t="s">
        <v>21</v>
      </c>
      <c r="C89" s="256"/>
      <c r="D89" s="256"/>
      <c r="E89" s="137"/>
      <c r="F89" s="257" t="s">
        <v>48</v>
      </c>
      <c r="G89" s="257"/>
      <c r="H89" s="257"/>
      <c r="I89" s="137"/>
      <c r="J89" s="257" t="s">
        <v>49</v>
      </c>
      <c r="K89" s="257"/>
      <c r="L89" s="257"/>
      <c r="M89" s="137"/>
      <c r="N89" s="257" t="s">
        <v>50</v>
      </c>
      <c r="O89" s="257"/>
      <c r="P89" s="257"/>
      <c r="Q89" s="137"/>
      <c r="R89" s="257" t="s">
        <v>51</v>
      </c>
      <c r="S89" s="257"/>
      <c r="T89" s="257"/>
      <c r="U89" s="137"/>
      <c r="V89" s="257" t="s">
        <v>52</v>
      </c>
      <c r="W89" s="257"/>
      <c r="X89" s="257"/>
      <c r="Y89" s="137"/>
      <c r="Z89" s="257" t="s">
        <v>53</v>
      </c>
      <c r="AA89" s="257"/>
      <c r="AB89" s="257"/>
      <c r="AC89" s="9"/>
      <c r="AD89" s="219"/>
      <c r="AE89" s="219"/>
      <c r="AF89"/>
      <c r="AG89" s="49"/>
    </row>
    <row r="90" spans="1:33" s="133" customFormat="1" ht="15.75" thickBot="1" x14ac:dyDescent="0.3">
      <c r="A90" s="235"/>
      <c r="B90" s="55" t="s">
        <v>67</v>
      </c>
      <c r="C90" s="55" t="s">
        <v>68</v>
      </c>
      <c r="D90" s="55" t="s">
        <v>69</v>
      </c>
      <c r="E90" s="139"/>
      <c r="F90" s="140" t="s">
        <v>67</v>
      </c>
      <c r="G90" s="140" t="s">
        <v>68</v>
      </c>
      <c r="H90" s="140" t="s">
        <v>69</v>
      </c>
      <c r="I90" s="139"/>
      <c r="J90" s="140" t="s">
        <v>67</v>
      </c>
      <c r="K90" s="140" t="s">
        <v>68</v>
      </c>
      <c r="L90" s="140" t="s">
        <v>69</v>
      </c>
      <c r="M90" s="139"/>
      <c r="N90" s="140" t="s">
        <v>67</v>
      </c>
      <c r="O90" s="140" t="s">
        <v>68</v>
      </c>
      <c r="P90" s="140" t="s">
        <v>69</v>
      </c>
      <c r="Q90" s="139"/>
      <c r="R90" s="140" t="s">
        <v>67</v>
      </c>
      <c r="S90" s="140" t="s">
        <v>68</v>
      </c>
      <c r="T90" s="140" t="s">
        <v>69</v>
      </c>
      <c r="U90" s="139"/>
      <c r="V90" s="140" t="s">
        <v>67</v>
      </c>
      <c r="W90" s="140" t="s">
        <v>68</v>
      </c>
      <c r="X90" s="140" t="s">
        <v>69</v>
      </c>
      <c r="Y90" s="139"/>
      <c r="Z90" s="140" t="s">
        <v>67</v>
      </c>
      <c r="AA90" s="140" t="s">
        <v>68</v>
      </c>
      <c r="AB90" s="140" t="s">
        <v>69</v>
      </c>
    </row>
    <row r="91" spans="1:33" s="133" customFormat="1" ht="15" x14ac:dyDescent="0.25">
      <c r="A91" s="141"/>
      <c r="B91" s="142"/>
      <c r="C91" s="142"/>
      <c r="D91" s="142"/>
      <c r="E91" s="143"/>
      <c r="F91" s="142"/>
      <c r="G91" s="142"/>
      <c r="H91" s="142"/>
      <c r="I91" s="143"/>
      <c r="J91" s="142"/>
      <c r="K91" s="142"/>
      <c r="L91" s="142"/>
      <c r="M91" s="143"/>
      <c r="N91" s="142"/>
      <c r="O91" s="142"/>
      <c r="P91" s="142"/>
      <c r="Q91" s="143"/>
      <c r="R91" s="142"/>
      <c r="S91" s="142"/>
      <c r="T91" s="142"/>
      <c r="U91" s="143"/>
      <c r="V91" s="142"/>
      <c r="W91" s="142"/>
      <c r="X91" s="142"/>
      <c r="Y91" s="143"/>
      <c r="Z91" s="142"/>
      <c r="AA91" s="142"/>
      <c r="AB91" s="142"/>
    </row>
    <row r="92" spans="1:33" s="133" customFormat="1" ht="15" x14ac:dyDescent="0.25">
      <c r="A92" s="147" t="s">
        <v>82</v>
      </c>
      <c r="B92" s="158">
        <f>+B11/(B11+B51)*100</f>
        <v>98.21850975753992</v>
      </c>
      <c r="C92" s="158">
        <f>+C11/(C11+C51)*100</f>
        <v>97.949014226908361</v>
      </c>
      <c r="D92" s="158">
        <f>+D11/(D11+D51)*100</f>
        <v>98.501022030433788</v>
      </c>
      <c r="E92" s="159"/>
      <c r="F92" s="158">
        <f>+F11/(F11+F51)*100</f>
        <v>98.363897878460989</v>
      </c>
      <c r="G92" s="158">
        <f>+G11/(G11+G51)*100</f>
        <v>98.085106382978722</v>
      </c>
      <c r="H92" s="158">
        <f>+H11/(H11+H51)*100</f>
        <v>98.650619985412106</v>
      </c>
      <c r="I92" s="159"/>
      <c r="J92" s="158">
        <f>+J11/(J11+J51)*100</f>
        <v>97.214435879467402</v>
      </c>
      <c r="K92" s="158">
        <f>+K11/(K11+K51)*100</f>
        <v>96.803808228493722</v>
      </c>
      <c r="L92" s="158">
        <f>+L11/(L11+L51)*100</f>
        <v>97.650885435489698</v>
      </c>
      <c r="M92" s="159"/>
      <c r="N92" s="158">
        <f>+N11/(N11+N51)*100</f>
        <v>97.847919655667141</v>
      </c>
      <c r="O92" s="158">
        <f>+O11/(O11+O51)*100</f>
        <v>97.686464088397798</v>
      </c>
      <c r="P92" s="158">
        <f>+P11/(P11+P51)*100</f>
        <v>98.022388059701498</v>
      </c>
      <c r="Q92" s="159"/>
      <c r="R92" s="158">
        <f>+R11/(R11+R51)*100</f>
        <v>98.384788386832952</v>
      </c>
      <c r="S92" s="158">
        <f>+S11/(S11+S51)*100</f>
        <v>97.974583002382843</v>
      </c>
      <c r="T92" s="158">
        <f>+T11/(T11+T51)*100</f>
        <v>98.82005899705014</v>
      </c>
      <c r="U92" s="159"/>
      <c r="V92" s="158">
        <f>+V11/(V11+V51)*100</f>
        <v>99.336416649909509</v>
      </c>
      <c r="W92" s="158">
        <f>+W11/(W11+W51)*100</f>
        <v>99.277688603531303</v>
      </c>
      <c r="X92" s="158">
        <f>+X11/(X11+X51)*100</f>
        <v>99.395405078597349</v>
      </c>
      <c r="Y92" s="159"/>
      <c r="Z92" s="158">
        <f>+Z11/(Z11+Z51)*100</f>
        <v>100</v>
      </c>
      <c r="AA92" s="158">
        <f>+AA11/(AA11+AA51)*100</f>
        <v>100</v>
      </c>
      <c r="AB92" s="158">
        <f>+AB11/(AB11+AB51)*100</f>
        <v>100</v>
      </c>
    </row>
    <row r="93" spans="1:33" s="133" customFormat="1" ht="15" x14ac:dyDescent="0.25">
      <c r="A93" s="146"/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</row>
    <row r="94" spans="1:33" s="133" customFormat="1" ht="15" x14ac:dyDescent="0.25">
      <c r="A94" s="146" t="s">
        <v>83</v>
      </c>
      <c r="B94" s="158">
        <f t="shared" ref="B94:D109" si="0">+B13/(B13+B53)*100</f>
        <v>97.693315858453474</v>
      </c>
      <c r="C94" s="158">
        <f t="shared" si="0"/>
        <v>97.238372093023244</v>
      </c>
      <c r="D94" s="158">
        <f t="shared" si="0"/>
        <v>98.229583095374068</v>
      </c>
      <c r="E94" s="159"/>
      <c r="F94" s="158">
        <f t="shared" ref="F94:H109" si="1">+F13/(F13+F53)*100</f>
        <v>97.297297297297305</v>
      </c>
      <c r="G94" s="158">
        <f t="shared" si="1"/>
        <v>96.455696202531655</v>
      </c>
      <c r="H94" s="158">
        <f t="shared" si="1"/>
        <v>98.260869565217391</v>
      </c>
      <c r="I94" s="160"/>
      <c r="J94" s="158">
        <f t="shared" ref="J94:L109" si="2">+J13/(J13+J53)*100</f>
        <v>95.89509692132269</v>
      </c>
      <c r="K94" s="158">
        <f t="shared" si="2"/>
        <v>94.690265486725664</v>
      </c>
      <c r="L94" s="158">
        <f t="shared" si="2"/>
        <v>97.176470588235304</v>
      </c>
      <c r="M94" s="160"/>
      <c r="N94" s="158">
        <f t="shared" ref="N94:P109" si="3">+N13/(N13+N53)*100</f>
        <v>97.680097680097674</v>
      </c>
      <c r="O94" s="158">
        <f t="shared" si="3"/>
        <v>97.745901639344254</v>
      </c>
      <c r="P94" s="158">
        <f t="shared" si="3"/>
        <v>97.583081570996981</v>
      </c>
      <c r="Q94" s="160"/>
      <c r="R94" s="158">
        <f t="shared" ref="R94:T109" si="4">+R13/(R13+R53)*100</f>
        <v>99.561403508771932</v>
      </c>
      <c r="S94" s="158">
        <f t="shared" si="4"/>
        <v>99.731903485254691</v>
      </c>
      <c r="T94" s="158">
        <f t="shared" si="4"/>
        <v>99.356913183279744</v>
      </c>
      <c r="U94" s="160"/>
      <c r="V94" s="158">
        <f t="shared" ref="V94:X109" si="5">+V13/(V13+V53)*100</f>
        <v>98.561151079136692</v>
      </c>
      <c r="W94" s="158">
        <f t="shared" si="5"/>
        <v>98.033707865168537</v>
      </c>
      <c r="X94" s="158">
        <f t="shared" si="5"/>
        <v>99.115044247787608</v>
      </c>
      <c r="Y94" s="159"/>
      <c r="Z94" s="158">
        <v>0</v>
      </c>
      <c r="AA94" s="158">
        <v>0</v>
      </c>
      <c r="AB94" s="158">
        <v>0</v>
      </c>
    </row>
    <row r="95" spans="1:33" s="133" customFormat="1" ht="15" customHeight="1" x14ac:dyDescent="0.25">
      <c r="A95" s="146" t="s">
        <v>84</v>
      </c>
      <c r="B95" s="158">
        <f t="shared" si="0"/>
        <v>98.757763975155271</v>
      </c>
      <c r="C95" s="158">
        <f t="shared" si="0"/>
        <v>98.364860532221869</v>
      </c>
      <c r="D95" s="158">
        <f t="shared" si="0"/>
        <v>99.166388796265423</v>
      </c>
      <c r="E95" s="159"/>
      <c r="F95" s="158">
        <f t="shared" si="1"/>
        <v>98.747913188647757</v>
      </c>
      <c r="G95" s="158">
        <f t="shared" si="1"/>
        <v>98.228663446054753</v>
      </c>
      <c r="H95" s="158">
        <f t="shared" si="1"/>
        <v>99.306759098786827</v>
      </c>
      <c r="I95" s="160"/>
      <c r="J95" s="158">
        <f t="shared" si="2"/>
        <v>99.232736572890019</v>
      </c>
      <c r="K95" s="158">
        <f t="shared" si="2"/>
        <v>99.030694668820672</v>
      </c>
      <c r="L95" s="158">
        <f t="shared" si="2"/>
        <v>99.458483754512642</v>
      </c>
      <c r="M95" s="160"/>
      <c r="N95" s="158">
        <f t="shared" si="3"/>
        <v>99.134539732494105</v>
      </c>
      <c r="O95" s="158">
        <f t="shared" si="3"/>
        <v>98.95988112927192</v>
      </c>
      <c r="P95" s="158">
        <f t="shared" si="3"/>
        <v>99.331103678929765</v>
      </c>
      <c r="Q95" s="160"/>
      <c r="R95" s="158">
        <f t="shared" si="4"/>
        <v>97.323818019625335</v>
      </c>
      <c r="S95" s="158">
        <f t="shared" si="4"/>
        <v>96.188747731397456</v>
      </c>
      <c r="T95" s="158">
        <f t="shared" si="4"/>
        <v>98.421052631578945</v>
      </c>
      <c r="U95" s="160"/>
      <c r="V95" s="158">
        <f t="shared" si="5"/>
        <v>99.133858267716533</v>
      </c>
      <c r="W95" s="158">
        <f t="shared" si="5"/>
        <v>99.016393442622956</v>
      </c>
      <c r="X95" s="158">
        <f t="shared" si="5"/>
        <v>99.242424242424249</v>
      </c>
      <c r="Y95" s="159"/>
      <c r="Z95" s="158">
        <v>0</v>
      </c>
      <c r="AA95" s="158">
        <v>0</v>
      </c>
      <c r="AB95" s="158">
        <v>0</v>
      </c>
    </row>
    <row r="96" spans="1:33" s="133" customFormat="1" ht="15" x14ac:dyDescent="0.25">
      <c r="A96" s="146" t="s">
        <v>85</v>
      </c>
      <c r="B96" s="158">
        <f t="shared" si="0"/>
        <v>97.096188747731389</v>
      </c>
      <c r="C96" s="158">
        <f t="shared" si="0"/>
        <v>96.235418875927891</v>
      </c>
      <c r="D96" s="158">
        <f t="shared" si="0"/>
        <v>97.919837645865044</v>
      </c>
      <c r="E96" s="159"/>
      <c r="F96" s="158">
        <f t="shared" si="1"/>
        <v>94.973544973544975</v>
      </c>
      <c r="G96" s="158">
        <f t="shared" si="1"/>
        <v>95.121951219512198</v>
      </c>
      <c r="H96" s="158">
        <f t="shared" si="1"/>
        <v>94.832041343669246</v>
      </c>
      <c r="I96" s="160"/>
      <c r="J96" s="158">
        <f t="shared" si="2"/>
        <v>95.437731196054258</v>
      </c>
      <c r="K96" s="158">
        <f t="shared" si="2"/>
        <v>93.045563549160676</v>
      </c>
      <c r="L96" s="158">
        <f t="shared" si="2"/>
        <v>97.969543147208128</v>
      </c>
      <c r="M96" s="160"/>
      <c r="N96" s="158">
        <f t="shared" si="3"/>
        <v>97.867001254705144</v>
      </c>
      <c r="O96" s="158">
        <f t="shared" si="3"/>
        <v>96.514745308310992</v>
      </c>
      <c r="P96" s="158">
        <f t="shared" si="3"/>
        <v>99.056603773584911</v>
      </c>
      <c r="Q96" s="160"/>
      <c r="R96" s="158">
        <f t="shared" si="4"/>
        <v>97.687861271676297</v>
      </c>
      <c r="S96" s="158">
        <f t="shared" si="4"/>
        <v>97.032640949554889</v>
      </c>
      <c r="T96" s="158">
        <f t="shared" si="4"/>
        <v>98.309859154929583</v>
      </c>
      <c r="U96" s="160"/>
      <c r="V96" s="158">
        <f t="shared" si="5"/>
        <v>99.420289855072468</v>
      </c>
      <c r="W96" s="158">
        <f t="shared" si="5"/>
        <v>99.705014749262531</v>
      </c>
      <c r="X96" s="158">
        <f t="shared" si="5"/>
        <v>99.145299145299148</v>
      </c>
      <c r="Y96" s="159"/>
      <c r="Z96" s="158">
        <f>+Z15/(Z15+Z55)*100</f>
        <v>100</v>
      </c>
      <c r="AA96" s="158">
        <f>+AA15/(AA15+AA55)*100</f>
        <v>100</v>
      </c>
      <c r="AB96" s="158">
        <f>+AB15/(AB15+AB55)*100</f>
        <v>100</v>
      </c>
    </row>
    <row r="97" spans="1:28" x14ac:dyDescent="0.2">
      <c r="A97" s="146" t="s">
        <v>86</v>
      </c>
      <c r="B97" s="158">
        <f t="shared" si="0"/>
        <v>100</v>
      </c>
      <c r="C97" s="158">
        <f t="shared" si="0"/>
        <v>100</v>
      </c>
      <c r="D97" s="158">
        <f t="shared" si="0"/>
        <v>100</v>
      </c>
      <c r="E97" s="159"/>
      <c r="F97" s="158">
        <f t="shared" si="1"/>
        <v>100</v>
      </c>
      <c r="G97" s="158">
        <f t="shared" si="1"/>
        <v>100</v>
      </c>
      <c r="H97" s="158">
        <f t="shared" si="1"/>
        <v>100</v>
      </c>
      <c r="I97" s="160"/>
      <c r="J97" s="158">
        <f t="shared" si="2"/>
        <v>100</v>
      </c>
      <c r="K97" s="158">
        <f t="shared" si="2"/>
        <v>100</v>
      </c>
      <c r="L97" s="158">
        <f t="shared" si="2"/>
        <v>100</v>
      </c>
      <c r="M97" s="160"/>
      <c r="N97" s="158">
        <f t="shared" si="3"/>
        <v>100</v>
      </c>
      <c r="O97" s="158">
        <f t="shared" si="3"/>
        <v>100</v>
      </c>
      <c r="P97" s="158">
        <f t="shared" si="3"/>
        <v>100</v>
      </c>
      <c r="Q97" s="160"/>
      <c r="R97" s="158">
        <f t="shared" si="4"/>
        <v>100</v>
      </c>
      <c r="S97" s="158">
        <f t="shared" si="4"/>
        <v>100</v>
      </c>
      <c r="T97" s="158">
        <f t="shared" si="4"/>
        <v>100</v>
      </c>
      <c r="U97" s="160"/>
      <c r="V97" s="158">
        <f t="shared" si="5"/>
        <v>100</v>
      </c>
      <c r="W97" s="158">
        <f t="shared" si="5"/>
        <v>100</v>
      </c>
      <c r="X97" s="158">
        <f t="shared" si="5"/>
        <v>100</v>
      </c>
      <c r="Y97" s="159"/>
      <c r="Z97" s="158">
        <v>0</v>
      </c>
      <c r="AA97" s="158">
        <v>0</v>
      </c>
      <c r="AB97" s="158">
        <v>0</v>
      </c>
    </row>
    <row r="98" spans="1:28" x14ac:dyDescent="0.2">
      <c r="A98" s="146" t="s">
        <v>88</v>
      </c>
      <c r="B98" s="158">
        <f t="shared" si="0"/>
        <v>100</v>
      </c>
      <c r="C98" s="158">
        <f t="shared" si="0"/>
        <v>100</v>
      </c>
      <c r="D98" s="158">
        <f t="shared" si="0"/>
        <v>100</v>
      </c>
      <c r="E98" s="159"/>
      <c r="F98" s="158">
        <f t="shared" si="1"/>
        <v>100</v>
      </c>
      <c r="G98" s="158">
        <f t="shared" si="1"/>
        <v>100</v>
      </c>
      <c r="H98" s="158">
        <f t="shared" si="1"/>
        <v>100</v>
      </c>
      <c r="I98" s="160"/>
      <c r="J98" s="158">
        <f t="shared" si="2"/>
        <v>100</v>
      </c>
      <c r="K98" s="158">
        <f t="shared" si="2"/>
        <v>100</v>
      </c>
      <c r="L98" s="158">
        <f t="shared" si="2"/>
        <v>100</v>
      </c>
      <c r="M98" s="160"/>
      <c r="N98" s="158">
        <f t="shared" si="3"/>
        <v>100</v>
      </c>
      <c r="O98" s="158">
        <f t="shared" si="3"/>
        <v>100</v>
      </c>
      <c r="P98" s="158">
        <f t="shared" si="3"/>
        <v>100</v>
      </c>
      <c r="Q98" s="160"/>
      <c r="R98" s="158">
        <f t="shared" si="4"/>
        <v>100</v>
      </c>
      <c r="S98" s="158">
        <f t="shared" si="4"/>
        <v>100</v>
      </c>
      <c r="T98" s="158">
        <f t="shared" si="4"/>
        <v>100</v>
      </c>
      <c r="U98" s="160"/>
      <c r="V98" s="158">
        <f t="shared" si="5"/>
        <v>100</v>
      </c>
      <c r="W98" s="158">
        <f t="shared" si="5"/>
        <v>100</v>
      </c>
      <c r="X98" s="158">
        <f t="shared" si="5"/>
        <v>100</v>
      </c>
      <c r="Y98" s="159"/>
      <c r="Z98" s="158">
        <v>0</v>
      </c>
      <c r="AA98" s="158">
        <v>0</v>
      </c>
      <c r="AB98" s="158">
        <v>0</v>
      </c>
    </row>
    <row r="99" spans="1:28" x14ac:dyDescent="0.2">
      <c r="A99" s="146" t="s">
        <v>90</v>
      </c>
      <c r="B99" s="158">
        <f t="shared" si="0"/>
        <v>95.527670527670523</v>
      </c>
      <c r="C99" s="158">
        <f t="shared" si="0"/>
        <v>95.825426944971539</v>
      </c>
      <c r="D99" s="158">
        <f t="shared" si="0"/>
        <v>95.219384413883432</v>
      </c>
      <c r="E99" s="159"/>
      <c r="F99" s="158">
        <f t="shared" si="1"/>
        <v>98.660714285714292</v>
      </c>
      <c r="G99" s="158">
        <f t="shared" si="1"/>
        <v>98.888888888888886</v>
      </c>
      <c r="H99" s="158">
        <f t="shared" si="1"/>
        <v>98.397435897435898</v>
      </c>
      <c r="I99" s="160"/>
      <c r="J99" s="158">
        <f t="shared" si="2"/>
        <v>89.424572317262829</v>
      </c>
      <c r="K99" s="158">
        <f t="shared" si="2"/>
        <v>90</v>
      </c>
      <c r="L99" s="158">
        <f t="shared" si="2"/>
        <v>88.854489164086687</v>
      </c>
      <c r="M99" s="160"/>
      <c r="N99" s="158">
        <f t="shared" si="3"/>
        <v>91.087613293051362</v>
      </c>
      <c r="O99" s="158">
        <f t="shared" si="3"/>
        <v>91.540785498489427</v>
      </c>
      <c r="P99" s="158">
        <f t="shared" si="3"/>
        <v>90.634441087613297</v>
      </c>
      <c r="Q99" s="160"/>
      <c r="R99" s="158">
        <f t="shared" si="4"/>
        <v>99.44852941176471</v>
      </c>
      <c r="S99" s="158">
        <f t="shared" si="4"/>
        <v>99.275362318840578</v>
      </c>
      <c r="T99" s="158">
        <f t="shared" si="4"/>
        <v>99.626865671641795</v>
      </c>
      <c r="U99" s="160"/>
      <c r="V99" s="158">
        <f t="shared" si="5"/>
        <v>100</v>
      </c>
      <c r="W99" s="158">
        <f t="shared" si="5"/>
        <v>100</v>
      </c>
      <c r="X99" s="158">
        <f t="shared" si="5"/>
        <v>100</v>
      </c>
      <c r="Y99" s="159"/>
      <c r="Z99" s="158">
        <v>0</v>
      </c>
      <c r="AA99" s="158">
        <v>0</v>
      </c>
      <c r="AB99" s="158">
        <v>0</v>
      </c>
    </row>
    <row r="100" spans="1:28" x14ac:dyDescent="0.2">
      <c r="A100" s="146" t="s">
        <v>91</v>
      </c>
      <c r="B100" s="158">
        <f t="shared" si="0"/>
        <v>98.098859315589351</v>
      </c>
      <c r="C100" s="158">
        <f t="shared" si="0"/>
        <v>96.062992125984252</v>
      </c>
      <c r="D100" s="158">
        <f t="shared" si="0"/>
        <v>100</v>
      </c>
      <c r="E100" s="159"/>
      <c r="F100" s="158">
        <f t="shared" si="1"/>
        <v>98.148148148148152</v>
      </c>
      <c r="G100" s="158">
        <f t="shared" si="1"/>
        <v>96.428571428571431</v>
      </c>
      <c r="H100" s="158">
        <f t="shared" si="1"/>
        <v>100</v>
      </c>
      <c r="I100" s="160"/>
      <c r="J100" s="158">
        <f t="shared" si="2"/>
        <v>98.387096774193552</v>
      </c>
      <c r="K100" s="158">
        <f t="shared" si="2"/>
        <v>96.428571428571431</v>
      </c>
      <c r="L100" s="158">
        <f t="shared" si="2"/>
        <v>100</v>
      </c>
      <c r="M100" s="160"/>
      <c r="N100" s="158">
        <f t="shared" si="3"/>
        <v>100</v>
      </c>
      <c r="O100" s="158">
        <f t="shared" si="3"/>
        <v>100</v>
      </c>
      <c r="P100" s="158">
        <f t="shared" si="3"/>
        <v>100</v>
      </c>
      <c r="Q100" s="160"/>
      <c r="R100" s="158">
        <f t="shared" si="4"/>
        <v>94.642857142857139</v>
      </c>
      <c r="S100" s="158">
        <f t="shared" si="4"/>
        <v>90.909090909090907</v>
      </c>
      <c r="T100" s="158">
        <f t="shared" si="4"/>
        <v>100</v>
      </c>
      <c r="U100" s="160"/>
      <c r="V100" s="158">
        <f t="shared" si="5"/>
        <v>100</v>
      </c>
      <c r="W100" s="158">
        <f t="shared" si="5"/>
        <v>100</v>
      </c>
      <c r="X100" s="158">
        <f t="shared" si="5"/>
        <v>100</v>
      </c>
      <c r="Y100" s="159"/>
      <c r="Z100" s="158">
        <v>0</v>
      </c>
      <c r="AA100" s="158">
        <v>0</v>
      </c>
      <c r="AB100" s="158">
        <v>0</v>
      </c>
    </row>
    <row r="101" spans="1:28" x14ac:dyDescent="0.2">
      <c r="A101" s="146" t="s">
        <v>92</v>
      </c>
      <c r="B101" s="158">
        <f t="shared" si="0"/>
        <v>98.618784530386733</v>
      </c>
      <c r="C101" s="158">
        <f t="shared" si="0"/>
        <v>98.89196675900277</v>
      </c>
      <c r="D101" s="158">
        <f t="shared" si="0"/>
        <v>98.347107438016536</v>
      </c>
      <c r="E101" s="159"/>
      <c r="F101" s="158">
        <f t="shared" si="1"/>
        <v>100</v>
      </c>
      <c r="G101" s="158">
        <f t="shared" si="1"/>
        <v>100</v>
      </c>
      <c r="H101" s="158">
        <f t="shared" si="1"/>
        <v>100</v>
      </c>
      <c r="I101" s="160"/>
      <c r="J101" s="158">
        <f t="shared" si="2"/>
        <v>97.959183673469383</v>
      </c>
      <c r="K101" s="158">
        <f t="shared" si="2"/>
        <v>98.75</v>
      </c>
      <c r="L101" s="158">
        <f t="shared" si="2"/>
        <v>97.014925373134332</v>
      </c>
      <c r="M101" s="160"/>
      <c r="N101" s="158">
        <f t="shared" si="3"/>
        <v>98.561151079136692</v>
      </c>
      <c r="O101" s="158">
        <f t="shared" si="3"/>
        <v>100</v>
      </c>
      <c r="P101" s="158">
        <f t="shared" si="3"/>
        <v>97.058823529411768</v>
      </c>
      <c r="Q101" s="160"/>
      <c r="R101" s="158">
        <f t="shared" si="4"/>
        <v>98.4375</v>
      </c>
      <c r="S101" s="158">
        <f t="shared" si="4"/>
        <v>98.4375</v>
      </c>
      <c r="T101" s="158">
        <f t="shared" si="4"/>
        <v>98.4375</v>
      </c>
      <c r="U101" s="160"/>
      <c r="V101" s="158">
        <f t="shared" si="5"/>
        <v>97</v>
      </c>
      <c r="W101" s="158">
        <f t="shared" si="5"/>
        <v>96.226415094339629</v>
      </c>
      <c r="X101" s="158">
        <f t="shared" si="5"/>
        <v>97.872340425531917</v>
      </c>
      <c r="Y101" s="159"/>
      <c r="Z101" s="158">
        <v>0</v>
      </c>
      <c r="AA101" s="158">
        <v>0</v>
      </c>
      <c r="AB101" s="158">
        <v>0</v>
      </c>
    </row>
    <row r="102" spans="1:28" x14ac:dyDescent="0.2">
      <c r="A102" s="154" t="s">
        <v>94</v>
      </c>
      <c r="B102" s="158">
        <f t="shared" si="0"/>
        <v>99.731723675385638</v>
      </c>
      <c r="C102" s="158">
        <f t="shared" si="0"/>
        <v>99.745547073791357</v>
      </c>
      <c r="D102" s="158">
        <f t="shared" si="0"/>
        <v>99.716312056737593</v>
      </c>
      <c r="E102" s="159"/>
      <c r="F102" s="158">
        <f t="shared" si="1"/>
        <v>99.686520376175551</v>
      </c>
      <c r="G102" s="158">
        <f t="shared" si="1"/>
        <v>99.418604651162795</v>
      </c>
      <c r="H102" s="158">
        <f t="shared" si="1"/>
        <v>100</v>
      </c>
      <c r="I102" s="160"/>
      <c r="J102" s="158">
        <f t="shared" si="2"/>
        <v>100</v>
      </c>
      <c r="K102" s="158">
        <f t="shared" si="2"/>
        <v>100</v>
      </c>
      <c r="L102" s="158">
        <f t="shared" si="2"/>
        <v>100</v>
      </c>
      <c r="M102" s="160"/>
      <c r="N102" s="158">
        <f t="shared" si="3"/>
        <v>99.649122807017548</v>
      </c>
      <c r="O102" s="158">
        <f t="shared" si="3"/>
        <v>100</v>
      </c>
      <c r="P102" s="158">
        <f t="shared" si="3"/>
        <v>99.264705882352942</v>
      </c>
      <c r="Q102" s="160"/>
      <c r="R102" s="158">
        <f t="shared" si="4"/>
        <v>99.305555555555557</v>
      </c>
      <c r="S102" s="158">
        <f t="shared" si="4"/>
        <v>99.393939393939391</v>
      </c>
      <c r="T102" s="158">
        <f t="shared" si="4"/>
        <v>99.1869918699187</v>
      </c>
      <c r="U102" s="160"/>
      <c r="V102" s="158">
        <f t="shared" si="5"/>
        <v>100</v>
      </c>
      <c r="W102" s="158">
        <f t="shared" si="5"/>
        <v>100</v>
      </c>
      <c r="X102" s="158">
        <f t="shared" si="5"/>
        <v>100</v>
      </c>
      <c r="Y102" s="159"/>
      <c r="Z102" s="158">
        <v>0</v>
      </c>
      <c r="AA102" s="158">
        <v>0</v>
      </c>
      <c r="AB102" s="158">
        <v>0</v>
      </c>
    </row>
    <row r="103" spans="1:28" x14ac:dyDescent="0.2">
      <c r="A103" s="146" t="s">
        <v>95</v>
      </c>
      <c r="B103" s="158">
        <f t="shared" si="0"/>
        <v>100</v>
      </c>
      <c r="C103" s="158">
        <f t="shared" si="0"/>
        <v>100</v>
      </c>
      <c r="D103" s="158">
        <f t="shared" si="0"/>
        <v>100</v>
      </c>
      <c r="E103" s="159"/>
      <c r="F103" s="158">
        <f t="shared" si="1"/>
        <v>100</v>
      </c>
      <c r="G103" s="158">
        <f t="shared" si="1"/>
        <v>100</v>
      </c>
      <c r="H103" s="158">
        <f t="shared" si="1"/>
        <v>100</v>
      </c>
      <c r="I103" s="160"/>
      <c r="J103" s="158">
        <f t="shared" si="2"/>
        <v>100</v>
      </c>
      <c r="K103" s="158">
        <f t="shared" si="2"/>
        <v>100</v>
      </c>
      <c r="L103" s="158">
        <f t="shared" si="2"/>
        <v>100</v>
      </c>
      <c r="M103" s="160"/>
      <c r="N103" s="158">
        <f t="shared" si="3"/>
        <v>100</v>
      </c>
      <c r="O103" s="158">
        <f t="shared" si="3"/>
        <v>100</v>
      </c>
      <c r="P103" s="158">
        <f t="shared" si="3"/>
        <v>100</v>
      </c>
      <c r="Q103" s="160"/>
      <c r="R103" s="158">
        <f t="shared" si="4"/>
        <v>100</v>
      </c>
      <c r="S103" s="158">
        <f t="shared" si="4"/>
        <v>100</v>
      </c>
      <c r="T103" s="158">
        <f t="shared" si="4"/>
        <v>100</v>
      </c>
      <c r="U103" s="160"/>
      <c r="V103" s="158">
        <f t="shared" si="5"/>
        <v>100</v>
      </c>
      <c r="W103" s="158">
        <f t="shared" si="5"/>
        <v>100</v>
      </c>
      <c r="X103" s="158">
        <f t="shared" si="5"/>
        <v>100</v>
      </c>
      <c r="Y103" s="159"/>
      <c r="Z103" s="158">
        <v>0</v>
      </c>
      <c r="AA103" s="158">
        <v>0</v>
      </c>
      <c r="AB103" s="158">
        <v>0</v>
      </c>
    </row>
    <row r="104" spans="1:28" x14ac:dyDescent="0.2">
      <c r="A104" s="146" t="s">
        <v>96</v>
      </c>
      <c r="B104" s="158">
        <f t="shared" si="0"/>
        <v>99.361226445225171</v>
      </c>
      <c r="C104" s="158">
        <f t="shared" si="0"/>
        <v>99.222022740873726</v>
      </c>
      <c r="D104" s="158">
        <f t="shared" si="0"/>
        <v>99.520547945205479</v>
      </c>
      <c r="E104" s="159"/>
      <c r="F104" s="158">
        <f t="shared" si="1"/>
        <v>99.387442572741193</v>
      </c>
      <c r="G104" s="158">
        <f t="shared" si="1"/>
        <v>99.418604651162795</v>
      </c>
      <c r="H104" s="158">
        <f t="shared" si="1"/>
        <v>99.35275080906149</v>
      </c>
      <c r="I104" s="160"/>
      <c r="J104" s="158">
        <f t="shared" si="2"/>
        <v>99.6875</v>
      </c>
      <c r="K104" s="158">
        <f t="shared" si="2"/>
        <v>99.710144927536234</v>
      </c>
      <c r="L104" s="158">
        <f t="shared" si="2"/>
        <v>99.661016949152554</v>
      </c>
      <c r="M104" s="160"/>
      <c r="N104" s="158">
        <f t="shared" si="3"/>
        <v>99.426111908177901</v>
      </c>
      <c r="O104" s="158">
        <f t="shared" si="3"/>
        <v>99.178082191780831</v>
      </c>
      <c r="P104" s="158">
        <f t="shared" si="3"/>
        <v>99.698795180722882</v>
      </c>
      <c r="Q104" s="160"/>
      <c r="R104" s="158">
        <f t="shared" si="4"/>
        <v>98.144712430426722</v>
      </c>
      <c r="S104" s="158">
        <f t="shared" si="4"/>
        <v>97.674418604651152</v>
      </c>
      <c r="T104" s="158">
        <f t="shared" si="4"/>
        <v>98.739495798319325</v>
      </c>
      <c r="U104" s="160"/>
      <c r="V104" s="158">
        <f t="shared" si="5"/>
        <v>100</v>
      </c>
      <c r="W104" s="158">
        <f t="shared" si="5"/>
        <v>100</v>
      </c>
      <c r="X104" s="158">
        <f t="shared" si="5"/>
        <v>100</v>
      </c>
      <c r="Y104" s="159"/>
      <c r="Z104" s="158">
        <v>0</v>
      </c>
      <c r="AA104" s="158">
        <v>0</v>
      </c>
      <c r="AB104" s="158">
        <v>0</v>
      </c>
    </row>
    <row r="105" spans="1:28" x14ac:dyDescent="0.2">
      <c r="A105" s="146" t="s">
        <v>97</v>
      </c>
      <c r="B105" s="158">
        <f t="shared" si="0"/>
        <v>100</v>
      </c>
      <c r="C105" s="158">
        <f t="shared" si="0"/>
        <v>100</v>
      </c>
      <c r="D105" s="158">
        <f t="shared" si="0"/>
        <v>100</v>
      </c>
      <c r="E105" s="159"/>
      <c r="F105" s="158">
        <f t="shared" si="1"/>
        <v>100</v>
      </c>
      <c r="G105" s="158">
        <f t="shared" si="1"/>
        <v>100</v>
      </c>
      <c r="H105" s="158">
        <f t="shared" si="1"/>
        <v>100</v>
      </c>
      <c r="I105" s="160"/>
      <c r="J105" s="158">
        <f t="shared" si="2"/>
        <v>100</v>
      </c>
      <c r="K105" s="158">
        <f t="shared" si="2"/>
        <v>100</v>
      </c>
      <c r="L105" s="158">
        <f t="shared" si="2"/>
        <v>100</v>
      </c>
      <c r="M105" s="160"/>
      <c r="N105" s="158">
        <f t="shared" si="3"/>
        <v>100</v>
      </c>
      <c r="O105" s="158" t="s">
        <v>47</v>
      </c>
      <c r="P105" s="158">
        <f t="shared" si="3"/>
        <v>100</v>
      </c>
      <c r="Q105" s="160"/>
      <c r="R105" s="158">
        <f t="shared" si="4"/>
        <v>100</v>
      </c>
      <c r="S105" s="158">
        <f t="shared" si="4"/>
        <v>100</v>
      </c>
      <c r="T105" s="158">
        <f t="shared" si="4"/>
        <v>100</v>
      </c>
      <c r="U105" s="160"/>
      <c r="V105" s="158">
        <f t="shared" si="5"/>
        <v>100</v>
      </c>
      <c r="W105" s="158">
        <f t="shared" si="5"/>
        <v>100</v>
      </c>
      <c r="X105" s="158">
        <f t="shared" si="5"/>
        <v>100</v>
      </c>
      <c r="Y105" s="159"/>
      <c r="Z105" s="158">
        <v>0</v>
      </c>
      <c r="AA105" s="158">
        <v>0</v>
      </c>
      <c r="AB105" s="158">
        <v>0</v>
      </c>
    </row>
    <row r="106" spans="1:28" x14ac:dyDescent="0.2">
      <c r="A106" s="146" t="s">
        <v>98</v>
      </c>
      <c r="B106" s="158">
        <f t="shared" si="0"/>
        <v>99.449035812672179</v>
      </c>
      <c r="C106" s="158">
        <f t="shared" si="0"/>
        <v>99.435028248587571</v>
      </c>
      <c r="D106" s="158">
        <f t="shared" si="0"/>
        <v>99.462365591397855</v>
      </c>
      <c r="E106" s="159"/>
      <c r="F106" s="158">
        <f t="shared" si="1"/>
        <v>100</v>
      </c>
      <c r="G106" s="158">
        <f t="shared" si="1"/>
        <v>100</v>
      </c>
      <c r="H106" s="158">
        <f t="shared" si="1"/>
        <v>100</v>
      </c>
      <c r="I106" s="160"/>
      <c r="J106" s="158">
        <f t="shared" si="2"/>
        <v>100</v>
      </c>
      <c r="K106" s="158">
        <f t="shared" si="2"/>
        <v>100</v>
      </c>
      <c r="L106" s="158">
        <f t="shared" si="2"/>
        <v>100</v>
      </c>
      <c r="M106" s="160"/>
      <c r="N106" s="158">
        <f t="shared" si="3"/>
        <v>100</v>
      </c>
      <c r="O106" s="158">
        <f t="shared" si="3"/>
        <v>100</v>
      </c>
      <c r="P106" s="158">
        <f t="shared" si="3"/>
        <v>100</v>
      </c>
      <c r="Q106" s="160"/>
      <c r="R106" s="158">
        <f t="shared" si="4"/>
        <v>99.152542372881356</v>
      </c>
      <c r="S106" s="158">
        <f t="shared" si="4"/>
        <v>98.507462686567166</v>
      </c>
      <c r="T106" s="158">
        <f t="shared" si="4"/>
        <v>100</v>
      </c>
      <c r="U106" s="160"/>
      <c r="V106" s="158">
        <f t="shared" si="5"/>
        <v>97.727272727272734</v>
      </c>
      <c r="W106" s="158">
        <f t="shared" si="5"/>
        <v>98.333333333333329</v>
      </c>
      <c r="X106" s="158">
        <f t="shared" si="5"/>
        <v>97.222222222222214</v>
      </c>
      <c r="Y106" s="159"/>
      <c r="Z106" s="158">
        <v>0</v>
      </c>
      <c r="AA106" s="158">
        <v>0</v>
      </c>
      <c r="AB106" s="158">
        <v>0</v>
      </c>
    </row>
    <row r="107" spans="1:28" x14ac:dyDescent="0.2">
      <c r="A107" s="146" t="s">
        <v>99</v>
      </c>
      <c r="B107" s="158">
        <f t="shared" si="0"/>
        <v>100</v>
      </c>
      <c r="C107" s="158">
        <f t="shared" si="0"/>
        <v>100</v>
      </c>
      <c r="D107" s="158">
        <f t="shared" si="0"/>
        <v>100</v>
      </c>
      <c r="E107" s="159"/>
      <c r="F107" s="158">
        <f t="shared" si="1"/>
        <v>100</v>
      </c>
      <c r="G107" s="158">
        <f t="shared" si="1"/>
        <v>100</v>
      </c>
      <c r="H107" s="158">
        <f t="shared" si="1"/>
        <v>100</v>
      </c>
      <c r="I107" s="160"/>
      <c r="J107" s="158">
        <f t="shared" si="2"/>
        <v>100</v>
      </c>
      <c r="K107" s="158">
        <f t="shared" si="2"/>
        <v>100</v>
      </c>
      <c r="L107" s="158">
        <f t="shared" si="2"/>
        <v>100</v>
      </c>
      <c r="M107" s="160"/>
      <c r="N107" s="158">
        <f t="shared" si="3"/>
        <v>100</v>
      </c>
      <c r="O107" s="158">
        <f t="shared" si="3"/>
        <v>100</v>
      </c>
      <c r="P107" s="158">
        <f t="shared" si="3"/>
        <v>100</v>
      </c>
      <c r="Q107" s="160"/>
      <c r="R107" s="158">
        <f t="shared" si="4"/>
        <v>100</v>
      </c>
      <c r="S107" s="158">
        <f t="shared" si="4"/>
        <v>100</v>
      </c>
      <c r="T107" s="158">
        <f t="shared" si="4"/>
        <v>100</v>
      </c>
      <c r="U107" s="160"/>
      <c r="V107" s="158">
        <f t="shared" si="5"/>
        <v>100</v>
      </c>
      <c r="W107" s="158">
        <f t="shared" si="5"/>
        <v>100</v>
      </c>
      <c r="X107" s="158">
        <f t="shared" si="5"/>
        <v>100</v>
      </c>
      <c r="Y107" s="159"/>
      <c r="Z107" s="158">
        <v>0</v>
      </c>
      <c r="AA107" s="158">
        <v>0</v>
      </c>
      <c r="AB107" s="158">
        <v>0</v>
      </c>
    </row>
    <row r="108" spans="1:28" x14ac:dyDescent="0.2">
      <c r="A108" s="146" t="s">
        <v>100</v>
      </c>
      <c r="B108" s="158">
        <f t="shared" si="0"/>
        <v>100</v>
      </c>
      <c r="C108" s="158">
        <f t="shared" si="0"/>
        <v>100</v>
      </c>
      <c r="D108" s="158">
        <f t="shared" si="0"/>
        <v>100</v>
      </c>
      <c r="E108" s="159"/>
      <c r="F108" s="158">
        <f t="shared" si="1"/>
        <v>100</v>
      </c>
      <c r="G108" s="158">
        <f t="shared" si="1"/>
        <v>100</v>
      </c>
      <c r="H108" s="158">
        <f t="shared" si="1"/>
        <v>100</v>
      </c>
      <c r="I108" s="160"/>
      <c r="J108" s="158">
        <f t="shared" si="2"/>
        <v>100</v>
      </c>
      <c r="K108" s="158">
        <f t="shared" si="2"/>
        <v>100</v>
      </c>
      <c r="L108" s="158">
        <f t="shared" si="2"/>
        <v>100</v>
      </c>
      <c r="M108" s="160"/>
      <c r="N108" s="158">
        <f t="shared" si="3"/>
        <v>100</v>
      </c>
      <c r="O108" s="158">
        <f t="shared" si="3"/>
        <v>100</v>
      </c>
      <c r="P108" s="158">
        <f t="shared" si="3"/>
        <v>100</v>
      </c>
      <c r="Q108" s="160"/>
      <c r="R108" s="158">
        <f t="shared" si="4"/>
        <v>100</v>
      </c>
      <c r="S108" s="158">
        <f t="shared" si="4"/>
        <v>100</v>
      </c>
      <c r="T108" s="158">
        <f t="shared" si="4"/>
        <v>100</v>
      </c>
      <c r="U108" s="160"/>
      <c r="V108" s="158">
        <f t="shared" si="5"/>
        <v>100</v>
      </c>
      <c r="W108" s="158">
        <f t="shared" si="5"/>
        <v>100</v>
      </c>
      <c r="X108" s="158">
        <f t="shared" si="5"/>
        <v>100</v>
      </c>
      <c r="Y108" s="159"/>
      <c r="Z108" s="158">
        <v>0</v>
      </c>
      <c r="AA108" s="158">
        <v>0</v>
      </c>
      <c r="AB108" s="158">
        <v>0</v>
      </c>
    </row>
    <row r="109" spans="1:28" x14ac:dyDescent="0.2">
      <c r="A109" s="146" t="s">
        <v>101</v>
      </c>
      <c r="B109" s="158">
        <f t="shared" si="0"/>
        <v>99.264705882352942</v>
      </c>
      <c r="C109" s="158">
        <f t="shared" si="0"/>
        <v>99.242424242424249</v>
      </c>
      <c r="D109" s="158">
        <f t="shared" si="0"/>
        <v>99.285714285714292</v>
      </c>
      <c r="E109" s="159"/>
      <c r="F109" s="158">
        <f t="shared" si="1"/>
        <v>98.148148148148152</v>
      </c>
      <c r="G109" s="158">
        <f t="shared" si="1"/>
        <v>95.833333333333343</v>
      </c>
      <c r="H109" s="158">
        <f t="shared" si="1"/>
        <v>100</v>
      </c>
      <c r="I109" s="160"/>
      <c r="J109" s="158">
        <f t="shared" si="2"/>
        <v>98.245614035087712</v>
      </c>
      <c r="K109" s="158">
        <f t="shared" si="2"/>
        <v>100</v>
      </c>
      <c r="L109" s="158">
        <f t="shared" si="2"/>
        <v>96.875</v>
      </c>
      <c r="M109" s="160"/>
      <c r="N109" s="158">
        <f t="shared" si="3"/>
        <v>100</v>
      </c>
      <c r="O109" s="158">
        <f t="shared" si="3"/>
        <v>100</v>
      </c>
      <c r="P109" s="158">
        <f t="shared" si="3"/>
        <v>100</v>
      </c>
      <c r="Q109" s="160"/>
      <c r="R109" s="158">
        <f t="shared" si="4"/>
        <v>100</v>
      </c>
      <c r="S109" s="158">
        <f t="shared" si="4"/>
        <v>100</v>
      </c>
      <c r="T109" s="158">
        <f t="shared" si="4"/>
        <v>100</v>
      </c>
      <c r="U109" s="160"/>
      <c r="V109" s="158">
        <f t="shared" si="5"/>
        <v>100</v>
      </c>
      <c r="W109" s="158">
        <f t="shared" si="5"/>
        <v>100</v>
      </c>
      <c r="X109" s="158">
        <f t="shared" si="5"/>
        <v>100</v>
      </c>
      <c r="Y109" s="159"/>
      <c r="Z109" s="158">
        <v>0</v>
      </c>
      <c r="AA109" s="158">
        <v>0</v>
      </c>
      <c r="AB109" s="158">
        <v>0</v>
      </c>
    </row>
    <row r="110" spans="1:28" x14ac:dyDescent="0.2">
      <c r="A110" s="146" t="s">
        <v>102</v>
      </c>
      <c r="B110" s="158">
        <f t="shared" ref="B110:D114" si="6">+B29/(B29+B69)*100</f>
        <v>99.837398373983746</v>
      </c>
      <c r="C110" s="158">
        <f t="shared" si="6"/>
        <v>99.678456591639872</v>
      </c>
      <c r="D110" s="158">
        <f t="shared" si="6"/>
        <v>100</v>
      </c>
      <c r="E110" s="159"/>
      <c r="F110" s="158">
        <f t="shared" ref="F110:H114" si="7">+F29/(F29+F69)*100</f>
        <v>100</v>
      </c>
      <c r="G110" s="158">
        <f t="shared" si="7"/>
        <v>100</v>
      </c>
      <c r="H110" s="158">
        <f t="shared" si="7"/>
        <v>100</v>
      </c>
      <c r="I110" s="160"/>
      <c r="J110" s="158">
        <f t="shared" ref="J110:L114" si="8">+J29/(J29+J69)*100</f>
        <v>100</v>
      </c>
      <c r="K110" s="158">
        <f t="shared" si="8"/>
        <v>100</v>
      </c>
      <c r="L110" s="158">
        <f t="shared" si="8"/>
        <v>100</v>
      </c>
      <c r="M110" s="160"/>
      <c r="N110" s="158">
        <f t="shared" ref="N110:P114" si="9">+N29/(N29+N69)*100</f>
        <v>100</v>
      </c>
      <c r="O110" s="158">
        <f t="shared" si="9"/>
        <v>100</v>
      </c>
      <c r="P110" s="158">
        <f t="shared" si="9"/>
        <v>100</v>
      </c>
      <c r="Q110" s="160"/>
      <c r="R110" s="158">
        <f t="shared" ref="R110:T114" si="10">+R29/(R29+R69)*100</f>
        <v>99.21875</v>
      </c>
      <c r="S110" s="158">
        <f t="shared" si="10"/>
        <v>98.461538461538467</v>
      </c>
      <c r="T110" s="158">
        <f t="shared" si="10"/>
        <v>100</v>
      </c>
      <c r="U110" s="160"/>
      <c r="V110" s="158">
        <f t="shared" ref="V110:X114" si="11">+V29/(V29+V69)*100</f>
        <v>100</v>
      </c>
      <c r="W110" s="158">
        <f t="shared" si="11"/>
        <v>100</v>
      </c>
      <c r="X110" s="158">
        <f t="shared" si="11"/>
        <v>100</v>
      </c>
      <c r="Y110" s="159"/>
      <c r="Z110" s="158">
        <v>0</v>
      </c>
      <c r="AA110" s="158">
        <v>0</v>
      </c>
      <c r="AB110" s="158">
        <v>0</v>
      </c>
    </row>
    <row r="111" spans="1:28" x14ac:dyDescent="0.2">
      <c r="A111" s="146" t="s">
        <v>103</v>
      </c>
      <c r="B111" s="158">
        <f t="shared" si="6"/>
        <v>97.99196787148594</v>
      </c>
      <c r="C111" s="158">
        <f t="shared" si="6"/>
        <v>99.107142857142861</v>
      </c>
      <c r="D111" s="158">
        <f t="shared" si="6"/>
        <v>97.080291970802918</v>
      </c>
      <c r="E111" s="159"/>
      <c r="F111" s="158">
        <f t="shared" si="7"/>
        <v>100</v>
      </c>
      <c r="G111" s="158">
        <f t="shared" si="7"/>
        <v>100</v>
      </c>
      <c r="H111" s="158">
        <f t="shared" si="7"/>
        <v>100</v>
      </c>
      <c r="I111" s="160"/>
      <c r="J111" s="158">
        <f t="shared" si="8"/>
        <v>98.611111111111114</v>
      </c>
      <c r="K111" s="158">
        <f t="shared" si="8"/>
        <v>100</v>
      </c>
      <c r="L111" s="158">
        <f t="shared" si="8"/>
        <v>97.560975609756099</v>
      </c>
      <c r="M111" s="160"/>
      <c r="N111" s="158">
        <f t="shared" si="9"/>
        <v>97.674418604651152</v>
      </c>
      <c r="O111" s="158">
        <f t="shared" si="9"/>
        <v>100</v>
      </c>
      <c r="P111" s="158">
        <f t="shared" si="9"/>
        <v>95.454545454545453</v>
      </c>
      <c r="Q111" s="160"/>
      <c r="R111" s="158">
        <f t="shared" si="10"/>
        <v>92.10526315789474</v>
      </c>
      <c r="S111" s="158">
        <f t="shared" si="10"/>
        <v>92.857142857142861</v>
      </c>
      <c r="T111" s="158">
        <f t="shared" si="10"/>
        <v>91.666666666666657</v>
      </c>
      <c r="U111" s="160"/>
      <c r="V111" s="158">
        <f t="shared" si="11"/>
        <v>100</v>
      </c>
      <c r="W111" s="158">
        <f t="shared" si="11"/>
        <v>100</v>
      </c>
      <c r="X111" s="158">
        <f t="shared" si="11"/>
        <v>100</v>
      </c>
      <c r="Y111" s="159"/>
      <c r="Z111" s="158">
        <v>0</v>
      </c>
      <c r="AA111" s="158">
        <v>0</v>
      </c>
      <c r="AB111" s="158">
        <v>0</v>
      </c>
    </row>
    <row r="112" spans="1:28" x14ac:dyDescent="0.2">
      <c r="A112" s="146" t="s">
        <v>104</v>
      </c>
      <c r="B112" s="158">
        <f t="shared" si="6"/>
        <v>99.583333333333329</v>
      </c>
      <c r="C112" s="158">
        <f t="shared" si="6"/>
        <v>99.145299145299148</v>
      </c>
      <c r="D112" s="158">
        <f t="shared" si="6"/>
        <v>100</v>
      </c>
      <c r="E112" s="159"/>
      <c r="F112" s="158">
        <f t="shared" si="7"/>
        <v>98.484848484848484</v>
      </c>
      <c r="G112" s="158">
        <f t="shared" si="7"/>
        <v>97.058823529411768</v>
      </c>
      <c r="H112" s="158">
        <f t="shared" si="7"/>
        <v>100</v>
      </c>
      <c r="I112" s="160"/>
      <c r="J112" s="158">
        <f t="shared" si="8"/>
        <v>100</v>
      </c>
      <c r="K112" s="158">
        <f t="shared" si="8"/>
        <v>100</v>
      </c>
      <c r="L112" s="158">
        <f t="shared" si="8"/>
        <v>100</v>
      </c>
      <c r="M112" s="160"/>
      <c r="N112" s="158">
        <f t="shared" si="9"/>
        <v>100</v>
      </c>
      <c r="O112" s="158">
        <f t="shared" si="9"/>
        <v>100</v>
      </c>
      <c r="P112" s="158">
        <f t="shared" si="9"/>
        <v>100</v>
      </c>
      <c r="Q112" s="160"/>
      <c r="R112" s="158">
        <f t="shared" si="10"/>
        <v>100</v>
      </c>
      <c r="S112" s="158">
        <f t="shared" si="10"/>
        <v>100</v>
      </c>
      <c r="T112" s="158">
        <f t="shared" si="10"/>
        <v>100</v>
      </c>
      <c r="U112" s="160"/>
      <c r="V112" s="158">
        <f t="shared" si="11"/>
        <v>100</v>
      </c>
      <c r="W112" s="158">
        <f t="shared" si="11"/>
        <v>100</v>
      </c>
      <c r="X112" s="158">
        <f t="shared" si="11"/>
        <v>100</v>
      </c>
      <c r="Y112" s="159"/>
      <c r="Z112" s="158">
        <v>0</v>
      </c>
      <c r="AA112" s="158">
        <v>0</v>
      </c>
      <c r="AB112" s="158">
        <v>0</v>
      </c>
    </row>
    <row r="113" spans="1:28" x14ac:dyDescent="0.2">
      <c r="A113" s="146" t="s">
        <v>107</v>
      </c>
      <c r="B113" s="158">
        <f t="shared" si="6"/>
        <v>98.638426626323749</v>
      </c>
      <c r="C113" s="158">
        <f t="shared" si="6"/>
        <v>98.773006134969322</v>
      </c>
      <c r="D113" s="158">
        <f t="shared" si="6"/>
        <v>98.507462686567166</v>
      </c>
      <c r="E113" s="159"/>
      <c r="F113" s="158">
        <f t="shared" si="7"/>
        <v>99.295774647887328</v>
      </c>
      <c r="G113" s="158">
        <f t="shared" si="7"/>
        <v>98.148148148148152</v>
      </c>
      <c r="H113" s="158">
        <f t="shared" si="7"/>
        <v>100</v>
      </c>
      <c r="I113" s="160"/>
      <c r="J113" s="158">
        <f t="shared" si="8"/>
        <v>99.328859060402692</v>
      </c>
      <c r="K113" s="158">
        <f t="shared" si="8"/>
        <v>100</v>
      </c>
      <c r="L113" s="158">
        <f t="shared" si="8"/>
        <v>98.461538461538467</v>
      </c>
      <c r="M113" s="160"/>
      <c r="N113" s="158">
        <f t="shared" si="9"/>
        <v>97.014925373134332</v>
      </c>
      <c r="O113" s="158">
        <f t="shared" si="9"/>
        <v>95.774647887323937</v>
      </c>
      <c r="P113" s="158">
        <f t="shared" si="9"/>
        <v>98.412698412698404</v>
      </c>
      <c r="Q113" s="160"/>
      <c r="R113" s="158">
        <f t="shared" si="10"/>
        <v>98.461538461538467</v>
      </c>
      <c r="S113" s="158">
        <f t="shared" si="10"/>
        <v>100</v>
      </c>
      <c r="T113" s="158">
        <f t="shared" si="10"/>
        <v>96.969696969696969</v>
      </c>
      <c r="U113" s="160"/>
      <c r="V113" s="158">
        <f t="shared" si="11"/>
        <v>99.056603773584911</v>
      </c>
      <c r="W113" s="158">
        <f t="shared" si="11"/>
        <v>100</v>
      </c>
      <c r="X113" s="158">
        <f t="shared" si="11"/>
        <v>98.113207547169807</v>
      </c>
      <c r="Y113" s="159"/>
      <c r="Z113" s="158">
        <v>0</v>
      </c>
      <c r="AA113" s="158">
        <v>0</v>
      </c>
      <c r="AB113" s="158">
        <v>0</v>
      </c>
    </row>
    <row r="114" spans="1:28" ht="13.5" thickBot="1" x14ac:dyDescent="0.25">
      <c r="A114" s="163" t="s">
        <v>108</v>
      </c>
      <c r="B114" s="161">
        <f t="shared" si="6"/>
        <v>98.952879581151834</v>
      </c>
      <c r="C114" s="161">
        <f t="shared" si="6"/>
        <v>98.207885304659499</v>
      </c>
      <c r="D114" s="161">
        <f t="shared" si="6"/>
        <v>99.659863945578238</v>
      </c>
      <c r="E114" s="162"/>
      <c r="F114" s="161">
        <f t="shared" si="7"/>
        <v>100</v>
      </c>
      <c r="G114" s="161">
        <f t="shared" si="7"/>
        <v>100</v>
      </c>
      <c r="H114" s="161">
        <f t="shared" si="7"/>
        <v>100</v>
      </c>
      <c r="I114" s="155"/>
      <c r="J114" s="161">
        <f t="shared" si="8"/>
        <v>100</v>
      </c>
      <c r="K114" s="161">
        <f t="shared" si="8"/>
        <v>100</v>
      </c>
      <c r="L114" s="161">
        <f t="shared" si="8"/>
        <v>100</v>
      </c>
      <c r="M114" s="155"/>
      <c r="N114" s="161">
        <f t="shared" si="9"/>
        <v>98.165137614678898</v>
      </c>
      <c r="O114" s="161">
        <f t="shared" si="9"/>
        <v>96.15384615384616</v>
      </c>
      <c r="P114" s="161">
        <f t="shared" si="9"/>
        <v>100</v>
      </c>
      <c r="Q114" s="155"/>
      <c r="R114" s="161">
        <f t="shared" si="10"/>
        <v>96.875</v>
      </c>
      <c r="S114" s="161">
        <f t="shared" si="10"/>
        <v>95.238095238095227</v>
      </c>
      <c r="T114" s="161">
        <f t="shared" si="10"/>
        <v>98.148148148148152</v>
      </c>
      <c r="U114" s="155"/>
      <c r="V114" s="161">
        <f t="shared" si="11"/>
        <v>99.107142857142861</v>
      </c>
      <c r="W114" s="161">
        <f t="shared" si="11"/>
        <v>98.412698412698404</v>
      </c>
      <c r="X114" s="161">
        <f t="shared" si="11"/>
        <v>100</v>
      </c>
      <c r="Y114" s="162"/>
      <c r="Z114" s="161">
        <v>0</v>
      </c>
      <c r="AA114" s="161">
        <v>0</v>
      </c>
      <c r="AB114" s="161">
        <v>0</v>
      </c>
    </row>
    <row r="115" spans="1:28" x14ac:dyDescent="0.2">
      <c r="A115" s="233" t="s">
        <v>75</v>
      </c>
      <c r="B115" s="233"/>
      <c r="C115" s="233"/>
      <c r="D115" s="233"/>
      <c r="E115" s="233"/>
      <c r="F115" s="233"/>
      <c r="G115" s="233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</row>
    <row r="116" spans="1:28" x14ac:dyDescent="0.2">
      <c r="A116" s="227" t="s">
        <v>14</v>
      </c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</row>
    <row r="117" spans="1:28" x14ac:dyDescent="0.2">
      <c r="A117" s="208"/>
      <c r="B117" s="208"/>
      <c r="C117" s="208"/>
      <c r="D117" s="208"/>
      <c r="E117" s="208"/>
      <c r="F117" s="208"/>
      <c r="G117" s="208"/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</row>
    <row r="118" spans="1:28" x14ac:dyDescent="0.2">
      <c r="A118" s="208"/>
      <c r="B118" s="208"/>
      <c r="C118" s="208"/>
      <c r="D118" s="208"/>
      <c r="E118" s="208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</row>
    <row r="119" spans="1:28" x14ac:dyDescent="0.2">
      <c r="A119" s="208"/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</row>
    <row r="120" spans="1:28" x14ac:dyDescent="0.2">
      <c r="A120" s="208"/>
      <c r="B120" s="208"/>
      <c r="C120" s="208"/>
      <c r="D120" s="208"/>
      <c r="E120" s="208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</row>
    <row r="123" spans="1:28" ht="14.25" x14ac:dyDescent="0.2">
      <c r="A123" s="250" t="s">
        <v>158</v>
      </c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  <c r="AA123" s="250"/>
      <c r="AB123" s="250"/>
    </row>
    <row r="124" spans="1:28" ht="14.25" x14ac:dyDescent="0.2">
      <c r="A124" s="251" t="s">
        <v>148</v>
      </c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</row>
    <row r="125" spans="1:28" ht="14.25" x14ac:dyDescent="0.2">
      <c r="A125" s="250" t="s">
        <v>64</v>
      </c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  <c r="Y125" s="250"/>
      <c r="Z125" s="250"/>
      <c r="AA125" s="250"/>
      <c r="AB125" s="250"/>
    </row>
    <row r="126" spans="1:28" ht="14.25" x14ac:dyDescent="0.2">
      <c r="A126" s="251" t="s">
        <v>79</v>
      </c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</row>
    <row r="127" spans="1:28" ht="14.25" x14ac:dyDescent="0.2">
      <c r="A127" s="250" t="s">
        <v>121</v>
      </c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  <c r="AA127" s="250"/>
      <c r="AB127" s="250"/>
    </row>
    <row r="128" spans="1:28" ht="14.25" x14ac:dyDescent="0.2">
      <c r="A128" s="251" t="s">
        <v>320</v>
      </c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</row>
    <row r="129" spans="1:33" ht="15.75" thickBot="1" x14ac:dyDescent="0.3">
      <c r="A129" s="135"/>
      <c r="B129" s="136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33" ht="14.25" customHeight="1" x14ac:dyDescent="0.2">
      <c r="A130" s="234" t="s">
        <v>81</v>
      </c>
      <c r="B130" s="256" t="s">
        <v>21</v>
      </c>
      <c r="C130" s="256"/>
      <c r="D130" s="256"/>
      <c r="E130" s="137"/>
      <c r="F130" s="257" t="s">
        <v>48</v>
      </c>
      <c r="G130" s="257"/>
      <c r="H130" s="257"/>
      <c r="I130" s="137"/>
      <c r="J130" s="257" t="s">
        <v>49</v>
      </c>
      <c r="K130" s="257"/>
      <c r="L130" s="257"/>
      <c r="M130" s="137"/>
      <c r="N130" s="257" t="s">
        <v>50</v>
      </c>
      <c r="O130" s="257"/>
      <c r="P130" s="257"/>
      <c r="Q130" s="137"/>
      <c r="R130" s="257" t="s">
        <v>51</v>
      </c>
      <c r="S130" s="257"/>
      <c r="T130" s="257"/>
      <c r="U130" s="137"/>
      <c r="V130" s="257" t="s">
        <v>52</v>
      </c>
      <c r="W130" s="257"/>
      <c r="X130" s="257"/>
      <c r="Y130" s="137"/>
      <c r="Z130" s="257" t="s">
        <v>53</v>
      </c>
      <c r="AA130" s="257"/>
      <c r="AB130" s="257"/>
    </row>
    <row r="131" spans="1:33" ht="15" thickBot="1" x14ac:dyDescent="0.25">
      <c r="A131" s="235"/>
      <c r="B131" s="55" t="s">
        <v>67</v>
      </c>
      <c r="C131" s="55" t="s">
        <v>68</v>
      </c>
      <c r="D131" s="55" t="s">
        <v>69</v>
      </c>
      <c r="E131" s="139"/>
      <c r="F131" s="140" t="s">
        <v>67</v>
      </c>
      <c r="G131" s="140" t="s">
        <v>68</v>
      </c>
      <c r="H131" s="140" t="s">
        <v>69</v>
      </c>
      <c r="I131" s="139"/>
      <c r="J131" s="140" t="s">
        <v>67</v>
      </c>
      <c r="K131" s="140" t="s">
        <v>68</v>
      </c>
      <c r="L131" s="140" t="s">
        <v>69</v>
      </c>
      <c r="M131" s="139"/>
      <c r="N131" s="140" t="s">
        <v>67</v>
      </c>
      <c r="O131" s="140" t="s">
        <v>68</v>
      </c>
      <c r="P131" s="140" t="s">
        <v>69</v>
      </c>
      <c r="Q131" s="139"/>
      <c r="R131" s="140" t="s">
        <v>67</v>
      </c>
      <c r="S131" s="140" t="s">
        <v>68</v>
      </c>
      <c r="T131" s="140" t="s">
        <v>69</v>
      </c>
      <c r="U131" s="139"/>
      <c r="V131" s="140" t="s">
        <v>67</v>
      </c>
      <c r="W131" s="140" t="s">
        <v>68</v>
      </c>
      <c r="X131" s="140" t="s">
        <v>69</v>
      </c>
      <c r="Y131" s="139"/>
      <c r="Z131" s="140" t="s">
        <v>67</v>
      </c>
      <c r="AA131" s="140" t="s">
        <v>68</v>
      </c>
      <c r="AB131" s="140" t="s">
        <v>69</v>
      </c>
    </row>
    <row r="132" spans="1:33" s="133" customFormat="1" ht="15" x14ac:dyDescent="0.25">
      <c r="A132" s="141"/>
      <c r="B132" s="142"/>
      <c r="C132" s="142"/>
      <c r="D132" s="142"/>
      <c r="E132" s="143"/>
      <c r="F132" s="142"/>
      <c r="G132" s="142"/>
      <c r="H132" s="142"/>
      <c r="I132" s="143"/>
      <c r="J132" s="142"/>
      <c r="K132" s="142"/>
      <c r="L132" s="142"/>
      <c r="M132" s="143"/>
      <c r="N132" s="142"/>
      <c r="O132" s="142"/>
      <c r="P132" s="142"/>
      <c r="Q132" s="143"/>
      <c r="R132" s="142"/>
      <c r="S132" s="142"/>
      <c r="T132" s="142"/>
      <c r="U132" s="143"/>
      <c r="V132" s="142"/>
      <c r="W132" s="142"/>
      <c r="X132" s="142"/>
      <c r="Y132" s="143"/>
      <c r="Z132" s="142"/>
      <c r="AA132" s="142"/>
      <c r="AB132" s="142"/>
      <c r="AC132" s="9"/>
      <c r="AD132" s="219" t="s">
        <v>221</v>
      </c>
      <c r="AE132" s="219"/>
      <c r="AF132" s="9"/>
      <c r="AG132" s="49"/>
    </row>
    <row r="133" spans="1:33" s="133" customFormat="1" ht="15" x14ac:dyDescent="0.25">
      <c r="A133" s="147" t="s">
        <v>82</v>
      </c>
      <c r="B133" s="158">
        <f>+B51/(B51+B11)*100</f>
        <v>1.7814902424600827</v>
      </c>
      <c r="C133" s="158">
        <f>+C51/(C51+C11)*100</f>
        <v>2.0509857730916443</v>
      </c>
      <c r="D133" s="158">
        <f>+D51/(D51+D11)*100</f>
        <v>1.4989779695662049</v>
      </c>
      <c r="E133" s="159"/>
      <c r="F133" s="158">
        <f>+F51/(F51+F11)*100</f>
        <v>1.6361021215390146</v>
      </c>
      <c r="G133" s="158">
        <f>+G51/(G51+G11)*100</f>
        <v>1.9148936170212765</v>
      </c>
      <c r="H133" s="158">
        <f>+H51/(H51+H11)*100</f>
        <v>1.349380014587892</v>
      </c>
      <c r="I133" s="159"/>
      <c r="J133" s="158">
        <f>+J51/(J51+J11)*100</f>
        <v>2.7855641205325856</v>
      </c>
      <c r="K133" s="158">
        <f>+K51/(K51+K11)*100</f>
        <v>3.1961917715062906</v>
      </c>
      <c r="L133" s="158">
        <f>+L51/(L51+L11)*100</f>
        <v>2.3491145645103</v>
      </c>
      <c r="M133" s="159"/>
      <c r="N133" s="158">
        <f>+N51/(N51+N11)*100</f>
        <v>2.1520803443328553</v>
      </c>
      <c r="O133" s="158">
        <f>+O51/(O51+O11)*100</f>
        <v>2.3135359116022101</v>
      </c>
      <c r="P133" s="158">
        <f>+P51/(P51+P11)*100</f>
        <v>1.9776119402985075</v>
      </c>
      <c r="Q133" s="159"/>
      <c r="R133" s="158">
        <f>+R51/(R51+R11)*100</f>
        <v>1.6152116131670415</v>
      </c>
      <c r="S133" s="158">
        <f>+S51/(S51+S11)*100</f>
        <v>2.0254169976171568</v>
      </c>
      <c r="T133" s="158">
        <f>+T51/(T51+T11)*100</f>
        <v>1.1799410029498525</v>
      </c>
      <c r="U133" s="159"/>
      <c r="V133" s="158">
        <f>+V51/(V51+V11)*100</f>
        <v>0.66358335009048863</v>
      </c>
      <c r="W133" s="158">
        <f>+W51/(W51+W11)*100</f>
        <v>0.7223113964686998</v>
      </c>
      <c r="X133" s="158">
        <f>+X51/(X51+X11)*100</f>
        <v>0.60459492140266025</v>
      </c>
      <c r="Y133" s="159"/>
      <c r="Z133" s="158">
        <f>+Z51/(Z51+Z11)*100</f>
        <v>0</v>
      </c>
      <c r="AA133" s="158">
        <f>+AA51/(AA51+AA11)*100</f>
        <v>0</v>
      </c>
      <c r="AB133" s="158">
        <f>+AB51/(AB51+AB11)*100</f>
        <v>0</v>
      </c>
      <c r="AC133" s="9"/>
      <c r="AD133" s="219"/>
      <c r="AE133" s="219"/>
      <c r="AF133"/>
      <c r="AG133" s="49"/>
    </row>
    <row r="134" spans="1:33" s="133" customFormat="1" ht="15" x14ac:dyDescent="0.25">
      <c r="A134" s="146"/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</row>
    <row r="135" spans="1:33" s="133" customFormat="1" ht="15" x14ac:dyDescent="0.25">
      <c r="A135" s="146" t="s">
        <v>83</v>
      </c>
      <c r="B135" s="158">
        <f t="shared" ref="B135:D150" si="12">+B53/(B53+B13)*100</f>
        <v>2.3066841415465267</v>
      </c>
      <c r="C135" s="158">
        <f t="shared" si="12"/>
        <v>2.7616279069767442</v>
      </c>
      <c r="D135" s="158">
        <f t="shared" si="12"/>
        <v>1.7704169046259279</v>
      </c>
      <c r="E135" s="159"/>
      <c r="F135" s="158">
        <f t="shared" ref="F135:H150" si="13">+F53/(F53+F13)*100</f>
        <v>2.7027027027027026</v>
      </c>
      <c r="G135" s="158">
        <f t="shared" si="13"/>
        <v>3.5443037974683547</v>
      </c>
      <c r="H135" s="158">
        <f t="shared" si="13"/>
        <v>1.7391304347826086</v>
      </c>
      <c r="I135" s="160"/>
      <c r="J135" s="158">
        <f t="shared" ref="J135:L150" si="14">+J53/(J53+J13)*100</f>
        <v>4.1049030786773093</v>
      </c>
      <c r="K135" s="158">
        <f t="shared" si="14"/>
        <v>5.3097345132743365</v>
      </c>
      <c r="L135" s="158">
        <f t="shared" si="14"/>
        <v>2.8235294117647061</v>
      </c>
      <c r="M135" s="160"/>
      <c r="N135" s="158">
        <f t="shared" ref="N135:P150" si="15">+N53/(N53+N13)*100</f>
        <v>2.3199023199023201</v>
      </c>
      <c r="O135" s="158">
        <f t="shared" si="15"/>
        <v>2.2540983606557377</v>
      </c>
      <c r="P135" s="158">
        <f t="shared" si="15"/>
        <v>2.416918429003021</v>
      </c>
      <c r="Q135" s="160"/>
      <c r="R135" s="158">
        <f t="shared" ref="R135:T150" si="16">+R53/(R53+R13)*100</f>
        <v>0.43859649122807015</v>
      </c>
      <c r="S135" s="158">
        <f t="shared" si="16"/>
        <v>0.26809651474530832</v>
      </c>
      <c r="T135" s="158">
        <f t="shared" si="16"/>
        <v>0.64308681672025725</v>
      </c>
      <c r="U135" s="160"/>
      <c r="V135" s="158">
        <f t="shared" ref="V135:X150" si="17">+V53/(V53+V13)*100</f>
        <v>1.4388489208633095</v>
      </c>
      <c r="W135" s="158">
        <f t="shared" si="17"/>
        <v>1.9662921348314606</v>
      </c>
      <c r="X135" s="158">
        <f t="shared" si="17"/>
        <v>0.88495575221238942</v>
      </c>
      <c r="Y135" s="159"/>
      <c r="Z135" s="158">
        <v>0</v>
      </c>
      <c r="AA135" s="158">
        <v>0</v>
      </c>
      <c r="AB135" s="158">
        <v>0</v>
      </c>
    </row>
    <row r="136" spans="1:33" s="133" customFormat="1" ht="15" x14ac:dyDescent="0.25">
      <c r="A136" s="146" t="s">
        <v>84</v>
      </c>
      <c r="B136" s="158">
        <f t="shared" si="12"/>
        <v>1.2422360248447204</v>
      </c>
      <c r="C136" s="158">
        <f t="shared" si="12"/>
        <v>1.6351394677781339</v>
      </c>
      <c r="D136" s="158">
        <f t="shared" si="12"/>
        <v>0.8336112037345782</v>
      </c>
      <c r="E136" s="159"/>
      <c r="F136" s="158">
        <f t="shared" si="13"/>
        <v>1.2520868113522539</v>
      </c>
      <c r="G136" s="158">
        <f t="shared" si="13"/>
        <v>1.7713365539452495</v>
      </c>
      <c r="H136" s="158">
        <f t="shared" si="13"/>
        <v>0.6932409012131715</v>
      </c>
      <c r="I136" s="160"/>
      <c r="J136" s="158">
        <f t="shared" si="14"/>
        <v>0.76726342710997442</v>
      </c>
      <c r="K136" s="158">
        <f t="shared" si="14"/>
        <v>0.96930533117932149</v>
      </c>
      <c r="L136" s="158">
        <f t="shared" si="14"/>
        <v>0.54151624548736454</v>
      </c>
      <c r="M136" s="160"/>
      <c r="N136" s="158">
        <f t="shared" si="15"/>
        <v>0.86546026750590099</v>
      </c>
      <c r="O136" s="158">
        <f t="shared" si="15"/>
        <v>1.0401188707280831</v>
      </c>
      <c r="P136" s="158">
        <f t="shared" si="15"/>
        <v>0.66889632107023411</v>
      </c>
      <c r="Q136" s="160"/>
      <c r="R136" s="158">
        <f t="shared" si="16"/>
        <v>2.6761819803746656</v>
      </c>
      <c r="S136" s="158">
        <f t="shared" si="16"/>
        <v>3.8112522686025407</v>
      </c>
      <c r="T136" s="158">
        <f t="shared" si="16"/>
        <v>1.5789473684210527</v>
      </c>
      <c r="U136" s="160"/>
      <c r="V136" s="158">
        <f t="shared" si="17"/>
        <v>0.86614173228346458</v>
      </c>
      <c r="W136" s="158">
        <f t="shared" si="17"/>
        <v>0.98360655737704927</v>
      </c>
      <c r="X136" s="158">
        <f t="shared" si="17"/>
        <v>0.75757575757575757</v>
      </c>
      <c r="Y136" s="159"/>
      <c r="Z136" s="158">
        <v>0</v>
      </c>
      <c r="AA136" s="158">
        <v>0</v>
      </c>
      <c r="AB136" s="158">
        <v>0</v>
      </c>
    </row>
    <row r="137" spans="1:33" s="133" customFormat="1" ht="15" x14ac:dyDescent="0.25">
      <c r="A137" s="146" t="s">
        <v>85</v>
      </c>
      <c r="B137" s="158">
        <f t="shared" si="12"/>
        <v>2.9038112522686026</v>
      </c>
      <c r="C137" s="158">
        <f t="shared" si="12"/>
        <v>3.7645811240721105</v>
      </c>
      <c r="D137" s="158">
        <f t="shared" si="12"/>
        <v>2.0801623541349565</v>
      </c>
      <c r="E137" s="159"/>
      <c r="F137" s="158">
        <f t="shared" si="13"/>
        <v>5.0264550264550261</v>
      </c>
      <c r="G137" s="158">
        <f t="shared" si="13"/>
        <v>4.8780487804878048</v>
      </c>
      <c r="H137" s="158">
        <f t="shared" si="13"/>
        <v>5.1679586563307494</v>
      </c>
      <c r="I137" s="160"/>
      <c r="J137" s="158">
        <f t="shared" si="14"/>
        <v>4.562268803945746</v>
      </c>
      <c r="K137" s="158">
        <f t="shared" si="14"/>
        <v>6.9544364508393279</v>
      </c>
      <c r="L137" s="158">
        <f t="shared" si="14"/>
        <v>2.030456852791878</v>
      </c>
      <c r="M137" s="160"/>
      <c r="N137" s="158">
        <f t="shared" si="15"/>
        <v>2.1329987452948558</v>
      </c>
      <c r="O137" s="158">
        <f t="shared" si="15"/>
        <v>3.4852546916890081</v>
      </c>
      <c r="P137" s="158">
        <f t="shared" si="15"/>
        <v>0.94339622641509435</v>
      </c>
      <c r="Q137" s="160"/>
      <c r="R137" s="158">
        <f t="shared" si="16"/>
        <v>2.3121387283236992</v>
      </c>
      <c r="S137" s="158">
        <f t="shared" si="16"/>
        <v>2.9673590504451042</v>
      </c>
      <c r="T137" s="158">
        <f t="shared" si="16"/>
        <v>1.6901408450704223</v>
      </c>
      <c r="U137" s="160"/>
      <c r="V137" s="158">
        <f t="shared" si="17"/>
        <v>0.57971014492753625</v>
      </c>
      <c r="W137" s="158">
        <f t="shared" si="17"/>
        <v>0.29498525073746312</v>
      </c>
      <c r="X137" s="158">
        <f t="shared" si="17"/>
        <v>0.85470085470085477</v>
      </c>
      <c r="Y137" s="159"/>
      <c r="Z137" s="158">
        <f>+Z55/(Z55+Z15)*100</f>
        <v>0</v>
      </c>
      <c r="AA137" s="158">
        <f>+AA55/(AA55+AA15)*100</f>
        <v>0</v>
      </c>
      <c r="AB137" s="158">
        <f>+AB55/(AB55+AB15)*100</f>
        <v>0</v>
      </c>
    </row>
    <row r="138" spans="1:33" s="133" customFormat="1" ht="15" x14ac:dyDescent="0.25">
      <c r="A138" s="146" t="s">
        <v>86</v>
      </c>
      <c r="B138" s="158">
        <f t="shared" si="12"/>
        <v>0</v>
      </c>
      <c r="C138" s="158">
        <f t="shared" si="12"/>
        <v>0</v>
      </c>
      <c r="D138" s="158">
        <f t="shared" si="12"/>
        <v>0</v>
      </c>
      <c r="E138" s="159"/>
      <c r="F138" s="158">
        <f t="shared" si="13"/>
        <v>0</v>
      </c>
      <c r="G138" s="158">
        <f t="shared" si="13"/>
        <v>0</v>
      </c>
      <c r="H138" s="158">
        <f t="shared" si="13"/>
        <v>0</v>
      </c>
      <c r="I138" s="160"/>
      <c r="J138" s="158">
        <f t="shared" si="14"/>
        <v>0</v>
      </c>
      <c r="K138" s="158">
        <f t="shared" si="14"/>
        <v>0</v>
      </c>
      <c r="L138" s="158">
        <f t="shared" si="14"/>
        <v>0</v>
      </c>
      <c r="M138" s="160"/>
      <c r="N138" s="158">
        <f t="shared" si="15"/>
        <v>0</v>
      </c>
      <c r="O138" s="158">
        <f t="shared" si="15"/>
        <v>0</v>
      </c>
      <c r="P138" s="158">
        <f t="shared" si="15"/>
        <v>0</v>
      </c>
      <c r="Q138" s="160"/>
      <c r="R138" s="158">
        <f t="shared" si="16"/>
        <v>0</v>
      </c>
      <c r="S138" s="158">
        <f t="shared" si="16"/>
        <v>0</v>
      </c>
      <c r="T138" s="158">
        <f t="shared" si="16"/>
        <v>0</v>
      </c>
      <c r="U138" s="160"/>
      <c r="V138" s="158">
        <f t="shared" si="17"/>
        <v>0</v>
      </c>
      <c r="W138" s="158">
        <f t="shared" si="17"/>
        <v>0</v>
      </c>
      <c r="X138" s="158">
        <f t="shared" si="17"/>
        <v>0</v>
      </c>
      <c r="Y138" s="159"/>
      <c r="Z138" s="158">
        <v>0</v>
      </c>
      <c r="AA138" s="158">
        <v>0</v>
      </c>
      <c r="AB138" s="158">
        <v>0</v>
      </c>
    </row>
    <row r="139" spans="1:33" s="133" customFormat="1" ht="15" customHeight="1" x14ac:dyDescent="0.25">
      <c r="A139" s="146" t="s">
        <v>88</v>
      </c>
      <c r="B139" s="158">
        <f t="shared" si="12"/>
        <v>0</v>
      </c>
      <c r="C139" s="158">
        <f t="shared" si="12"/>
        <v>0</v>
      </c>
      <c r="D139" s="158">
        <f t="shared" si="12"/>
        <v>0</v>
      </c>
      <c r="E139" s="159"/>
      <c r="F139" s="158">
        <f t="shared" si="13"/>
        <v>0</v>
      </c>
      <c r="G139" s="158">
        <f t="shared" si="13"/>
        <v>0</v>
      </c>
      <c r="H139" s="158">
        <f t="shared" si="13"/>
        <v>0</v>
      </c>
      <c r="I139" s="160"/>
      <c r="J139" s="158">
        <f t="shared" si="14"/>
        <v>0</v>
      </c>
      <c r="K139" s="158">
        <f t="shared" si="14"/>
        <v>0</v>
      </c>
      <c r="L139" s="158">
        <f t="shared" si="14"/>
        <v>0</v>
      </c>
      <c r="M139" s="160"/>
      <c r="N139" s="158">
        <f t="shared" si="15"/>
        <v>0</v>
      </c>
      <c r="O139" s="158">
        <f t="shared" si="15"/>
        <v>0</v>
      </c>
      <c r="P139" s="158">
        <f t="shared" si="15"/>
        <v>0</v>
      </c>
      <c r="Q139" s="160"/>
      <c r="R139" s="158">
        <f t="shared" si="16"/>
        <v>0</v>
      </c>
      <c r="S139" s="158">
        <f t="shared" si="16"/>
        <v>0</v>
      </c>
      <c r="T139" s="158">
        <f t="shared" si="16"/>
        <v>0</v>
      </c>
      <c r="U139" s="160"/>
      <c r="V139" s="158">
        <f t="shared" si="17"/>
        <v>0</v>
      </c>
      <c r="W139" s="158">
        <f t="shared" si="17"/>
        <v>0</v>
      </c>
      <c r="X139" s="158">
        <f t="shared" si="17"/>
        <v>0</v>
      </c>
      <c r="Y139" s="159"/>
      <c r="Z139" s="158">
        <v>0</v>
      </c>
      <c r="AA139" s="158">
        <v>0</v>
      </c>
      <c r="AB139" s="158">
        <v>0</v>
      </c>
    </row>
    <row r="140" spans="1:33" s="133" customFormat="1" ht="15" x14ac:dyDescent="0.25">
      <c r="A140" s="146" t="s">
        <v>90</v>
      </c>
      <c r="B140" s="158">
        <f t="shared" si="12"/>
        <v>4.4723294723294726</v>
      </c>
      <c r="C140" s="158">
        <f t="shared" si="12"/>
        <v>4.1745730550284632</v>
      </c>
      <c r="D140" s="158">
        <f t="shared" si="12"/>
        <v>4.7806155861165687</v>
      </c>
      <c r="E140" s="159"/>
      <c r="F140" s="158">
        <f t="shared" si="13"/>
        <v>1.3392857142857142</v>
      </c>
      <c r="G140" s="158">
        <f t="shared" si="13"/>
        <v>1.1111111111111112</v>
      </c>
      <c r="H140" s="158">
        <f t="shared" si="13"/>
        <v>1.6025641025641024</v>
      </c>
      <c r="I140" s="160"/>
      <c r="J140" s="158">
        <f t="shared" si="14"/>
        <v>10.575427682737169</v>
      </c>
      <c r="K140" s="158">
        <f t="shared" si="14"/>
        <v>10</v>
      </c>
      <c r="L140" s="158">
        <f t="shared" si="14"/>
        <v>11.145510835913312</v>
      </c>
      <c r="M140" s="160"/>
      <c r="N140" s="158">
        <f t="shared" si="15"/>
        <v>8.9123867069486398</v>
      </c>
      <c r="O140" s="158">
        <f t="shared" si="15"/>
        <v>8.4592145015105746</v>
      </c>
      <c r="P140" s="158">
        <f t="shared" si="15"/>
        <v>9.3655589123867067</v>
      </c>
      <c r="Q140" s="160"/>
      <c r="R140" s="158">
        <f t="shared" si="16"/>
        <v>0.55147058823529416</v>
      </c>
      <c r="S140" s="158">
        <f t="shared" si="16"/>
        <v>0.72463768115942029</v>
      </c>
      <c r="T140" s="158">
        <f t="shared" si="16"/>
        <v>0.37313432835820892</v>
      </c>
      <c r="U140" s="160"/>
      <c r="V140" s="158">
        <f t="shared" si="17"/>
        <v>0</v>
      </c>
      <c r="W140" s="158">
        <f t="shared" si="17"/>
        <v>0</v>
      </c>
      <c r="X140" s="158">
        <f t="shared" si="17"/>
        <v>0</v>
      </c>
      <c r="Y140" s="159"/>
      <c r="Z140" s="158">
        <v>0</v>
      </c>
      <c r="AA140" s="158">
        <v>0</v>
      </c>
      <c r="AB140" s="158">
        <v>0</v>
      </c>
    </row>
    <row r="141" spans="1:33" x14ac:dyDescent="0.2">
      <c r="A141" s="146" t="s">
        <v>91</v>
      </c>
      <c r="B141" s="158">
        <f t="shared" si="12"/>
        <v>1.9011406844106464</v>
      </c>
      <c r="C141" s="158">
        <f t="shared" si="12"/>
        <v>3.9370078740157481</v>
      </c>
      <c r="D141" s="158">
        <f t="shared" si="12"/>
        <v>0</v>
      </c>
      <c r="E141" s="159"/>
      <c r="F141" s="158">
        <f t="shared" si="13"/>
        <v>1.8518518518518516</v>
      </c>
      <c r="G141" s="158">
        <f t="shared" si="13"/>
        <v>3.5714285714285712</v>
      </c>
      <c r="H141" s="158">
        <f t="shared" si="13"/>
        <v>0</v>
      </c>
      <c r="I141" s="160"/>
      <c r="J141" s="158">
        <f t="shared" si="14"/>
        <v>1.6129032258064515</v>
      </c>
      <c r="K141" s="158">
        <f t="shared" si="14"/>
        <v>3.5714285714285712</v>
      </c>
      <c r="L141" s="158">
        <f t="shared" si="14"/>
        <v>0</v>
      </c>
      <c r="M141" s="160"/>
      <c r="N141" s="158">
        <f t="shared" si="15"/>
        <v>0</v>
      </c>
      <c r="O141" s="158">
        <f t="shared" si="15"/>
        <v>0</v>
      </c>
      <c r="P141" s="158">
        <f t="shared" si="15"/>
        <v>0</v>
      </c>
      <c r="Q141" s="160"/>
      <c r="R141" s="158">
        <f t="shared" si="16"/>
        <v>5.3571428571428568</v>
      </c>
      <c r="S141" s="158">
        <f t="shared" si="16"/>
        <v>9.0909090909090917</v>
      </c>
      <c r="T141" s="158">
        <f t="shared" si="16"/>
        <v>0</v>
      </c>
      <c r="U141" s="160"/>
      <c r="V141" s="158">
        <f t="shared" si="17"/>
        <v>0</v>
      </c>
      <c r="W141" s="158">
        <f t="shared" si="17"/>
        <v>0</v>
      </c>
      <c r="X141" s="158">
        <f t="shared" si="17"/>
        <v>0</v>
      </c>
      <c r="Y141" s="159"/>
      <c r="Z141" s="158">
        <v>0</v>
      </c>
      <c r="AA141" s="158">
        <v>0</v>
      </c>
      <c r="AB141" s="158">
        <v>0</v>
      </c>
    </row>
    <row r="142" spans="1:33" x14ac:dyDescent="0.2">
      <c r="A142" s="146" t="s">
        <v>92</v>
      </c>
      <c r="B142" s="158">
        <f t="shared" si="12"/>
        <v>1.3812154696132597</v>
      </c>
      <c r="C142" s="158">
        <f t="shared" si="12"/>
        <v>1.10803324099723</v>
      </c>
      <c r="D142" s="158">
        <f t="shared" si="12"/>
        <v>1.6528925619834711</v>
      </c>
      <c r="E142" s="159"/>
      <c r="F142" s="158">
        <f t="shared" si="13"/>
        <v>0</v>
      </c>
      <c r="G142" s="158">
        <f t="shared" si="13"/>
        <v>0</v>
      </c>
      <c r="H142" s="158">
        <f t="shared" si="13"/>
        <v>0</v>
      </c>
      <c r="I142" s="160"/>
      <c r="J142" s="158">
        <f t="shared" si="14"/>
        <v>2.0408163265306123</v>
      </c>
      <c r="K142" s="158">
        <f t="shared" si="14"/>
        <v>1.25</v>
      </c>
      <c r="L142" s="158">
        <f t="shared" si="14"/>
        <v>2.9850746268656714</v>
      </c>
      <c r="M142" s="160"/>
      <c r="N142" s="158">
        <f t="shared" si="15"/>
        <v>1.4388489208633095</v>
      </c>
      <c r="O142" s="158">
        <f t="shared" si="15"/>
        <v>0</v>
      </c>
      <c r="P142" s="158">
        <f t="shared" si="15"/>
        <v>2.9411764705882351</v>
      </c>
      <c r="Q142" s="160"/>
      <c r="R142" s="158">
        <f t="shared" si="16"/>
        <v>1.5625</v>
      </c>
      <c r="S142" s="158">
        <f t="shared" si="16"/>
        <v>1.5625</v>
      </c>
      <c r="T142" s="158">
        <f t="shared" si="16"/>
        <v>1.5625</v>
      </c>
      <c r="U142" s="160"/>
      <c r="V142" s="158">
        <f t="shared" si="17"/>
        <v>3</v>
      </c>
      <c r="W142" s="158">
        <f t="shared" si="17"/>
        <v>3.7735849056603774</v>
      </c>
      <c r="X142" s="158">
        <f t="shared" si="17"/>
        <v>2.1276595744680851</v>
      </c>
      <c r="Y142" s="159"/>
      <c r="Z142" s="158">
        <v>0</v>
      </c>
      <c r="AA142" s="158">
        <v>0</v>
      </c>
      <c r="AB142" s="158">
        <v>0</v>
      </c>
    </row>
    <row r="143" spans="1:33" x14ac:dyDescent="0.2">
      <c r="A143" s="154" t="s">
        <v>94</v>
      </c>
      <c r="B143" s="158">
        <f t="shared" si="12"/>
        <v>0.2682763246143528</v>
      </c>
      <c r="C143" s="158">
        <f t="shared" si="12"/>
        <v>0.2544529262086514</v>
      </c>
      <c r="D143" s="158">
        <f t="shared" si="12"/>
        <v>0.28368794326241137</v>
      </c>
      <c r="E143" s="159"/>
      <c r="F143" s="158">
        <f t="shared" si="13"/>
        <v>0.31347962382445138</v>
      </c>
      <c r="G143" s="158">
        <f t="shared" si="13"/>
        <v>0.58139534883720934</v>
      </c>
      <c r="H143" s="158">
        <f t="shared" si="13"/>
        <v>0</v>
      </c>
      <c r="I143" s="160"/>
      <c r="J143" s="158">
        <f t="shared" si="14"/>
        <v>0</v>
      </c>
      <c r="K143" s="158">
        <f t="shared" si="14"/>
        <v>0</v>
      </c>
      <c r="L143" s="158">
        <f t="shared" si="14"/>
        <v>0</v>
      </c>
      <c r="M143" s="160"/>
      <c r="N143" s="158">
        <f t="shared" si="15"/>
        <v>0.35087719298245612</v>
      </c>
      <c r="O143" s="158">
        <f t="shared" si="15"/>
        <v>0</v>
      </c>
      <c r="P143" s="158">
        <f t="shared" si="15"/>
        <v>0.73529411764705876</v>
      </c>
      <c r="Q143" s="160"/>
      <c r="R143" s="158">
        <f t="shared" si="16"/>
        <v>0.69444444444444442</v>
      </c>
      <c r="S143" s="158">
        <f t="shared" si="16"/>
        <v>0.60606060606060608</v>
      </c>
      <c r="T143" s="158">
        <f t="shared" si="16"/>
        <v>0.81300813008130091</v>
      </c>
      <c r="U143" s="160"/>
      <c r="V143" s="158">
        <f t="shared" si="17"/>
        <v>0</v>
      </c>
      <c r="W143" s="158">
        <f t="shared" si="17"/>
        <v>0</v>
      </c>
      <c r="X143" s="158">
        <f t="shared" si="17"/>
        <v>0</v>
      </c>
      <c r="Y143" s="159"/>
      <c r="Z143" s="158">
        <v>0</v>
      </c>
      <c r="AA143" s="158">
        <v>0</v>
      </c>
      <c r="AB143" s="158">
        <v>0</v>
      </c>
    </row>
    <row r="144" spans="1:33" x14ac:dyDescent="0.2">
      <c r="A144" s="146" t="s">
        <v>95</v>
      </c>
      <c r="B144" s="158">
        <f t="shared" si="12"/>
        <v>0</v>
      </c>
      <c r="C144" s="158">
        <f t="shared" si="12"/>
        <v>0</v>
      </c>
      <c r="D144" s="158">
        <f t="shared" si="12"/>
        <v>0</v>
      </c>
      <c r="E144" s="159"/>
      <c r="F144" s="158">
        <f t="shared" si="13"/>
        <v>0</v>
      </c>
      <c r="G144" s="158">
        <f t="shared" si="13"/>
        <v>0</v>
      </c>
      <c r="H144" s="158">
        <f t="shared" si="13"/>
        <v>0</v>
      </c>
      <c r="I144" s="160"/>
      <c r="J144" s="158">
        <f t="shared" si="14"/>
        <v>0</v>
      </c>
      <c r="K144" s="158">
        <f t="shared" si="14"/>
        <v>0</v>
      </c>
      <c r="L144" s="158">
        <f t="shared" si="14"/>
        <v>0</v>
      </c>
      <c r="M144" s="160"/>
      <c r="N144" s="158">
        <f t="shared" si="15"/>
        <v>0</v>
      </c>
      <c r="O144" s="158">
        <f t="shared" si="15"/>
        <v>0</v>
      </c>
      <c r="P144" s="158">
        <f t="shared" si="15"/>
        <v>0</v>
      </c>
      <c r="Q144" s="160"/>
      <c r="R144" s="158">
        <f t="shared" si="16"/>
        <v>0</v>
      </c>
      <c r="S144" s="158">
        <f t="shared" si="16"/>
        <v>0</v>
      </c>
      <c r="T144" s="158">
        <f t="shared" si="16"/>
        <v>0</v>
      </c>
      <c r="U144" s="160"/>
      <c r="V144" s="158">
        <f t="shared" si="17"/>
        <v>0</v>
      </c>
      <c r="W144" s="158">
        <f t="shared" si="17"/>
        <v>0</v>
      </c>
      <c r="X144" s="158">
        <f t="shared" si="17"/>
        <v>0</v>
      </c>
      <c r="Y144" s="159"/>
      <c r="Z144" s="158">
        <v>0</v>
      </c>
      <c r="AA144" s="158">
        <v>0</v>
      </c>
      <c r="AB144" s="158">
        <v>0</v>
      </c>
    </row>
    <row r="145" spans="1:28" x14ac:dyDescent="0.2">
      <c r="A145" s="146" t="s">
        <v>96</v>
      </c>
      <c r="B145" s="158">
        <f t="shared" si="12"/>
        <v>0.63877355477483233</v>
      </c>
      <c r="C145" s="158">
        <f t="shared" si="12"/>
        <v>0.77797725912627169</v>
      </c>
      <c r="D145" s="158">
        <f t="shared" si="12"/>
        <v>0.47945205479452058</v>
      </c>
      <c r="E145" s="159"/>
      <c r="F145" s="158">
        <f t="shared" si="13"/>
        <v>0.61255742725880558</v>
      </c>
      <c r="G145" s="158">
        <f t="shared" si="13"/>
        <v>0.58139534883720934</v>
      </c>
      <c r="H145" s="158">
        <f t="shared" si="13"/>
        <v>0.64724919093851141</v>
      </c>
      <c r="I145" s="160"/>
      <c r="J145" s="158">
        <f t="shared" si="14"/>
        <v>0.3125</v>
      </c>
      <c r="K145" s="158">
        <f t="shared" si="14"/>
        <v>0.28985507246376813</v>
      </c>
      <c r="L145" s="158">
        <f t="shared" si="14"/>
        <v>0.33898305084745761</v>
      </c>
      <c r="M145" s="160"/>
      <c r="N145" s="158">
        <f t="shared" si="15"/>
        <v>0.57388809182209477</v>
      </c>
      <c r="O145" s="158">
        <f t="shared" si="15"/>
        <v>0.82191780821917804</v>
      </c>
      <c r="P145" s="158">
        <f t="shared" si="15"/>
        <v>0.30120481927710846</v>
      </c>
      <c r="Q145" s="160"/>
      <c r="R145" s="158">
        <f t="shared" si="16"/>
        <v>1.855287569573284</v>
      </c>
      <c r="S145" s="158">
        <f t="shared" si="16"/>
        <v>2.3255813953488373</v>
      </c>
      <c r="T145" s="158">
        <f t="shared" si="16"/>
        <v>1.2605042016806722</v>
      </c>
      <c r="U145" s="160"/>
      <c r="V145" s="158">
        <f t="shared" si="17"/>
        <v>0</v>
      </c>
      <c r="W145" s="158">
        <f t="shared" si="17"/>
        <v>0</v>
      </c>
      <c r="X145" s="158">
        <f t="shared" si="17"/>
        <v>0</v>
      </c>
      <c r="Y145" s="159"/>
      <c r="Z145" s="158">
        <v>0</v>
      </c>
      <c r="AA145" s="158">
        <v>0</v>
      </c>
      <c r="AB145" s="158">
        <v>0</v>
      </c>
    </row>
    <row r="146" spans="1:28" x14ac:dyDescent="0.2">
      <c r="A146" s="146" t="s">
        <v>97</v>
      </c>
      <c r="B146" s="158">
        <f t="shared" si="12"/>
        <v>0</v>
      </c>
      <c r="C146" s="158">
        <f t="shared" si="12"/>
        <v>0</v>
      </c>
      <c r="D146" s="158">
        <f t="shared" si="12"/>
        <v>0</v>
      </c>
      <c r="E146" s="159"/>
      <c r="F146" s="158">
        <f t="shared" si="13"/>
        <v>0</v>
      </c>
      <c r="G146" s="158">
        <f t="shared" si="13"/>
        <v>0</v>
      </c>
      <c r="H146" s="158">
        <f t="shared" si="13"/>
        <v>0</v>
      </c>
      <c r="I146" s="160"/>
      <c r="J146" s="158">
        <f t="shared" si="14"/>
        <v>0</v>
      </c>
      <c r="K146" s="158">
        <f t="shared" si="14"/>
        <v>0</v>
      </c>
      <c r="L146" s="158">
        <f t="shared" si="14"/>
        <v>0</v>
      </c>
      <c r="M146" s="160"/>
      <c r="N146" s="158">
        <f t="shared" si="15"/>
        <v>0</v>
      </c>
      <c r="O146" s="158" t="s">
        <v>47</v>
      </c>
      <c r="P146" s="158">
        <f t="shared" si="15"/>
        <v>0</v>
      </c>
      <c r="Q146" s="160"/>
      <c r="R146" s="158">
        <f t="shared" si="16"/>
        <v>0</v>
      </c>
      <c r="S146" s="158">
        <f t="shared" si="16"/>
        <v>0</v>
      </c>
      <c r="T146" s="158">
        <f t="shared" si="16"/>
        <v>0</v>
      </c>
      <c r="U146" s="160"/>
      <c r="V146" s="158">
        <f t="shared" si="17"/>
        <v>0</v>
      </c>
      <c r="W146" s="158">
        <f t="shared" si="17"/>
        <v>0</v>
      </c>
      <c r="X146" s="158">
        <f t="shared" si="17"/>
        <v>0</v>
      </c>
      <c r="Y146" s="159"/>
      <c r="Z146" s="158">
        <v>0</v>
      </c>
      <c r="AA146" s="158">
        <v>0</v>
      </c>
      <c r="AB146" s="158">
        <v>0</v>
      </c>
    </row>
    <row r="147" spans="1:28" x14ac:dyDescent="0.2">
      <c r="A147" s="146" t="s">
        <v>98</v>
      </c>
      <c r="B147" s="158">
        <f t="shared" si="12"/>
        <v>0.55096418732782371</v>
      </c>
      <c r="C147" s="158">
        <f t="shared" si="12"/>
        <v>0.56497175141242939</v>
      </c>
      <c r="D147" s="158">
        <f t="shared" si="12"/>
        <v>0.53763440860215062</v>
      </c>
      <c r="E147" s="159"/>
      <c r="F147" s="158">
        <f t="shared" si="13"/>
        <v>0</v>
      </c>
      <c r="G147" s="158">
        <f t="shared" si="13"/>
        <v>0</v>
      </c>
      <c r="H147" s="158">
        <f t="shared" si="13"/>
        <v>0</v>
      </c>
      <c r="I147" s="160"/>
      <c r="J147" s="158">
        <f t="shared" si="14"/>
        <v>0</v>
      </c>
      <c r="K147" s="158">
        <f t="shared" si="14"/>
        <v>0</v>
      </c>
      <c r="L147" s="158">
        <f t="shared" si="14"/>
        <v>0</v>
      </c>
      <c r="M147" s="160"/>
      <c r="N147" s="158">
        <f t="shared" si="15"/>
        <v>0</v>
      </c>
      <c r="O147" s="158">
        <f t="shared" si="15"/>
        <v>0</v>
      </c>
      <c r="P147" s="158">
        <f t="shared" si="15"/>
        <v>0</v>
      </c>
      <c r="Q147" s="160"/>
      <c r="R147" s="158">
        <f t="shared" si="16"/>
        <v>0.84745762711864403</v>
      </c>
      <c r="S147" s="158">
        <f t="shared" si="16"/>
        <v>1.4925373134328357</v>
      </c>
      <c r="T147" s="158">
        <f t="shared" si="16"/>
        <v>0</v>
      </c>
      <c r="U147" s="160"/>
      <c r="V147" s="158">
        <f t="shared" si="17"/>
        <v>2.2727272727272729</v>
      </c>
      <c r="W147" s="158">
        <f t="shared" si="17"/>
        <v>1.6666666666666667</v>
      </c>
      <c r="X147" s="158">
        <f t="shared" si="17"/>
        <v>2.7777777777777777</v>
      </c>
      <c r="Y147" s="159"/>
      <c r="Z147" s="158">
        <v>0</v>
      </c>
      <c r="AA147" s="158">
        <v>0</v>
      </c>
      <c r="AB147" s="158">
        <v>0</v>
      </c>
    </row>
    <row r="148" spans="1:28" x14ac:dyDescent="0.2">
      <c r="A148" s="146" t="s">
        <v>99</v>
      </c>
      <c r="B148" s="158">
        <f t="shared" si="12"/>
        <v>0</v>
      </c>
      <c r="C148" s="158">
        <f t="shared" si="12"/>
        <v>0</v>
      </c>
      <c r="D148" s="158">
        <f t="shared" si="12"/>
        <v>0</v>
      </c>
      <c r="E148" s="159"/>
      <c r="F148" s="158">
        <f t="shared" si="13"/>
        <v>0</v>
      </c>
      <c r="G148" s="158">
        <f t="shared" si="13"/>
        <v>0</v>
      </c>
      <c r="H148" s="158">
        <f t="shared" si="13"/>
        <v>0</v>
      </c>
      <c r="I148" s="160"/>
      <c r="J148" s="158">
        <f t="shared" si="14"/>
        <v>0</v>
      </c>
      <c r="K148" s="158">
        <f t="shared" si="14"/>
        <v>0</v>
      </c>
      <c r="L148" s="158">
        <f t="shared" si="14"/>
        <v>0</v>
      </c>
      <c r="M148" s="160"/>
      <c r="N148" s="158">
        <f t="shared" si="15"/>
        <v>0</v>
      </c>
      <c r="O148" s="158">
        <f t="shared" si="15"/>
        <v>0</v>
      </c>
      <c r="P148" s="158">
        <f t="shared" si="15"/>
        <v>0</v>
      </c>
      <c r="Q148" s="160"/>
      <c r="R148" s="158">
        <f t="shared" si="16"/>
        <v>0</v>
      </c>
      <c r="S148" s="158">
        <f t="shared" si="16"/>
        <v>0</v>
      </c>
      <c r="T148" s="158">
        <f t="shared" si="16"/>
        <v>0</v>
      </c>
      <c r="U148" s="160"/>
      <c r="V148" s="158">
        <f t="shared" si="17"/>
        <v>0</v>
      </c>
      <c r="W148" s="158">
        <f t="shared" si="17"/>
        <v>0</v>
      </c>
      <c r="X148" s="158">
        <f t="shared" si="17"/>
        <v>0</v>
      </c>
      <c r="Y148" s="159"/>
      <c r="Z148" s="158">
        <v>0</v>
      </c>
      <c r="AA148" s="158">
        <v>0</v>
      </c>
      <c r="AB148" s="158">
        <v>0</v>
      </c>
    </row>
    <row r="149" spans="1:28" x14ac:dyDescent="0.2">
      <c r="A149" s="146" t="s">
        <v>100</v>
      </c>
      <c r="B149" s="158">
        <f t="shared" si="12"/>
        <v>0</v>
      </c>
      <c r="C149" s="158">
        <f t="shared" si="12"/>
        <v>0</v>
      </c>
      <c r="D149" s="158">
        <f t="shared" si="12"/>
        <v>0</v>
      </c>
      <c r="E149" s="159"/>
      <c r="F149" s="158">
        <f t="shared" si="13"/>
        <v>0</v>
      </c>
      <c r="G149" s="158">
        <f t="shared" si="13"/>
        <v>0</v>
      </c>
      <c r="H149" s="158">
        <f t="shared" si="13"/>
        <v>0</v>
      </c>
      <c r="I149" s="160"/>
      <c r="J149" s="158">
        <f t="shared" si="14"/>
        <v>0</v>
      </c>
      <c r="K149" s="158">
        <f t="shared" si="14"/>
        <v>0</v>
      </c>
      <c r="L149" s="158">
        <f t="shared" si="14"/>
        <v>0</v>
      </c>
      <c r="M149" s="160"/>
      <c r="N149" s="158">
        <f t="shared" si="15"/>
        <v>0</v>
      </c>
      <c r="O149" s="158">
        <f t="shared" si="15"/>
        <v>0</v>
      </c>
      <c r="P149" s="158">
        <f t="shared" si="15"/>
        <v>0</v>
      </c>
      <c r="Q149" s="160"/>
      <c r="R149" s="158">
        <f t="shared" si="16"/>
        <v>0</v>
      </c>
      <c r="S149" s="158">
        <f t="shared" si="16"/>
        <v>0</v>
      </c>
      <c r="T149" s="158">
        <f t="shared" si="16"/>
        <v>0</v>
      </c>
      <c r="U149" s="160"/>
      <c r="V149" s="158">
        <f t="shared" si="17"/>
        <v>0</v>
      </c>
      <c r="W149" s="158">
        <f t="shared" si="17"/>
        <v>0</v>
      </c>
      <c r="X149" s="158">
        <f t="shared" si="17"/>
        <v>0</v>
      </c>
      <c r="Y149" s="159"/>
      <c r="Z149" s="158">
        <v>0</v>
      </c>
      <c r="AA149" s="158">
        <v>0</v>
      </c>
      <c r="AB149" s="158">
        <v>0</v>
      </c>
    </row>
    <row r="150" spans="1:28" x14ac:dyDescent="0.2">
      <c r="A150" s="146" t="s">
        <v>101</v>
      </c>
      <c r="B150" s="158">
        <f t="shared" si="12"/>
        <v>0.73529411764705876</v>
      </c>
      <c r="C150" s="158">
        <f t="shared" si="12"/>
        <v>0.75757575757575757</v>
      </c>
      <c r="D150" s="158">
        <f t="shared" si="12"/>
        <v>0.7142857142857143</v>
      </c>
      <c r="E150" s="159"/>
      <c r="F150" s="158">
        <f t="shared" si="13"/>
        <v>1.8518518518518516</v>
      </c>
      <c r="G150" s="158">
        <f t="shared" si="13"/>
        <v>4.1666666666666661</v>
      </c>
      <c r="H150" s="158">
        <f t="shared" si="13"/>
        <v>0</v>
      </c>
      <c r="I150" s="160"/>
      <c r="J150" s="158">
        <f t="shared" si="14"/>
        <v>1.7543859649122806</v>
      </c>
      <c r="K150" s="158">
        <f t="shared" si="14"/>
        <v>0</v>
      </c>
      <c r="L150" s="158">
        <f t="shared" si="14"/>
        <v>3.125</v>
      </c>
      <c r="M150" s="160"/>
      <c r="N150" s="158">
        <f t="shared" si="15"/>
        <v>0</v>
      </c>
      <c r="O150" s="158">
        <f t="shared" si="15"/>
        <v>0</v>
      </c>
      <c r="P150" s="158">
        <f t="shared" si="15"/>
        <v>0</v>
      </c>
      <c r="Q150" s="160"/>
      <c r="R150" s="158">
        <f t="shared" si="16"/>
        <v>0</v>
      </c>
      <c r="S150" s="158">
        <f t="shared" si="16"/>
        <v>0</v>
      </c>
      <c r="T150" s="158">
        <f t="shared" si="16"/>
        <v>0</v>
      </c>
      <c r="U150" s="160"/>
      <c r="V150" s="158">
        <f t="shared" si="17"/>
        <v>0</v>
      </c>
      <c r="W150" s="158">
        <f t="shared" si="17"/>
        <v>0</v>
      </c>
      <c r="X150" s="158">
        <f t="shared" si="17"/>
        <v>0</v>
      </c>
      <c r="Y150" s="159"/>
      <c r="Z150" s="158">
        <v>0</v>
      </c>
      <c r="AA150" s="158">
        <v>0</v>
      </c>
      <c r="AB150" s="158">
        <v>0</v>
      </c>
    </row>
    <row r="151" spans="1:28" x14ac:dyDescent="0.2">
      <c r="A151" s="146" t="s">
        <v>102</v>
      </c>
      <c r="B151" s="158">
        <f t="shared" ref="B151:D155" si="18">+B69/(B69+B29)*100</f>
        <v>0.16260162601626016</v>
      </c>
      <c r="C151" s="158">
        <f t="shared" si="18"/>
        <v>0.32154340836012862</v>
      </c>
      <c r="D151" s="158">
        <f t="shared" si="18"/>
        <v>0</v>
      </c>
      <c r="E151" s="159"/>
      <c r="F151" s="158">
        <f t="shared" ref="F151:H155" si="19">+F69/(F69+F29)*100</f>
        <v>0</v>
      </c>
      <c r="G151" s="158">
        <f t="shared" si="19"/>
        <v>0</v>
      </c>
      <c r="H151" s="158">
        <f t="shared" si="19"/>
        <v>0</v>
      </c>
      <c r="I151" s="160"/>
      <c r="J151" s="158">
        <f t="shared" ref="J151:L155" si="20">+J69/(J69+J29)*100</f>
        <v>0</v>
      </c>
      <c r="K151" s="158">
        <f t="shared" si="20"/>
        <v>0</v>
      </c>
      <c r="L151" s="158">
        <f t="shared" si="20"/>
        <v>0</v>
      </c>
      <c r="M151" s="160"/>
      <c r="N151" s="158">
        <f t="shared" ref="N151:P155" si="21">+N69/(N69+N29)*100</f>
        <v>0</v>
      </c>
      <c r="O151" s="158">
        <f t="shared" si="21"/>
        <v>0</v>
      </c>
      <c r="P151" s="158">
        <f t="shared" si="21"/>
        <v>0</v>
      </c>
      <c r="Q151" s="160"/>
      <c r="R151" s="158">
        <f t="shared" ref="R151:T155" si="22">+R69/(R69+R29)*100</f>
        <v>0.78125</v>
      </c>
      <c r="S151" s="158">
        <f t="shared" si="22"/>
        <v>1.5384615384615385</v>
      </c>
      <c r="T151" s="158">
        <f t="shared" si="22"/>
        <v>0</v>
      </c>
      <c r="U151" s="160"/>
      <c r="V151" s="158">
        <f t="shared" ref="V151:X155" si="23">+V69/(V69+V29)*100</f>
        <v>0</v>
      </c>
      <c r="W151" s="158">
        <f t="shared" si="23"/>
        <v>0</v>
      </c>
      <c r="X151" s="158">
        <f t="shared" si="23"/>
        <v>0</v>
      </c>
      <c r="Y151" s="159"/>
      <c r="Z151" s="158">
        <v>0</v>
      </c>
      <c r="AA151" s="158">
        <v>0</v>
      </c>
      <c r="AB151" s="158">
        <v>0</v>
      </c>
    </row>
    <row r="152" spans="1:28" x14ac:dyDescent="0.2">
      <c r="A152" s="146" t="s">
        <v>103</v>
      </c>
      <c r="B152" s="158">
        <f t="shared" si="18"/>
        <v>2.0080321285140563</v>
      </c>
      <c r="C152" s="158">
        <f t="shared" si="18"/>
        <v>0.89285714285714279</v>
      </c>
      <c r="D152" s="158">
        <f t="shared" si="18"/>
        <v>2.9197080291970803</v>
      </c>
      <c r="E152" s="159"/>
      <c r="F152" s="158">
        <f t="shared" si="19"/>
        <v>0</v>
      </c>
      <c r="G152" s="158">
        <f t="shared" si="19"/>
        <v>0</v>
      </c>
      <c r="H152" s="158">
        <f t="shared" si="19"/>
        <v>0</v>
      </c>
      <c r="I152" s="160"/>
      <c r="J152" s="158">
        <f t="shared" si="20"/>
        <v>1.3888888888888888</v>
      </c>
      <c r="K152" s="158">
        <f t="shared" si="20"/>
        <v>0</v>
      </c>
      <c r="L152" s="158">
        <f t="shared" si="20"/>
        <v>2.4390243902439024</v>
      </c>
      <c r="M152" s="160"/>
      <c r="N152" s="158">
        <f t="shared" si="21"/>
        <v>2.3255813953488373</v>
      </c>
      <c r="O152" s="158">
        <f t="shared" si="21"/>
        <v>0</v>
      </c>
      <c r="P152" s="158">
        <f t="shared" si="21"/>
        <v>4.5454545454545459</v>
      </c>
      <c r="Q152" s="160"/>
      <c r="R152" s="158">
        <f t="shared" si="22"/>
        <v>7.8947368421052628</v>
      </c>
      <c r="S152" s="158">
        <f t="shared" si="22"/>
        <v>7.1428571428571423</v>
      </c>
      <c r="T152" s="158">
        <f t="shared" si="22"/>
        <v>8.3333333333333321</v>
      </c>
      <c r="U152" s="160"/>
      <c r="V152" s="158">
        <f t="shared" si="23"/>
        <v>0</v>
      </c>
      <c r="W152" s="158">
        <f t="shared" si="23"/>
        <v>0</v>
      </c>
      <c r="X152" s="158">
        <f t="shared" si="23"/>
        <v>0</v>
      </c>
      <c r="Y152" s="159"/>
      <c r="Z152" s="158">
        <v>0</v>
      </c>
      <c r="AA152" s="158">
        <v>0</v>
      </c>
      <c r="AB152" s="158">
        <v>0</v>
      </c>
    </row>
    <row r="153" spans="1:28" x14ac:dyDescent="0.2">
      <c r="A153" s="146" t="s">
        <v>104</v>
      </c>
      <c r="B153" s="158">
        <f t="shared" si="18"/>
        <v>0.41666666666666669</v>
      </c>
      <c r="C153" s="158">
        <f t="shared" si="18"/>
        <v>0.85470085470085477</v>
      </c>
      <c r="D153" s="158">
        <f t="shared" si="18"/>
        <v>0</v>
      </c>
      <c r="E153" s="159"/>
      <c r="F153" s="158">
        <f t="shared" si="19"/>
        <v>1.5151515151515151</v>
      </c>
      <c r="G153" s="158">
        <f t="shared" si="19"/>
        <v>2.9411764705882351</v>
      </c>
      <c r="H153" s="158">
        <f t="shared" si="19"/>
        <v>0</v>
      </c>
      <c r="I153" s="160"/>
      <c r="J153" s="158">
        <f t="shared" si="20"/>
        <v>0</v>
      </c>
      <c r="K153" s="158">
        <f t="shared" si="20"/>
        <v>0</v>
      </c>
      <c r="L153" s="158">
        <f t="shared" si="20"/>
        <v>0</v>
      </c>
      <c r="M153" s="160"/>
      <c r="N153" s="158">
        <f t="shared" si="21"/>
        <v>0</v>
      </c>
      <c r="O153" s="158">
        <f t="shared" si="21"/>
        <v>0</v>
      </c>
      <c r="P153" s="158">
        <f t="shared" si="21"/>
        <v>0</v>
      </c>
      <c r="Q153" s="160"/>
      <c r="R153" s="158">
        <f t="shared" si="22"/>
        <v>0</v>
      </c>
      <c r="S153" s="158">
        <f t="shared" si="22"/>
        <v>0</v>
      </c>
      <c r="T153" s="158">
        <f t="shared" si="22"/>
        <v>0</v>
      </c>
      <c r="U153" s="160"/>
      <c r="V153" s="158">
        <f t="shared" si="23"/>
        <v>0</v>
      </c>
      <c r="W153" s="158">
        <f t="shared" si="23"/>
        <v>0</v>
      </c>
      <c r="X153" s="158">
        <f t="shared" si="23"/>
        <v>0</v>
      </c>
      <c r="Y153" s="159"/>
      <c r="Z153" s="158">
        <v>0</v>
      </c>
      <c r="AA153" s="158">
        <v>0</v>
      </c>
      <c r="AB153" s="158">
        <v>0</v>
      </c>
    </row>
    <row r="154" spans="1:28" x14ac:dyDescent="0.2">
      <c r="A154" s="146" t="s">
        <v>107</v>
      </c>
      <c r="B154" s="158">
        <f t="shared" si="18"/>
        <v>1.3615733736762481</v>
      </c>
      <c r="C154" s="158">
        <f t="shared" si="18"/>
        <v>1.2269938650306749</v>
      </c>
      <c r="D154" s="158">
        <f t="shared" si="18"/>
        <v>1.4925373134328357</v>
      </c>
      <c r="E154" s="159"/>
      <c r="F154" s="158">
        <f t="shared" si="19"/>
        <v>0.70422535211267612</v>
      </c>
      <c r="G154" s="158">
        <f t="shared" si="19"/>
        <v>1.8518518518518516</v>
      </c>
      <c r="H154" s="158">
        <f t="shared" si="19"/>
        <v>0</v>
      </c>
      <c r="I154" s="160"/>
      <c r="J154" s="158">
        <f t="shared" si="20"/>
        <v>0.67114093959731547</v>
      </c>
      <c r="K154" s="158">
        <f t="shared" si="20"/>
        <v>0</v>
      </c>
      <c r="L154" s="158">
        <f t="shared" si="20"/>
        <v>1.5384615384615385</v>
      </c>
      <c r="M154" s="160"/>
      <c r="N154" s="158">
        <f t="shared" si="21"/>
        <v>2.9850746268656714</v>
      </c>
      <c r="O154" s="158">
        <f t="shared" si="21"/>
        <v>4.225352112676056</v>
      </c>
      <c r="P154" s="158">
        <f t="shared" si="21"/>
        <v>1.5873015873015872</v>
      </c>
      <c r="Q154" s="160"/>
      <c r="R154" s="158">
        <f t="shared" si="22"/>
        <v>1.5384615384615385</v>
      </c>
      <c r="S154" s="158">
        <f t="shared" si="22"/>
        <v>0</v>
      </c>
      <c r="T154" s="158">
        <f t="shared" si="22"/>
        <v>3.0303030303030303</v>
      </c>
      <c r="U154" s="160"/>
      <c r="V154" s="158">
        <f t="shared" si="23"/>
        <v>0.94339622641509435</v>
      </c>
      <c r="W154" s="158">
        <f t="shared" si="23"/>
        <v>0</v>
      </c>
      <c r="X154" s="158">
        <f t="shared" si="23"/>
        <v>1.8867924528301887</v>
      </c>
      <c r="Y154" s="159"/>
      <c r="Z154" s="158">
        <v>0</v>
      </c>
      <c r="AA154" s="158">
        <v>0</v>
      </c>
      <c r="AB154" s="158">
        <v>0</v>
      </c>
    </row>
    <row r="155" spans="1:28" ht="13.5" thickBot="1" x14ac:dyDescent="0.25">
      <c r="A155" s="163" t="s">
        <v>108</v>
      </c>
      <c r="B155" s="161">
        <f t="shared" si="18"/>
        <v>1.0471204188481675</v>
      </c>
      <c r="C155" s="161">
        <f t="shared" si="18"/>
        <v>1.7921146953405016</v>
      </c>
      <c r="D155" s="161">
        <f t="shared" si="18"/>
        <v>0.3401360544217687</v>
      </c>
      <c r="E155" s="162"/>
      <c r="F155" s="161">
        <f t="shared" si="19"/>
        <v>0</v>
      </c>
      <c r="G155" s="161">
        <f t="shared" si="19"/>
        <v>0</v>
      </c>
      <c r="H155" s="161">
        <f t="shared" si="19"/>
        <v>0</v>
      </c>
      <c r="I155" s="155"/>
      <c r="J155" s="161">
        <f t="shared" si="20"/>
        <v>0</v>
      </c>
      <c r="K155" s="161">
        <f t="shared" si="20"/>
        <v>0</v>
      </c>
      <c r="L155" s="161">
        <f t="shared" si="20"/>
        <v>0</v>
      </c>
      <c r="M155" s="155"/>
      <c r="N155" s="161">
        <f t="shared" si="21"/>
        <v>1.834862385321101</v>
      </c>
      <c r="O155" s="161">
        <f t="shared" si="21"/>
        <v>3.8461538461538463</v>
      </c>
      <c r="P155" s="161">
        <f t="shared" si="21"/>
        <v>0</v>
      </c>
      <c r="Q155" s="155"/>
      <c r="R155" s="161">
        <f t="shared" si="22"/>
        <v>3.125</v>
      </c>
      <c r="S155" s="161">
        <f t="shared" si="22"/>
        <v>4.7619047619047619</v>
      </c>
      <c r="T155" s="161">
        <f t="shared" si="22"/>
        <v>1.8518518518518516</v>
      </c>
      <c r="U155" s="155"/>
      <c r="V155" s="161">
        <f t="shared" si="23"/>
        <v>0.89285714285714279</v>
      </c>
      <c r="W155" s="161">
        <f t="shared" si="23"/>
        <v>1.5873015873015872</v>
      </c>
      <c r="X155" s="161">
        <f t="shared" si="23"/>
        <v>0</v>
      </c>
      <c r="Y155" s="162"/>
      <c r="Z155" s="161">
        <v>0</v>
      </c>
      <c r="AA155" s="161">
        <v>0</v>
      </c>
      <c r="AB155" s="161">
        <v>0</v>
      </c>
    </row>
    <row r="156" spans="1:28" x14ac:dyDescent="0.2">
      <c r="A156" s="233" t="s">
        <v>75</v>
      </c>
      <c r="B156" s="233"/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</row>
    <row r="157" spans="1:28" x14ac:dyDescent="0.2">
      <c r="A157" s="227" t="s">
        <v>14</v>
      </c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</row>
  </sheetData>
  <mergeCells count="40">
    <mergeCell ref="A157:AB157"/>
    <mergeCell ref="A89:A90"/>
    <mergeCell ref="A115:AB115"/>
    <mergeCell ref="A116:AB116"/>
    <mergeCell ref="A123:AB123"/>
    <mergeCell ref="A126:AB126"/>
    <mergeCell ref="A83:AB83"/>
    <mergeCell ref="A84:AB84"/>
    <mergeCell ref="A85:AB85"/>
    <mergeCell ref="A86:AB86"/>
    <mergeCell ref="A87:AB87"/>
    <mergeCell ref="A34:AB34"/>
    <mergeCell ref="A35:AB35"/>
    <mergeCell ref="A41:AB41"/>
    <mergeCell ref="A42:AB42"/>
    <mergeCell ref="A43:AB43"/>
    <mergeCell ref="A124:AB124"/>
    <mergeCell ref="A125:AB125"/>
    <mergeCell ref="A127:AB127"/>
    <mergeCell ref="A128:AB128"/>
    <mergeCell ref="A130:A131"/>
    <mergeCell ref="A156:AB156"/>
    <mergeCell ref="A48:A49"/>
    <mergeCell ref="A74:AB74"/>
    <mergeCell ref="A75:AB75"/>
    <mergeCell ref="A82:AB82"/>
    <mergeCell ref="AD1:AE2"/>
    <mergeCell ref="AD44:AE45"/>
    <mergeCell ref="AD88:AE89"/>
    <mergeCell ref="AD132:AE133"/>
    <mergeCell ref="A46:AB46"/>
    <mergeCell ref="A1:AB1"/>
    <mergeCell ref="A2:AB2"/>
    <mergeCell ref="A3:AB3"/>
    <mergeCell ref="A4:AB4"/>
    <mergeCell ref="A5:AB5"/>
    <mergeCell ref="A6:AB6"/>
    <mergeCell ref="A8:A9"/>
    <mergeCell ref="A44:AB44"/>
    <mergeCell ref="A45:AB45"/>
  </mergeCells>
  <hyperlinks>
    <hyperlink ref="AD1" r:id="rId1" location="INDICE!A1"/>
    <hyperlink ref="AD1:AE2" location="INDICE!A1" display="INDICE"/>
    <hyperlink ref="AD44" r:id="rId2" location="INDICE!A1"/>
    <hyperlink ref="AD44:AE45" location="INDICE!A1" display="INDICE"/>
    <hyperlink ref="AD88" r:id="rId3" location="INDICE!A1"/>
    <hyperlink ref="AD88:AE89" location="INDICE!A1" display="INDICE"/>
    <hyperlink ref="AD132" r:id="rId4" location="INDICE!A1"/>
    <hyperlink ref="AD132:AE133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5"/>
  <rowBreaks count="3" manualBreakCount="3">
    <brk id="43" max="16383" man="1"/>
    <brk id="87" max="16383" man="1"/>
    <brk id="13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90"/>
  <sheetViews>
    <sheetView topLeftCell="A28" zoomScaleNormal="100" zoomScaleSheetLayoutView="100" workbookViewId="0">
      <selection activeCell="AD47" sqref="AD47:AE48"/>
    </sheetView>
  </sheetViews>
  <sheetFormatPr baseColWidth="10" defaultRowHeight="12.75" x14ac:dyDescent="0.25"/>
  <cols>
    <col min="1" max="1" width="15.7109375" style="62" customWidth="1"/>
    <col min="2" max="2" width="7.7109375" style="63" customWidth="1"/>
    <col min="3" max="3" width="7.5703125" style="63" bestFit="1" customWidth="1"/>
    <col min="4" max="4" width="7.7109375" style="63" customWidth="1"/>
    <col min="5" max="5" width="1.42578125" style="63" customWidth="1"/>
    <col min="6" max="8" width="6.85546875" style="63" customWidth="1"/>
    <col min="9" max="9" width="1.42578125" style="63" customWidth="1"/>
    <col min="10" max="12" width="6.85546875" style="63" customWidth="1"/>
    <col min="13" max="13" width="1.7109375" style="63" customWidth="1"/>
    <col min="14" max="16" width="6.85546875" style="63" customWidth="1"/>
    <col min="17" max="17" width="1.42578125" style="63" customWidth="1"/>
    <col min="18" max="20" width="6.85546875" style="63" customWidth="1"/>
    <col min="21" max="21" width="1.42578125" style="63" customWidth="1"/>
    <col min="22" max="24" width="6.85546875" style="63" customWidth="1"/>
    <col min="25" max="25" width="1.42578125" style="63" customWidth="1"/>
    <col min="26" max="28" width="6.7109375" style="63" customWidth="1"/>
    <col min="29" max="29" width="13.28515625" style="63" customWidth="1"/>
    <col min="30" max="32" width="6.140625" style="63" customWidth="1"/>
    <col min="33" max="33" width="1.42578125" style="63" customWidth="1"/>
    <col min="34" max="36" width="5.140625" style="63" customWidth="1"/>
    <col min="37" max="37" width="1.42578125" style="63" customWidth="1"/>
    <col min="38" max="40" width="5.140625" style="63" customWidth="1"/>
    <col min="41" max="41" width="1.42578125" style="63" customWidth="1"/>
    <col min="42" max="44" width="5.140625" style="63" customWidth="1"/>
    <col min="45" max="45" width="1.42578125" style="63" customWidth="1"/>
    <col min="46" max="48" width="5.140625" style="63" customWidth="1"/>
    <col min="49" max="49" width="1.42578125" style="63" customWidth="1"/>
    <col min="50" max="52" width="5.140625" style="63" customWidth="1"/>
    <col min="53" max="53" width="1.42578125" style="63" customWidth="1"/>
    <col min="54" max="56" width="5.140625" style="63" customWidth="1"/>
    <col min="57" max="61" width="11.42578125" style="62"/>
    <col min="62" max="256" width="11.42578125" style="63"/>
    <col min="257" max="257" width="15.42578125" style="63" customWidth="1"/>
    <col min="258" max="260" width="6.5703125" style="63" bestFit="1" customWidth="1"/>
    <col min="261" max="261" width="1.42578125" style="63" customWidth="1"/>
    <col min="262" max="264" width="5.7109375" style="63" bestFit="1" customWidth="1"/>
    <col min="265" max="265" width="1.42578125" style="63" customWidth="1"/>
    <col min="266" max="268" width="5.7109375" style="63" bestFit="1" customWidth="1"/>
    <col min="269" max="269" width="1.42578125" style="63" customWidth="1"/>
    <col min="270" max="272" width="5.7109375" style="63" bestFit="1" customWidth="1"/>
    <col min="273" max="273" width="1.42578125" style="63" customWidth="1"/>
    <col min="274" max="276" width="5.7109375" style="63" bestFit="1" customWidth="1"/>
    <col min="277" max="277" width="1.42578125" style="63" customWidth="1"/>
    <col min="278" max="280" width="5.7109375" style="63" bestFit="1" customWidth="1"/>
    <col min="281" max="281" width="1.42578125" style="63" customWidth="1"/>
    <col min="282" max="284" width="4.85546875" style="63" bestFit="1" customWidth="1"/>
    <col min="285" max="285" width="13.28515625" style="63" customWidth="1"/>
    <col min="286" max="288" width="6.140625" style="63" customWidth="1"/>
    <col min="289" max="289" width="1.42578125" style="63" customWidth="1"/>
    <col min="290" max="292" width="5.140625" style="63" customWidth="1"/>
    <col min="293" max="293" width="1.42578125" style="63" customWidth="1"/>
    <col min="294" max="296" width="5.140625" style="63" customWidth="1"/>
    <col min="297" max="297" width="1.42578125" style="63" customWidth="1"/>
    <col min="298" max="300" width="5.140625" style="63" customWidth="1"/>
    <col min="301" max="301" width="1.42578125" style="63" customWidth="1"/>
    <col min="302" max="304" width="5.140625" style="63" customWidth="1"/>
    <col min="305" max="305" width="1.42578125" style="63" customWidth="1"/>
    <col min="306" max="308" width="5.140625" style="63" customWidth="1"/>
    <col min="309" max="309" width="1.42578125" style="63" customWidth="1"/>
    <col min="310" max="312" width="5.140625" style="63" customWidth="1"/>
    <col min="313" max="512" width="11.42578125" style="63"/>
    <col min="513" max="513" width="15.42578125" style="63" customWidth="1"/>
    <col min="514" max="516" width="6.5703125" style="63" bestFit="1" customWidth="1"/>
    <col min="517" max="517" width="1.42578125" style="63" customWidth="1"/>
    <col min="518" max="520" width="5.7109375" style="63" bestFit="1" customWidth="1"/>
    <col min="521" max="521" width="1.42578125" style="63" customWidth="1"/>
    <col min="522" max="524" width="5.7109375" style="63" bestFit="1" customWidth="1"/>
    <col min="525" max="525" width="1.42578125" style="63" customWidth="1"/>
    <col min="526" max="528" width="5.7109375" style="63" bestFit="1" customWidth="1"/>
    <col min="529" max="529" width="1.42578125" style="63" customWidth="1"/>
    <col min="530" max="532" width="5.7109375" style="63" bestFit="1" customWidth="1"/>
    <col min="533" max="533" width="1.42578125" style="63" customWidth="1"/>
    <col min="534" max="536" width="5.7109375" style="63" bestFit="1" customWidth="1"/>
    <col min="537" max="537" width="1.42578125" style="63" customWidth="1"/>
    <col min="538" max="540" width="4.85546875" style="63" bestFit="1" customWidth="1"/>
    <col min="541" max="541" width="13.28515625" style="63" customWidth="1"/>
    <col min="542" max="544" width="6.140625" style="63" customWidth="1"/>
    <col min="545" max="545" width="1.42578125" style="63" customWidth="1"/>
    <col min="546" max="548" width="5.140625" style="63" customWidth="1"/>
    <col min="549" max="549" width="1.42578125" style="63" customWidth="1"/>
    <col min="550" max="552" width="5.140625" style="63" customWidth="1"/>
    <col min="553" max="553" width="1.42578125" style="63" customWidth="1"/>
    <col min="554" max="556" width="5.140625" style="63" customWidth="1"/>
    <col min="557" max="557" width="1.42578125" style="63" customWidth="1"/>
    <col min="558" max="560" width="5.140625" style="63" customWidth="1"/>
    <col min="561" max="561" width="1.42578125" style="63" customWidth="1"/>
    <col min="562" max="564" width="5.140625" style="63" customWidth="1"/>
    <col min="565" max="565" width="1.42578125" style="63" customWidth="1"/>
    <col min="566" max="568" width="5.140625" style="63" customWidth="1"/>
    <col min="569" max="768" width="11.42578125" style="63"/>
    <col min="769" max="769" width="15.42578125" style="63" customWidth="1"/>
    <col min="770" max="772" width="6.5703125" style="63" bestFit="1" customWidth="1"/>
    <col min="773" max="773" width="1.42578125" style="63" customWidth="1"/>
    <col min="774" max="776" width="5.7109375" style="63" bestFit="1" customWidth="1"/>
    <col min="777" max="777" width="1.42578125" style="63" customWidth="1"/>
    <col min="778" max="780" width="5.7109375" style="63" bestFit="1" customWidth="1"/>
    <col min="781" max="781" width="1.42578125" style="63" customWidth="1"/>
    <col min="782" max="784" width="5.7109375" style="63" bestFit="1" customWidth="1"/>
    <col min="785" max="785" width="1.42578125" style="63" customWidth="1"/>
    <col min="786" max="788" width="5.7109375" style="63" bestFit="1" customWidth="1"/>
    <col min="789" max="789" width="1.42578125" style="63" customWidth="1"/>
    <col min="790" max="792" width="5.7109375" style="63" bestFit="1" customWidth="1"/>
    <col min="793" max="793" width="1.42578125" style="63" customWidth="1"/>
    <col min="794" max="796" width="4.85546875" style="63" bestFit="1" customWidth="1"/>
    <col min="797" max="797" width="13.28515625" style="63" customWidth="1"/>
    <col min="798" max="800" width="6.140625" style="63" customWidth="1"/>
    <col min="801" max="801" width="1.42578125" style="63" customWidth="1"/>
    <col min="802" max="804" width="5.140625" style="63" customWidth="1"/>
    <col min="805" max="805" width="1.42578125" style="63" customWidth="1"/>
    <col min="806" max="808" width="5.140625" style="63" customWidth="1"/>
    <col min="809" max="809" width="1.42578125" style="63" customWidth="1"/>
    <col min="810" max="812" width="5.140625" style="63" customWidth="1"/>
    <col min="813" max="813" width="1.42578125" style="63" customWidth="1"/>
    <col min="814" max="816" width="5.140625" style="63" customWidth="1"/>
    <col min="817" max="817" width="1.42578125" style="63" customWidth="1"/>
    <col min="818" max="820" width="5.140625" style="63" customWidth="1"/>
    <col min="821" max="821" width="1.42578125" style="63" customWidth="1"/>
    <col min="822" max="824" width="5.140625" style="63" customWidth="1"/>
    <col min="825" max="1024" width="11.42578125" style="63"/>
    <col min="1025" max="1025" width="15.42578125" style="63" customWidth="1"/>
    <col min="1026" max="1028" width="6.5703125" style="63" bestFit="1" customWidth="1"/>
    <col min="1029" max="1029" width="1.42578125" style="63" customWidth="1"/>
    <col min="1030" max="1032" width="5.7109375" style="63" bestFit="1" customWidth="1"/>
    <col min="1033" max="1033" width="1.42578125" style="63" customWidth="1"/>
    <col min="1034" max="1036" width="5.7109375" style="63" bestFit="1" customWidth="1"/>
    <col min="1037" max="1037" width="1.42578125" style="63" customWidth="1"/>
    <col min="1038" max="1040" width="5.7109375" style="63" bestFit="1" customWidth="1"/>
    <col min="1041" max="1041" width="1.42578125" style="63" customWidth="1"/>
    <col min="1042" max="1044" width="5.7109375" style="63" bestFit="1" customWidth="1"/>
    <col min="1045" max="1045" width="1.42578125" style="63" customWidth="1"/>
    <col min="1046" max="1048" width="5.7109375" style="63" bestFit="1" customWidth="1"/>
    <col min="1049" max="1049" width="1.42578125" style="63" customWidth="1"/>
    <col min="1050" max="1052" width="4.85546875" style="63" bestFit="1" customWidth="1"/>
    <col min="1053" max="1053" width="13.28515625" style="63" customWidth="1"/>
    <col min="1054" max="1056" width="6.140625" style="63" customWidth="1"/>
    <col min="1057" max="1057" width="1.42578125" style="63" customWidth="1"/>
    <col min="1058" max="1060" width="5.140625" style="63" customWidth="1"/>
    <col min="1061" max="1061" width="1.42578125" style="63" customWidth="1"/>
    <col min="1062" max="1064" width="5.140625" style="63" customWidth="1"/>
    <col min="1065" max="1065" width="1.42578125" style="63" customWidth="1"/>
    <col min="1066" max="1068" width="5.140625" style="63" customWidth="1"/>
    <col min="1069" max="1069" width="1.42578125" style="63" customWidth="1"/>
    <col min="1070" max="1072" width="5.140625" style="63" customWidth="1"/>
    <col min="1073" max="1073" width="1.42578125" style="63" customWidth="1"/>
    <col min="1074" max="1076" width="5.140625" style="63" customWidth="1"/>
    <col min="1077" max="1077" width="1.42578125" style="63" customWidth="1"/>
    <col min="1078" max="1080" width="5.140625" style="63" customWidth="1"/>
    <col min="1081" max="1280" width="11.42578125" style="63"/>
    <col min="1281" max="1281" width="15.42578125" style="63" customWidth="1"/>
    <col min="1282" max="1284" width="6.5703125" style="63" bestFit="1" customWidth="1"/>
    <col min="1285" max="1285" width="1.42578125" style="63" customWidth="1"/>
    <col min="1286" max="1288" width="5.7109375" style="63" bestFit="1" customWidth="1"/>
    <col min="1289" max="1289" width="1.42578125" style="63" customWidth="1"/>
    <col min="1290" max="1292" width="5.7109375" style="63" bestFit="1" customWidth="1"/>
    <col min="1293" max="1293" width="1.42578125" style="63" customWidth="1"/>
    <col min="1294" max="1296" width="5.7109375" style="63" bestFit="1" customWidth="1"/>
    <col min="1297" max="1297" width="1.42578125" style="63" customWidth="1"/>
    <col min="1298" max="1300" width="5.7109375" style="63" bestFit="1" customWidth="1"/>
    <col min="1301" max="1301" width="1.42578125" style="63" customWidth="1"/>
    <col min="1302" max="1304" width="5.7109375" style="63" bestFit="1" customWidth="1"/>
    <col min="1305" max="1305" width="1.42578125" style="63" customWidth="1"/>
    <col min="1306" max="1308" width="4.85546875" style="63" bestFit="1" customWidth="1"/>
    <col min="1309" max="1309" width="13.28515625" style="63" customWidth="1"/>
    <col min="1310" max="1312" width="6.140625" style="63" customWidth="1"/>
    <col min="1313" max="1313" width="1.42578125" style="63" customWidth="1"/>
    <col min="1314" max="1316" width="5.140625" style="63" customWidth="1"/>
    <col min="1317" max="1317" width="1.42578125" style="63" customWidth="1"/>
    <col min="1318" max="1320" width="5.140625" style="63" customWidth="1"/>
    <col min="1321" max="1321" width="1.42578125" style="63" customWidth="1"/>
    <col min="1322" max="1324" width="5.140625" style="63" customWidth="1"/>
    <col min="1325" max="1325" width="1.42578125" style="63" customWidth="1"/>
    <col min="1326" max="1328" width="5.140625" style="63" customWidth="1"/>
    <col min="1329" max="1329" width="1.42578125" style="63" customWidth="1"/>
    <col min="1330" max="1332" width="5.140625" style="63" customWidth="1"/>
    <col min="1333" max="1333" width="1.42578125" style="63" customWidth="1"/>
    <col min="1334" max="1336" width="5.140625" style="63" customWidth="1"/>
    <col min="1337" max="1536" width="11.42578125" style="63"/>
    <col min="1537" max="1537" width="15.42578125" style="63" customWidth="1"/>
    <col min="1538" max="1540" width="6.5703125" style="63" bestFit="1" customWidth="1"/>
    <col min="1541" max="1541" width="1.42578125" style="63" customWidth="1"/>
    <col min="1542" max="1544" width="5.7109375" style="63" bestFit="1" customWidth="1"/>
    <col min="1545" max="1545" width="1.42578125" style="63" customWidth="1"/>
    <col min="1546" max="1548" width="5.7109375" style="63" bestFit="1" customWidth="1"/>
    <col min="1549" max="1549" width="1.42578125" style="63" customWidth="1"/>
    <col min="1550" max="1552" width="5.7109375" style="63" bestFit="1" customWidth="1"/>
    <col min="1553" max="1553" width="1.42578125" style="63" customWidth="1"/>
    <col min="1554" max="1556" width="5.7109375" style="63" bestFit="1" customWidth="1"/>
    <col min="1557" max="1557" width="1.42578125" style="63" customWidth="1"/>
    <col min="1558" max="1560" width="5.7109375" style="63" bestFit="1" customWidth="1"/>
    <col min="1561" max="1561" width="1.42578125" style="63" customWidth="1"/>
    <col min="1562" max="1564" width="4.85546875" style="63" bestFit="1" customWidth="1"/>
    <col min="1565" max="1565" width="13.28515625" style="63" customWidth="1"/>
    <col min="1566" max="1568" width="6.140625" style="63" customWidth="1"/>
    <col min="1569" max="1569" width="1.42578125" style="63" customWidth="1"/>
    <col min="1570" max="1572" width="5.140625" style="63" customWidth="1"/>
    <col min="1573" max="1573" width="1.42578125" style="63" customWidth="1"/>
    <col min="1574" max="1576" width="5.140625" style="63" customWidth="1"/>
    <col min="1577" max="1577" width="1.42578125" style="63" customWidth="1"/>
    <col min="1578" max="1580" width="5.140625" style="63" customWidth="1"/>
    <col min="1581" max="1581" width="1.42578125" style="63" customWidth="1"/>
    <col min="1582" max="1584" width="5.140625" style="63" customWidth="1"/>
    <col min="1585" max="1585" width="1.42578125" style="63" customWidth="1"/>
    <col min="1586" max="1588" width="5.140625" style="63" customWidth="1"/>
    <col min="1589" max="1589" width="1.42578125" style="63" customWidth="1"/>
    <col min="1590" max="1592" width="5.140625" style="63" customWidth="1"/>
    <col min="1593" max="1792" width="11.42578125" style="63"/>
    <col min="1793" max="1793" width="15.42578125" style="63" customWidth="1"/>
    <col min="1794" max="1796" width="6.5703125" style="63" bestFit="1" customWidth="1"/>
    <col min="1797" max="1797" width="1.42578125" style="63" customWidth="1"/>
    <col min="1798" max="1800" width="5.7109375" style="63" bestFit="1" customWidth="1"/>
    <col min="1801" max="1801" width="1.42578125" style="63" customWidth="1"/>
    <col min="1802" max="1804" width="5.7109375" style="63" bestFit="1" customWidth="1"/>
    <col min="1805" max="1805" width="1.42578125" style="63" customWidth="1"/>
    <col min="1806" max="1808" width="5.7109375" style="63" bestFit="1" customWidth="1"/>
    <col min="1809" max="1809" width="1.42578125" style="63" customWidth="1"/>
    <col min="1810" max="1812" width="5.7109375" style="63" bestFit="1" customWidth="1"/>
    <col min="1813" max="1813" width="1.42578125" style="63" customWidth="1"/>
    <col min="1814" max="1816" width="5.7109375" style="63" bestFit="1" customWidth="1"/>
    <col min="1817" max="1817" width="1.42578125" style="63" customWidth="1"/>
    <col min="1818" max="1820" width="4.85546875" style="63" bestFit="1" customWidth="1"/>
    <col min="1821" max="1821" width="13.28515625" style="63" customWidth="1"/>
    <col min="1822" max="1824" width="6.140625" style="63" customWidth="1"/>
    <col min="1825" max="1825" width="1.42578125" style="63" customWidth="1"/>
    <col min="1826" max="1828" width="5.140625" style="63" customWidth="1"/>
    <col min="1829" max="1829" width="1.42578125" style="63" customWidth="1"/>
    <col min="1830" max="1832" width="5.140625" style="63" customWidth="1"/>
    <col min="1833" max="1833" width="1.42578125" style="63" customWidth="1"/>
    <col min="1834" max="1836" width="5.140625" style="63" customWidth="1"/>
    <col min="1837" max="1837" width="1.42578125" style="63" customWidth="1"/>
    <col min="1838" max="1840" width="5.140625" style="63" customWidth="1"/>
    <col min="1841" max="1841" width="1.42578125" style="63" customWidth="1"/>
    <col min="1842" max="1844" width="5.140625" style="63" customWidth="1"/>
    <col min="1845" max="1845" width="1.42578125" style="63" customWidth="1"/>
    <col min="1846" max="1848" width="5.140625" style="63" customWidth="1"/>
    <col min="1849" max="2048" width="11.42578125" style="63"/>
    <col min="2049" max="2049" width="15.42578125" style="63" customWidth="1"/>
    <col min="2050" max="2052" width="6.5703125" style="63" bestFit="1" customWidth="1"/>
    <col min="2053" max="2053" width="1.42578125" style="63" customWidth="1"/>
    <col min="2054" max="2056" width="5.7109375" style="63" bestFit="1" customWidth="1"/>
    <col min="2057" max="2057" width="1.42578125" style="63" customWidth="1"/>
    <col min="2058" max="2060" width="5.7109375" style="63" bestFit="1" customWidth="1"/>
    <col min="2061" max="2061" width="1.42578125" style="63" customWidth="1"/>
    <col min="2062" max="2064" width="5.7109375" style="63" bestFit="1" customWidth="1"/>
    <col min="2065" max="2065" width="1.42578125" style="63" customWidth="1"/>
    <col min="2066" max="2068" width="5.7109375" style="63" bestFit="1" customWidth="1"/>
    <col min="2069" max="2069" width="1.42578125" style="63" customWidth="1"/>
    <col min="2070" max="2072" width="5.7109375" style="63" bestFit="1" customWidth="1"/>
    <col min="2073" max="2073" width="1.42578125" style="63" customWidth="1"/>
    <col min="2074" max="2076" width="4.85546875" style="63" bestFit="1" customWidth="1"/>
    <col min="2077" max="2077" width="13.28515625" style="63" customWidth="1"/>
    <col min="2078" max="2080" width="6.140625" style="63" customWidth="1"/>
    <col min="2081" max="2081" width="1.42578125" style="63" customWidth="1"/>
    <col min="2082" max="2084" width="5.140625" style="63" customWidth="1"/>
    <col min="2085" max="2085" width="1.42578125" style="63" customWidth="1"/>
    <col min="2086" max="2088" width="5.140625" style="63" customWidth="1"/>
    <col min="2089" max="2089" width="1.42578125" style="63" customWidth="1"/>
    <col min="2090" max="2092" width="5.140625" style="63" customWidth="1"/>
    <col min="2093" max="2093" width="1.42578125" style="63" customWidth="1"/>
    <col min="2094" max="2096" width="5.140625" style="63" customWidth="1"/>
    <col min="2097" max="2097" width="1.42578125" style="63" customWidth="1"/>
    <col min="2098" max="2100" width="5.140625" style="63" customWidth="1"/>
    <col min="2101" max="2101" width="1.42578125" style="63" customWidth="1"/>
    <col min="2102" max="2104" width="5.140625" style="63" customWidth="1"/>
    <col min="2105" max="2304" width="11.42578125" style="63"/>
    <col min="2305" max="2305" width="15.42578125" style="63" customWidth="1"/>
    <col min="2306" max="2308" width="6.5703125" style="63" bestFit="1" customWidth="1"/>
    <col min="2309" max="2309" width="1.42578125" style="63" customWidth="1"/>
    <col min="2310" max="2312" width="5.7109375" style="63" bestFit="1" customWidth="1"/>
    <col min="2313" max="2313" width="1.42578125" style="63" customWidth="1"/>
    <col min="2314" max="2316" width="5.7109375" style="63" bestFit="1" customWidth="1"/>
    <col min="2317" max="2317" width="1.42578125" style="63" customWidth="1"/>
    <col min="2318" max="2320" width="5.7109375" style="63" bestFit="1" customWidth="1"/>
    <col min="2321" max="2321" width="1.42578125" style="63" customWidth="1"/>
    <col min="2322" max="2324" width="5.7109375" style="63" bestFit="1" customWidth="1"/>
    <col min="2325" max="2325" width="1.42578125" style="63" customWidth="1"/>
    <col min="2326" max="2328" width="5.7109375" style="63" bestFit="1" customWidth="1"/>
    <col min="2329" max="2329" width="1.42578125" style="63" customWidth="1"/>
    <col min="2330" max="2332" width="4.85546875" style="63" bestFit="1" customWidth="1"/>
    <col min="2333" max="2333" width="13.28515625" style="63" customWidth="1"/>
    <col min="2334" max="2336" width="6.140625" style="63" customWidth="1"/>
    <col min="2337" max="2337" width="1.42578125" style="63" customWidth="1"/>
    <col min="2338" max="2340" width="5.140625" style="63" customWidth="1"/>
    <col min="2341" max="2341" width="1.42578125" style="63" customWidth="1"/>
    <col min="2342" max="2344" width="5.140625" style="63" customWidth="1"/>
    <col min="2345" max="2345" width="1.42578125" style="63" customWidth="1"/>
    <col min="2346" max="2348" width="5.140625" style="63" customWidth="1"/>
    <col min="2349" max="2349" width="1.42578125" style="63" customWidth="1"/>
    <col min="2350" max="2352" width="5.140625" style="63" customWidth="1"/>
    <col min="2353" max="2353" width="1.42578125" style="63" customWidth="1"/>
    <col min="2354" max="2356" width="5.140625" style="63" customWidth="1"/>
    <col min="2357" max="2357" width="1.42578125" style="63" customWidth="1"/>
    <col min="2358" max="2360" width="5.140625" style="63" customWidth="1"/>
    <col min="2361" max="2560" width="11.42578125" style="63"/>
    <col min="2561" max="2561" width="15.42578125" style="63" customWidth="1"/>
    <col min="2562" max="2564" width="6.5703125" style="63" bestFit="1" customWidth="1"/>
    <col min="2565" max="2565" width="1.42578125" style="63" customWidth="1"/>
    <col min="2566" max="2568" width="5.7109375" style="63" bestFit="1" customWidth="1"/>
    <col min="2569" max="2569" width="1.42578125" style="63" customWidth="1"/>
    <col min="2570" max="2572" width="5.7109375" style="63" bestFit="1" customWidth="1"/>
    <col min="2573" max="2573" width="1.42578125" style="63" customWidth="1"/>
    <col min="2574" max="2576" width="5.7109375" style="63" bestFit="1" customWidth="1"/>
    <col min="2577" max="2577" width="1.42578125" style="63" customWidth="1"/>
    <col min="2578" max="2580" width="5.7109375" style="63" bestFit="1" customWidth="1"/>
    <col min="2581" max="2581" width="1.42578125" style="63" customWidth="1"/>
    <col min="2582" max="2584" width="5.7109375" style="63" bestFit="1" customWidth="1"/>
    <col min="2585" max="2585" width="1.42578125" style="63" customWidth="1"/>
    <col min="2586" max="2588" width="4.85546875" style="63" bestFit="1" customWidth="1"/>
    <col min="2589" max="2589" width="13.28515625" style="63" customWidth="1"/>
    <col min="2590" max="2592" width="6.140625" style="63" customWidth="1"/>
    <col min="2593" max="2593" width="1.42578125" style="63" customWidth="1"/>
    <col min="2594" max="2596" width="5.140625" style="63" customWidth="1"/>
    <col min="2597" max="2597" width="1.42578125" style="63" customWidth="1"/>
    <col min="2598" max="2600" width="5.140625" style="63" customWidth="1"/>
    <col min="2601" max="2601" width="1.42578125" style="63" customWidth="1"/>
    <col min="2602" max="2604" width="5.140625" style="63" customWidth="1"/>
    <col min="2605" max="2605" width="1.42578125" style="63" customWidth="1"/>
    <col min="2606" max="2608" width="5.140625" style="63" customWidth="1"/>
    <col min="2609" max="2609" width="1.42578125" style="63" customWidth="1"/>
    <col min="2610" max="2612" width="5.140625" style="63" customWidth="1"/>
    <col min="2613" max="2613" width="1.42578125" style="63" customWidth="1"/>
    <col min="2614" max="2616" width="5.140625" style="63" customWidth="1"/>
    <col min="2617" max="2816" width="11.42578125" style="63"/>
    <col min="2817" max="2817" width="15.42578125" style="63" customWidth="1"/>
    <col min="2818" max="2820" width="6.5703125" style="63" bestFit="1" customWidth="1"/>
    <col min="2821" max="2821" width="1.42578125" style="63" customWidth="1"/>
    <col min="2822" max="2824" width="5.7109375" style="63" bestFit="1" customWidth="1"/>
    <col min="2825" max="2825" width="1.42578125" style="63" customWidth="1"/>
    <col min="2826" max="2828" width="5.7109375" style="63" bestFit="1" customWidth="1"/>
    <col min="2829" max="2829" width="1.42578125" style="63" customWidth="1"/>
    <col min="2830" max="2832" width="5.7109375" style="63" bestFit="1" customWidth="1"/>
    <col min="2833" max="2833" width="1.42578125" style="63" customWidth="1"/>
    <col min="2834" max="2836" width="5.7109375" style="63" bestFit="1" customWidth="1"/>
    <col min="2837" max="2837" width="1.42578125" style="63" customWidth="1"/>
    <col min="2838" max="2840" width="5.7109375" style="63" bestFit="1" customWidth="1"/>
    <col min="2841" max="2841" width="1.42578125" style="63" customWidth="1"/>
    <col min="2842" max="2844" width="4.85546875" style="63" bestFit="1" customWidth="1"/>
    <col min="2845" max="2845" width="13.28515625" style="63" customWidth="1"/>
    <col min="2846" max="2848" width="6.140625" style="63" customWidth="1"/>
    <col min="2849" max="2849" width="1.42578125" style="63" customWidth="1"/>
    <col min="2850" max="2852" width="5.140625" style="63" customWidth="1"/>
    <col min="2853" max="2853" width="1.42578125" style="63" customWidth="1"/>
    <col min="2854" max="2856" width="5.140625" style="63" customWidth="1"/>
    <col min="2857" max="2857" width="1.42578125" style="63" customWidth="1"/>
    <col min="2858" max="2860" width="5.140625" style="63" customWidth="1"/>
    <col min="2861" max="2861" width="1.42578125" style="63" customWidth="1"/>
    <col min="2862" max="2864" width="5.140625" style="63" customWidth="1"/>
    <col min="2865" max="2865" width="1.42578125" style="63" customWidth="1"/>
    <col min="2866" max="2868" width="5.140625" style="63" customWidth="1"/>
    <col min="2869" max="2869" width="1.42578125" style="63" customWidth="1"/>
    <col min="2870" max="2872" width="5.140625" style="63" customWidth="1"/>
    <col min="2873" max="3072" width="11.42578125" style="63"/>
    <col min="3073" max="3073" width="15.42578125" style="63" customWidth="1"/>
    <col min="3074" max="3076" width="6.5703125" style="63" bestFit="1" customWidth="1"/>
    <col min="3077" max="3077" width="1.42578125" style="63" customWidth="1"/>
    <col min="3078" max="3080" width="5.7109375" style="63" bestFit="1" customWidth="1"/>
    <col min="3081" max="3081" width="1.42578125" style="63" customWidth="1"/>
    <col min="3082" max="3084" width="5.7109375" style="63" bestFit="1" customWidth="1"/>
    <col min="3085" max="3085" width="1.42578125" style="63" customWidth="1"/>
    <col min="3086" max="3088" width="5.7109375" style="63" bestFit="1" customWidth="1"/>
    <col min="3089" max="3089" width="1.42578125" style="63" customWidth="1"/>
    <col min="3090" max="3092" width="5.7109375" style="63" bestFit="1" customWidth="1"/>
    <col min="3093" max="3093" width="1.42578125" style="63" customWidth="1"/>
    <col min="3094" max="3096" width="5.7109375" style="63" bestFit="1" customWidth="1"/>
    <col min="3097" max="3097" width="1.42578125" style="63" customWidth="1"/>
    <col min="3098" max="3100" width="4.85546875" style="63" bestFit="1" customWidth="1"/>
    <col min="3101" max="3101" width="13.28515625" style="63" customWidth="1"/>
    <col min="3102" max="3104" width="6.140625" style="63" customWidth="1"/>
    <col min="3105" max="3105" width="1.42578125" style="63" customWidth="1"/>
    <col min="3106" max="3108" width="5.140625" style="63" customWidth="1"/>
    <col min="3109" max="3109" width="1.42578125" style="63" customWidth="1"/>
    <col min="3110" max="3112" width="5.140625" style="63" customWidth="1"/>
    <col min="3113" max="3113" width="1.42578125" style="63" customWidth="1"/>
    <col min="3114" max="3116" width="5.140625" style="63" customWidth="1"/>
    <col min="3117" max="3117" width="1.42578125" style="63" customWidth="1"/>
    <col min="3118" max="3120" width="5.140625" style="63" customWidth="1"/>
    <col min="3121" max="3121" width="1.42578125" style="63" customWidth="1"/>
    <col min="3122" max="3124" width="5.140625" style="63" customWidth="1"/>
    <col min="3125" max="3125" width="1.42578125" style="63" customWidth="1"/>
    <col min="3126" max="3128" width="5.140625" style="63" customWidth="1"/>
    <col min="3129" max="3328" width="11.42578125" style="63"/>
    <col min="3329" max="3329" width="15.42578125" style="63" customWidth="1"/>
    <col min="3330" max="3332" width="6.5703125" style="63" bestFit="1" customWidth="1"/>
    <col min="3333" max="3333" width="1.42578125" style="63" customWidth="1"/>
    <col min="3334" max="3336" width="5.7109375" style="63" bestFit="1" customWidth="1"/>
    <col min="3337" max="3337" width="1.42578125" style="63" customWidth="1"/>
    <col min="3338" max="3340" width="5.7109375" style="63" bestFit="1" customWidth="1"/>
    <col min="3341" max="3341" width="1.42578125" style="63" customWidth="1"/>
    <col min="3342" max="3344" width="5.7109375" style="63" bestFit="1" customWidth="1"/>
    <col min="3345" max="3345" width="1.42578125" style="63" customWidth="1"/>
    <col min="3346" max="3348" width="5.7109375" style="63" bestFit="1" customWidth="1"/>
    <col min="3349" max="3349" width="1.42578125" style="63" customWidth="1"/>
    <col min="3350" max="3352" width="5.7109375" style="63" bestFit="1" customWidth="1"/>
    <col min="3353" max="3353" width="1.42578125" style="63" customWidth="1"/>
    <col min="3354" max="3356" width="4.85546875" style="63" bestFit="1" customWidth="1"/>
    <col min="3357" max="3357" width="13.28515625" style="63" customWidth="1"/>
    <col min="3358" max="3360" width="6.140625" style="63" customWidth="1"/>
    <col min="3361" max="3361" width="1.42578125" style="63" customWidth="1"/>
    <col min="3362" max="3364" width="5.140625" style="63" customWidth="1"/>
    <col min="3365" max="3365" width="1.42578125" style="63" customWidth="1"/>
    <col min="3366" max="3368" width="5.140625" style="63" customWidth="1"/>
    <col min="3369" max="3369" width="1.42578125" style="63" customWidth="1"/>
    <col min="3370" max="3372" width="5.140625" style="63" customWidth="1"/>
    <col min="3373" max="3373" width="1.42578125" style="63" customWidth="1"/>
    <col min="3374" max="3376" width="5.140625" style="63" customWidth="1"/>
    <col min="3377" max="3377" width="1.42578125" style="63" customWidth="1"/>
    <col min="3378" max="3380" width="5.140625" style="63" customWidth="1"/>
    <col min="3381" max="3381" width="1.42578125" style="63" customWidth="1"/>
    <col min="3382" max="3384" width="5.140625" style="63" customWidth="1"/>
    <col min="3385" max="3584" width="11.42578125" style="63"/>
    <col min="3585" max="3585" width="15.42578125" style="63" customWidth="1"/>
    <col min="3586" max="3588" width="6.5703125" style="63" bestFit="1" customWidth="1"/>
    <col min="3589" max="3589" width="1.42578125" style="63" customWidth="1"/>
    <col min="3590" max="3592" width="5.7109375" style="63" bestFit="1" customWidth="1"/>
    <col min="3593" max="3593" width="1.42578125" style="63" customWidth="1"/>
    <col min="3594" max="3596" width="5.7109375" style="63" bestFit="1" customWidth="1"/>
    <col min="3597" max="3597" width="1.42578125" style="63" customWidth="1"/>
    <col min="3598" max="3600" width="5.7109375" style="63" bestFit="1" customWidth="1"/>
    <col min="3601" max="3601" width="1.42578125" style="63" customWidth="1"/>
    <col min="3602" max="3604" width="5.7109375" style="63" bestFit="1" customWidth="1"/>
    <col min="3605" max="3605" width="1.42578125" style="63" customWidth="1"/>
    <col min="3606" max="3608" width="5.7109375" style="63" bestFit="1" customWidth="1"/>
    <col min="3609" max="3609" width="1.42578125" style="63" customWidth="1"/>
    <col min="3610" max="3612" width="4.85546875" style="63" bestFit="1" customWidth="1"/>
    <col min="3613" max="3613" width="13.28515625" style="63" customWidth="1"/>
    <col min="3614" max="3616" width="6.140625" style="63" customWidth="1"/>
    <col min="3617" max="3617" width="1.42578125" style="63" customWidth="1"/>
    <col min="3618" max="3620" width="5.140625" style="63" customWidth="1"/>
    <col min="3621" max="3621" width="1.42578125" style="63" customWidth="1"/>
    <col min="3622" max="3624" width="5.140625" style="63" customWidth="1"/>
    <col min="3625" max="3625" width="1.42578125" style="63" customWidth="1"/>
    <col min="3626" max="3628" width="5.140625" style="63" customWidth="1"/>
    <col min="3629" max="3629" width="1.42578125" style="63" customWidth="1"/>
    <col min="3630" max="3632" width="5.140625" style="63" customWidth="1"/>
    <col min="3633" max="3633" width="1.42578125" style="63" customWidth="1"/>
    <col min="3634" max="3636" width="5.140625" style="63" customWidth="1"/>
    <col min="3637" max="3637" width="1.42578125" style="63" customWidth="1"/>
    <col min="3638" max="3640" width="5.140625" style="63" customWidth="1"/>
    <col min="3641" max="3840" width="11.42578125" style="63"/>
    <col min="3841" max="3841" width="15.42578125" style="63" customWidth="1"/>
    <col min="3842" max="3844" width="6.5703125" style="63" bestFit="1" customWidth="1"/>
    <col min="3845" max="3845" width="1.42578125" style="63" customWidth="1"/>
    <col min="3846" max="3848" width="5.7109375" style="63" bestFit="1" customWidth="1"/>
    <col min="3849" max="3849" width="1.42578125" style="63" customWidth="1"/>
    <col min="3850" max="3852" width="5.7109375" style="63" bestFit="1" customWidth="1"/>
    <col min="3853" max="3853" width="1.42578125" style="63" customWidth="1"/>
    <col min="3854" max="3856" width="5.7109375" style="63" bestFit="1" customWidth="1"/>
    <col min="3857" max="3857" width="1.42578125" style="63" customWidth="1"/>
    <col min="3858" max="3860" width="5.7109375" style="63" bestFit="1" customWidth="1"/>
    <col min="3861" max="3861" width="1.42578125" style="63" customWidth="1"/>
    <col min="3862" max="3864" width="5.7109375" style="63" bestFit="1" customWidth="1"/>
    <col min="3865" max="3865" width="1.42578125" style="63" customWidth="1"/>
    <col min="3866" max="3868" width="4.85546875" style="63" bestFit="1" customWidth="1"/>
    <col min="3869" max="3869" width="13.28515625" style="63" customWidth="1"/>
    <col min="3870" max="3872" width="6.140625" style="63" customWidth="1"/>
    <col min="3873" max="3873" width="1.42578125" style="63" customWidth="1"/>
    <col min="3874" max="3876" width="5.140625" style="63" customWidth="1"/>
    <col min="3877" max="3877" width="1.42578125" style="63" customWidth="1"/>
    <col min="3878" max="3880" width="5.140625" style="63" customWidth="1"/>
    <col min="3881" max="3881" width="1.42578125" style="63" customWidth="1"/>
    <col min="3882" max="3884" width="5.140625" style="63" customWidth="1"/>
    <col min="3885" max="3885" width="1.42578125" style="63" customWidth="1"/>
    <col min="3886" max="3888" width="5.140625" style="63" customWidth="1"/>
    <col min="3889" max="3889" width="1.42578125" style="63" customWidth="1"/>
    <col min="3890" max="3892" width="5.140625" style="63" customWidth="1"/>
    <col min="3893" max="3893" width="1.42578125" style="63" customWidth="1"/>
    <col min="3894" max="3896" width="5.140625" style="63" customWidth="1"/>
    <col min="3897" max="4096" width="11.42578125" style="63"/>
    <col min="4097" max="4097" width="15.42578125" style="63" customWidth="1"/>
    <col min="4098" max="4100" width="6.5703125" style="63" bestFit="1" customWidth="1"/>
    <col min="4101" max="4101" width="1.42578125" style="63" customWidth="1"/>
    <col min="4102" max="4104" width="5.7109375" style="63" bestFit="1" customWidth="1"/>
    <col min="4105" max="4105" width="1.42578125" style="63" customWidth="1"/>
    <col min="4106" max="4108" width="5.7109375" style="63" bestFit="1" customWidth="1"/>
    <col min="4109" max="4109" width="1.42578125" style="63" customWidth="1"/>
    <col min="4110" max="4112" width="5.7109375" style="63" bestFit="1" customWidth="1"/>
    <col min="4113" max="4113" width="1.42578125" style="63" customWidth="1"/>
    <col min="4114" max="4116" width="5.7109375" style="63" bestFit="1" customWidth="1"/>
    <col min="4117" max="4117" width="1.42578125" style="63" customWidth="1"/>
    <col min="4118" max="4120" width="5.7109375" style="63" bestFit="1" customWidth="1"/>
    <col min="4121" max="4121" width="1.42578125" style="63" customWidth="1"/>
    <col min="4122" max="4124" width="4.85546875" style="63" bestFit="1" customWidth="1"/>
    <col min="4125" max="4125" width="13.28515625" style="63" customWidth="1"/>
    <col min="4126" max="4128" width="6.140625" style="63" customWidth="1"/>
    <col min="4129" max="4129" width="1.42578125" style="63" customWidth="1"/>
    <col min="4130" max="4132" width="5.140625" style="63" customWidth="1"/>
    <col min="4133" max="4133" width="1.42578125" style="63" customWidth="1"/>
    <col min="4134" max="4136" width="5.140625" style="63" customWidth="1"/>
    <col min="4137" max="4137" width="1.42578125" style="63" customWidth="1"/>
    <col min="4138" max="4140" width="5.140625" style="63" customWidth="1"/>
    <col min="4141" max="4141" width="1.42578125" style="63" customWidth="1"/>
    <col min="4142" max="4144" width="5.140625" style="63" customWidth="1"/>
    <col min="4145" max="4145" width="1.42578125" style="63" customWidth="1"/>
    <col min="4146" max="4148" width="5.140625" style="63" customWidth="1"/>
    <col min="4149" max="4149" width="1.42578125" style="63" customWidth="1"/>
    <col min="4150" max="4152" width="5.140625" style="63" customWidth="1"/>
    <col min="4153" max="4352" width="11.42578125" style="63"/>
    <col min="4353" max="4353" width="15.42578125" style="63" customWidth="1"/>
    <col min="4354" max="4356" width="6.5703125" style="63" bestFit="1" customWidth="1"/>
    <col min="4357" max="4357" width="1.42578125" style="63" customWidth="1"/>
    <col min="4358" max="4360" width="5.7109375" style="63" bestFit="1" customWidth="1"/>
    <col min="4361" max="4361" width="1.42578125" style="63" customWidth="1"/>
    <col min="4362" max="4364" width="5.7109375" style="63" bestFit="1" customWidth="1"/>
    <col min="4365" max="4365" width="1.42578125" style="63" customWidth="1"/>
    <col min="4366" max="4368" width="5.7109375" style="63" bestFit="1" customWidth="1"/>
    <col min="4369" max="4369" width="1.42578125" style="63" customWidth="1"/>
    <col min="4370" max="4372" width="5.7109375" style="63" bestFit="1" customWidth="1"/>
    <col min="4373" max="4373" width="1.42578125" style="63" customWidth="1"/>
    <col min="4374" max="4376" width="5.7109375" style="63" bestFit="1" customWidth="1"/>
    <col min="4377" max="4377" width="1.42578125" style="63" customWidth="1"/>
    <col min="4378" max="4380" width="4.85546875" style="63" bestFit="1" customWidth="1"/>
    <col min="4381" max="4381" width="13.28515625" style="63" customWidth="1"/>
    <col min="4382" max="4384" width="6.140625" style="63" customWidth="1"/>
    <col min="4385" max="4385" width="1.42578125" style="63" customWidth="1"/>
    <col min="4386" max="4388" width="5.140625" style="63" customWidth="1"/>
    <col min="4389" max="4389" width="1.42578125" style="63" customWidth="1"/>
    <col min="4390" max="4392" width="5.140625" style="63" customWidth="1"/>
    <col min="4393" max="4393" width="1.42578125" style="63" customWidth="1"/>
    <col min="4394" max="4396" width="5.140625" style="63" customWidth="1"/>
    <col min="4397" max="4397" width="1.42578125" style="63" customWidth="1"/>
    <col min="4398" max="4400" width="5.140625" style="63" customWidth="1"/>
    <col min="4401" max="4401" width="1.42578125" style="63" customWidth="1"/>
    <col min="4402" max="4404" width="5.140625" style="63" customWidth="1"/>
    <col min="4405" max="4405" width="1.42578125" style="63" customWidth="1"/>
    <col min="4406" max="4408" width="5.140625" style="63" customWidth="1"/>
    <col min="4409" max="4608" width="11.42578125" style="63"/>
    <col min="4609" max="4609" width="15.42578125" style="63" customWidth="1"/>
    <col min="4610" max="4612" width="6.5703125" style="63" bestFit="1" customWidth="1"/>
    <col min="4613" max="4613" width="1.42578125" style="63" customWidth="1"/>
    <col min="4614" max="4616" width="5.7109375" style="63" bestFit="1" customWidth="1"/>
    <col min="4617" max="4617" width="1.42578125" style="63" customWidth="1"/>
    <col min="4618" max="4620" width="5.7109375" style="63" bestFit="1" customWidth="1"/>
    <col min="4621" max="4621" width="1.42578125" style="63" customWidth="1"/>
    <col min="4622" max="4624" width="5.7109375" style="63" bestFit="1" customWidth="1"/>
    <col min="4625" max="4625" width="1.42578125" style="63" customWidth="1"/>
    <col min="4626" max="4628" width="5.7109375" style="63" bestFit="1" customWidth="1"/>
    <col min="4629" max="4629" width="1.42578125" style="63" customWidth="1"/>
    <col min="4630" max="4632" width="5.7109375" style="63" bestFit="1" customWidth="1"/>
    <col min="4633" max="4633" width="1.42578125" style="63" customWidth="1"/>
    <col min="4634" max="4636" width="4.85546875" style="63" bestFit="1" customWidth="1"/>
    <col min="4637" max="4637" width="13.28515625" style="63" customWidth="1"/>
    <col min="4638" max="4640" width="6.140625" style="63" customWidth="1"/>
    <col min="4641" max="4641" width="1.42578125" style="63" customWidth="1"/>
    <col min="4642" max="4644" width="5.140625" style="63" customWidth="1"/>
    <col min="4645" max="4645" width="1.42578125" style="63" customWidth="1"/>
    <col min="4646" max="4648" width="5.140625" style="63" customWidth="1"/>
    <col min="4649" max="4649" width="1.42578125" style="63" customWidth="1"/>
    <col min="4650" max="4652" width="5.140625" style="63" customWidth="1"/>
    <col min="4653" max="4653" width="1.42578125" style="63" customWidth="1"/>
    <col min="4654" max="4656" width="5.140625" style="63" customWidth="1"/>
    <col min="4657" max="4657" width="1.42578125" style="63" customWidth="1"/>
    <col min="4658" max="4660" width="5.140625" style="63" customWidth="1"/>
    <col min="4661" max="4661" width="1.42578125" style="63" customWidth="1"/>
    <col min="4662" max="4664" width="5.140625" style="63" customWidth="1"/>
    <col min="4665" max="4864" width="11.42578125" style="63"/>
    <col min="4865" max="4865" width="15.42578125" style="63" customWidth="1"/>
    <col min="4866" max="4868" width="6.5703125" style="63" bestFit="1" customWidth="1"/>
    <col min="4869" max="4869" width="1.42578125" style="63" customWidth="1"/>
    <col min="4870" max="4872" width="5.7109375" style="63" bestFit="1" customWidth="1"/>
    <col min="4873" max="4873" width="1.42578125" style="63" customWidth="1"/>
    <col min="4874" max="4876" width="5.7109375" style="63" bestFit="1" customWidth="1"/>
    <col min="4877" max="4877" width="1.42578125" style="63" customWidth="1"/>
    <col min="4878" max="4880" width="5.7109375" style="63" bestFit="1" customWidth="1"/>
    <col min="4881" max="4881" width="1.42578125" style="63" customWidth="1"/>
    <col min="4882" max="4884" width="5.7109375" style="63" bestFit="1" customWidth="1"/>
    <col min="4885" max="4885" width="1.42578125" style="63" customWidth="1"/>
    <col min="4886" max="4888" width="5.7109375" style="63" bestFit="1" customWidth="1"/>
    <col min="4889" max="4889" width="1.42578125" style="63" customWidth="1"/>
    <col min="4890" max="4892" width="4.85546875" style="63" bestFit="1" customWidth="1"/>
    <col min="4893" max="4893" width="13.28515625" style="63" customWidth="1"/>
    <col min="4894" max="4896" width="6.140625" style="63" customWidth="1"/>
    <col min="4897" max="4897" width="1.42578125" style="63" customWidth="1"/>
    <col min="4898" max="4900" width="5.140625" style="63" customWidth="1"/>
    <col min="4901" max="4901" width="1.42578125" style="63" customWidth="1"/>
    <col min="4902" max="4904" width="5.140625" style="63" customWidth="1"/>
    <col min="4905" max="4905" width="1.42578125" style="63" customWidth="1"/>
    <col min="4906" max="4908" width="5.140625" style="63" customWidth="1"/>
    <col min="4909" max="4909" width="1.42578125" style="63" customWidth="1"/>
    <col min="4910" max="4912" width="5.140625" style="63" customWidth="1"/>
    <col min="4913" max="4913" width="1.42578125" style="63" customWidth="1"/>
    <col min="4914" max="4916" width="5.140625" style="63" customWidth="1"/>
    <col min="4917" max="4917" width="1.42578125" style="63" customWidth="1"/>
    <col min="4918" max="4920" width="5.140625" style="63" customWidth="1"/>
    <col min="4921" max="5120" width="11.42578125" style="63"/>
    <col min="5121" max="5121" width="15.42578125" style="63" customWidth="1"/>
    <col min="5122" max="5124" width="6.5703125" style="63" bestFit="1" customWidth="1"/>
    <col min="5125" max="5125" width="1.42578125" style="63" customWidth="1"/>
    <col min="5126" max="5128" width="5.7109375" style="63" bestFit="1" customWidth="1"/>
    <col min="5129" max="5129" width="1.42578125" style="63" customWidth="1"/>
    <col min="5130" max="5132" width="5.7109375" style="63" bestFit="1" customWidth="1"/>
    <col min="5133" max="5133" width="1.42578125" style="63" customWidth="1"/>
    <col min="5134" max="5136" width="5.7109375" style="63" bestFit="1" customWidth="1"/>
    <col min="5137" max="5137" width="1.42578125" style="63" customWidth="1"/>
    <col min="5138" max="5140" width="5.7109375" style="63" bestFit="1" customWidth="1"/>
    <col min="5141" max="5141" width="1.42578125" style="63" customWidth="1"/>
    <col min="5142" max="5144" width="5.7109375" style="63" bestFit="1" customWidth="1"/>
    <col min="5145" max="5145" width="1.42578125" style="63" customWidth="1"/>
    <col min="5146" max="5148" width="4.85546875" style="63" bestFit="1" customWidth="1"/>
    <col min="5149" max="5149" width="13.28515625" style="63" customWidth="1"/>
    <col min="5150" max="5152" width="6.140625" style="63" customWidth="1"/>
    <col min="5153" max="5153" width="1.42578125" style="63" customWidth="1"/>
    <col min="5154" max="5156" width="5.140625" style="63" customWidth="1"/>
    <col min="5157" max="5157" width="1.42578125" style="63" customWidth="1"/>
    <col min="5158" max="5160" width="5.140625" style="63" customWidth="1"/>
    <col min="5161" max="5161" width="1.42578125" style="63" customWidth="1"/>
    <col min="5162" max="5164" width="5.140625" style="63" customWidth="1"/>
    <col min="5165" max="5165" width="1.42578125" style="63" customWidth="1"/>
    <col min="5166" max="5168" width="5.140625" style="63" customWidth="1"/>
    <col min="5169" max="5169" width="1.42578125" style="63" customWidth="1"/>
    <col min="5170" max="5172" width="5.140625" style="63" customWidth="1"/>
    <col min="5173" max="5173" width="1.42578125" style="63" customWidth="1"/>
    <col min="5174" max="5176" width="5.140625" style="63" customWidth="1"/>
    <col min="5177" max="5376" width="11.42578125" style="63"/>
    <col min="5377" max="5377" width="15.42578125" style="63" customWidth="1"/>
    <col min="5378" max="5380" width="6.5703125" style="63" bestFit="1" customWidth="1"/>
    <col min="5381" max="5381" width="1.42578125" style="63" customWidth="1"/>
    <col min="5382" max="5384" width="5.7109375" style="63" bestFit="1" customWidth="1"/>
    <col min="5385" max="5385" width="1.42578125" style="63" customWidth="1"/>
    <col min="5386" max="5388" width="5.7109375" style="63" bestFit="1" customWidth="1"/>
    <col min="5389" max="5389" width="1.42578125" style="63" customWidth="1"/>
    <col min="5390" max="5392" width="5.7109375" style="63" bestFit="1" customWidth="1"/>
    <col min="5393" max="5393" width="1.42578125" style="63" customWidth="1"/>
    <col min="5394" max="5396" width="5.7109375" style="63" bestFit="1" customWidth="1"/>
    <col min="5397" max="5397" width="1.42578125" style="63" customWidth="1"/>
    <col min="5398" max="5400" width="5.7109375" style="63" bestFit="1" customWidth="1"/>
    <col min="5401" max="5401" width="1.42578125" style="63" customWidth="1"/>
    <col min="5402" max="5404" width="4.85546875" style="63" bestFit="1" customWidth="1"/>
    <col min="5405" max="5405" width="13.28515625" style="63" customWidth="1"/>
    <col min="5406" max="5408" width="6.140625" style="63" customWidth="1"/>
    <col min="5409" max="5409" width="1.42578125" style="63" customWidth="1"/>
    <col min="5410" max="5412" width="5.140625" style="63" customWidth="1"/>
    <col min="5413" max="5413" width="1.42578125" style="63" customWidth="1"/>
    <col min="5414" max="5416" width="5.140625" style="63" customWidth="1"/>
    <col min="5417" max="5417" width="1.42578125" style="63" customWidth="1"/>
    <col min="5418" max="5420" width="5.140625" style="63" customWidth="1"/>
    <col min="5421" max="5421" width="1.42578125" style="63" customWidth="1"/>
    <col min="5422" max="5424" width="5.140625" style="63" customWidth="1"/>
    <col min="5425" max="5425" width="1.42578125" style="63" customWidth="1"/>
    <col min="5426" max="5428" width="5.140625" style="63" customWidth="1"/>
    <col min="5429" max="5429" width="1.42578125" style="63" customWidth="1"/>
    <col min="5430" max="5432" width="5.140625" style="63" customWidth="1"/>
    <col min="5433" max="5632" width="11.42578125" style="63"/>
    <col min="5633" max="5633" width="15.42578125" style="63" customWidth="1"/>
    <col min="5634" max="5636" width="6.5703125" style="63" bestFit="1" customWidth="1"/>
    <col min="5637" max="5637" width="1.42578125" style="63" customWidth="1"/>
    <col min="5638" max="5640" width="5.7109375" style="63" bestFit="1" customWidth="1"/>
    <col min="5641" max="5641" width="1.42578125" style="63" customWidth="1"/>
    <col min="5642" max="5644" width="5.7109375" style="63" bestFit="1" customWidth="1"/>
    <col min="5645" max="5645" width="1.42578125" style="63" customWidth="1"/>
    <col min="5646" max="5648" width="5.7109375" style="63" bestFit="1" customWidth="1"/>
    <col min="5649" max="5649" width="1.42578125" style="63" customWidth="1"/>
    <col min="5650" max="5652" width="5.7109375" style="63" bestFit="1" customWidth="1"/>
    <col min="5653" max="5653" width="1.42578125" style="63" customWidth="1"/>
    <col min="5654" max="5656" width="5.7109375" style="63" bestFit="1" customWidth="1"/>
    <col min="5657" max="5657" width="1.42578125" style="63" customWidth="1"/>
    <col min="5658" max="5660" width="4.85546875" style="63" bestFit="1" customWidth="1"/>
    <col min="5661" max="5661" width="13.28515625" style="63" customWidth="1"/>
    <col min="5662" max="5664" width="6.140625" style="63" customWidth="1"/>
    <col min="5665" max="5665" width="1.42578125" style="63" customWidth="1"/>
    <col min="5666" max="5668" width="5.140625" style="63" customWidth="1"/>
    <col min="5669" max="5669" width="1.42578125" style="63" customWidth="1"/>
    <col min="5670" max="5672" width="5.140625" style="63" customWidth="1"/>
    <col min="5673" max="5673" width="1.42578125" style="63" customWidth="1"/>
    <col min="5674" max="5676" width="5.140625" style="63" customWidth="1"/>
    <col min="5677" max="5677" width="1.42578125" style="63" customWidth="1"/>
    <col min="5678" max="5680" width="5.140625" style="63" customWidth="1"/>
    <col min="5681" max="5681" width="1.42578125" style="63" customWidth="1"/>
    <col min="5682" max="5684" width="5.140625" style="63" customWidth="1"/>
    <col min="5685" max="5685" width="1.42578125" style="63" customWidth="1"/>
    <col min="5686" max="5688" width="5.140625" style="63" customWidth="1"/>
    <col min="5689" max="5888" width="11.42578125" style="63"/>
    <col min="5889" max="5889" width="15.42578125" style="63" customWidth="1"/>
    <col min="5890" max="5892" width="6.5703125" style="63" bestFit="1" customWidth="1"/>
    <col min="5893" max="5893" width="1.42578125" style="63" customWidth="1"/>
    <col min="5894" max="5896" width="5.7109375" style="63" bestFit="1" customWidth="1"/>
    <col min="5897" max="5897" width="1.42578125" style="63" customWidth="1"/>
    <col min="5898" max="5900" width="5.7109375" style="63" bestFit="1" customWidth="1"/>
    <col min="5901" max="5901" width="1.42578125" style="63" customWidth="1"/>
    <col min="5902" max="5904" width="5.7109375" style="63" bestFit="1" customWidth="1"/>
    <col min="5905" max="5905" width="1.42578125" style="63" customWidth="1"/>
    <col min="5906" max="5908" width="5.7109375" style="63" bestFit="1" customWidth="1"/>
    <col min="5909" max="5909" width="1.42578125" style="63" customWidth="1"/>
    <col min="5910" max="5912" width="5.7109375" style="63" bestFit="1" customWidth="1"/>
    <col min="5913" max="5913" width="1.42578125" style="63" customWidth="1"/>
    <col min="5914" max="5916" width="4.85546875" style="63" bestFit="1" customWidth="1"/>
    <col min="5917" max="5917" width="13.28515625" style="63" customWidth="1"/>
    <col min="5918" max="5920" width="6.140625" style="63" customWidth="1"/>
    <col min="5921" max="5921" width="1.42578125" style="63" customWidth="1"/>
    <col min="5922" max="5924" width="5.140625" style="63" customWidth="1"/>
    <col min="5925" max="5925" width="1.42578125" style="63" customWidth="1"/>
    <col min="5926" max="5928" width="5.140625" style="63" customWidth="1"/>
    <col min="5929" max="5929" width="1.42578125" style="63" customWidth="1"/>
    <col min="5930" max="5932" width="5.140625" style="63" customWidth="1"/>
    <col min="5933" max="5933" width="1.42578125" style="63" customWidth="1"/>
    <col min="5934" max="5936" width="5.140625" style="63" customWidth="1"/>
    <col min="5937" max="5937" width="1.42578125" style="63" customWidth="1"/>
    <col min="5938" max="5940" width="5.140625" style="63" customWidth="1"/>
    <col min="5941" max="5941" width="1.42578125" style="63" customWidth="1"/>
    <col min="5942" max="5944" width="5.140625" style="63" customWidth="1"/>
    <col min="5945" max="6144" width="11.42578125" style="63"/>
    <col min="6145" max="6145" width="15.42578125" style="63" customWidth="1"/>
    <col min="6146" max="6148" width="6.5703125" style="63" bestFit="1" customWidth="1"/>
    <col min="6149" max="6149" width="1.42578125" style="63" customWidth="1"/>
    <col min="6150" max="6152" width="5.7109375" style="63" bestFit="1" customWidth="1"/>
    <col min="6153" max="6153" width="1.42578125" style="63" customWidth="1"/>
    <col min="6154" max="6156" width="5.7109375" style="63" bestFit="1" customWidth="1"/>
    <col min="6157" max="6157" width="1.42578125" style="63" customWidth="1"/>
    <col min="6158" max="6160" width="5.7109375" style="63" bestFit="1" customWidth="1"/>
    <col min="6161" max="6161" width="1.42578125" style="63" customWidth="1"/>
    <col min="6162" max="6164" width="5.7109375" style="63" bestFit="1" customWidth="1"/>
    <col min="6165" max="6165" width="1.42578125" style="63" customWidth="1"/>
    <col min="6166" max="6168" width="5.7109375" style="63" bestFit="1" customWidth="1"/>
    <col min="6169" max="6169" width="1.42578125" style="63" customWidth="1"/>
    <col min="6170" max="6172" width="4.85546875" style="63" bestFit="1" customWidth="1"/>
    <col min="6173" max="6173" width="13.28515625" style="63" customWidth="1"/>
    <col min="6174" max="6176" width="6.140625" style="63" customWidth="1"/>
    <col min="6177" max="6177" width="1.42578125" style="63" customWidth="1"/>
    <col min="6178" max="6180" width="5.140625" style="63" customWidth="1"/>
    <col min="6181" max="6181" width="1.42578125" style="63" customWidth="1"/>
    <col min="6182" max="6184" width="5.140625" style="63" customWidth="1"/>
    <col min="6185" max="6185" width="1.42578125" style="63" customWidth="1"/>
    <col min="6186" max="6188" width="5.140625" style="63" customWidth="1"/>
    <col min="6189" max="6189" width="1.42578125" style="63" customWidth="1"/>
    <col min="6190" max="6192" width="5.140625" style="63" customWidth="1"/>
    <col min="6193" max="6193" width="1.42578125" style="63" customWidth="1"/>
    <col min="6194" max="6196" width="5.140625" style="63" customWidth="1"/>
    <col min="6197" max="6197" width="1.42578125" style="63" customWidth="1"/>
    <col min="6198" max="6200" width="5.140625" style="63" customWidth="1"/>
    <col min="6201" max="6400" width="11.42578125" style="63"/>
    <col min="6401" max="6401" width="15.42578125" style="63" customWidth="1"/>
    <col min="6402" max="6404" width="6.5703125" style="63" bestFit="1" customWidth="1"/>
    <col min="6405" max="6405" width="1.42578125" style="63" customWidth="1"/>
    <col min="6406" max="6408" width="5.7109375" style="63" bestFit="1" customWidth="1"/>
    <col min="6409" max="6409" width="1.42578125" style="63" customWidth="1"/>
    <col min="6410" max="6412" width="5.7109375" style="63" bestFit="1" customWidth="1"/>
    <col min="6413" max="6413" width="1.42578125" style="63" customWidth="1"/>
    <col min="6414" max="6416" width="5.7109375" style="63" bestFit="1" customWidth="1"/>
    <col min="6417" max="6417" width="1.42578125" style="63" customWidth="1"/>
    <col min="6418" max="6420" width="5.7109375" style="63" bestFit="1" customWidth="1"/>
    <col min="6421" max="6421" width="1.42578125" style="63" customWidth="1"/>
    <col min="6422" max="6424" width="5.7109375" style="63" bestFit="1" customWidth="1"/>
    <col min="6425" max="6425" width="1.42578125" style="63" customWidth="1"/>
    <col min="6426" max="6428" width="4.85546875" style="63" bestFit="1" customWidth="1"/>
    <col min="6429" max="6429" width="13.28515625" style="63" customWidth="1"/>
    <col min="6430" max="6432" width="6.140625" style="63" customWidth="1"/>
    <col min="6433" max="6433" width="1.42578125" style="63" customWidth="1"/>
    <col min="6434" max="6436" width="5.140625" style="63" customWidth="1"/>
    <col min="6437" max="6437" width="1.42578125" style="63" customWidth="1"/>
    <col min="6438" max="6440" width="5.140625" style="63" customWidth="1"/>
    <col min="6441" max="6441" width="1.42578125" style="63" customWidth="1"/>
    <col min="6442" max="6444" width="5.140625" style="63" customWidth="1"/>
    <col min="6445" max="6445" width="1.42578125" style="63" customWidth="1"/>
    <col min="6446" max="6448" width="5.140625" style="63" customWidth="1"/>
    <col min="6449" max="6449" width="1.42578125" style="63" customWidth="1"/>
    <col min="6450" max="6452" width="5.140625" style="63" customWidth="1"/>
    <col min="6453" max="6453" width="1.42578125" style="63" customWidth="1"/>
    <col min="6454" max="6456" width="5.140625" style="63" customWidth="1"/>
    <col min="6457" max="6656" width="11.42578125" style="63"/>
    <col min="6657" max="6657" width="15.42578125" style="63" customWidth="1"/>
    <col min="6658" max="6660" width="6.5703125" style="63" bestFit="1" customWidth="1"/>
    <col min="6661" max="6661" width="1.42578125" style="63" customWidth="1"/>
    <col min="6662" max="6664" width="5.7109375" style="63" bestFit="1" customWidth="1"/>
    <col min="6665" max="6665" width="1.42578125" style="63" customWidth="1"/>
    <col min="6666" max="6668" width="5.7109375" style="63" bestFit="1" customWidth="1"/>
    <col min="6669" max="6669" width="1.42578125" style="63" customWidth="1"/>
    <col min="6670" max="6672" width="5.7109375" style="63" bestFit="1" customWidth="1"/>
    <col min="6673" max="6673" width="1.42578125" style="63" customWidth="1"/>
    <col min="6674" max="6676" width="5.7109375" style="63" bestFit="1" customWidth="1"/>
    <col min="6677" max="6677" width="1.42578125" style="63" customWidth="1"/>
    <col min="6678" max="6680" width="5.7109375" style="63" bestFit="1" customWidth="1"/>
    <col min="6681" max="6681" width="1.42578125" style="63" customWidth="1"/>
    <col min="6682" max="6684" width="4.85546875" style="63" bestFit="1" customWidth="1"/>
    <col min="6685" max="6685" width="13.28515625" style="63" customWidth="1"/>
    <col min="6686" max="6688" width="6.140625" style="63" customWidth="1"/>
    <col min="6689" max="6689" width="1.42578125" style="63" customWidth="1"/>
    <col min="6690" max="6692" width="5.140625" style="63" customWidth="1"/>
    <col min="6693" max="6693" width="1.42578125" style="63" customWidth="1"/>
    <col min="6694" max="6696" width="5.140625" style="63" customWidth="1"/>
    <col min="6697" max="6697" width="1.42578125" style="63" customWidth="1"/>
    <col min="6698" max="6700" width="5.140625" style="63" customWidth="1"/>
    <col min="6701" max="6701" width="1.42578125" style="63" customWidth="1"/>
    <col min="6702" max="6704" width="5.140625" style="63" customWidth="1"/>
    <col min="6705" max="6705" width="1.42578125" style="63" customWidth="1"/>
    <col min="6706" max="6708" width="5.140625" style="63" customWidth="1"/>
    <col min="6709" max="6709" width="1.42578125" style="63" customWidth="1"/>
    <col min="6710" max="6712" width="5.140625" style="63" customWidth="1"/>
    <col min="6713" max="6912" width="11.42578125" style="63"/>
    <col min="6913" max="6913" width="15.42578125" style="63" customWidth="1"/>
    <col min="6914" max="6916" width="6.5703125" style="63" bestFit="1" customWidth="1"/>
    <col min="6917" max="6917" width="1.42578125" style="63" customWidth="1"/>
    <col min="6918" max="6920" width="5.7109375" style="63" bestFit="1" customWidth="1"/>
    <col min="6921" max="6921" width="1.42578125" style="63" customWidth="1"/>
    <col min="6922" max="6924" width="5.7109375" style="63" bestFit="1" customWidth="1"/>
    <col min="6925" max="6925" width="1.42578125" style="63" customWidth="1"/>
    <col min="6926" max="6928" width="5.7109375" style="63" bestFit="1" customWidth="1"/>
    <col min="6929" max="6929" width="1.42578125" style="63" customWidth="1"/>
    <col min="6930" max="6932" width="5.7109375" style="63" bestFit="1" customWidth="1"/>
    <col min="6933" max="6933" width="1.42578125" style="63" customWidth="1"/>
    <col min="6934" max="6936" width="5.7109375" style="63" bestFit="1" customWidth="1"/>
    <col min="6937" max="6937" width="1.42578125" style="63" customWidth="1"/>
    <col min="6938" max="6940" width="4.85546875" style="63" bestFit="1" customWidth="1"/>
    <col min="6941" max="6941" width="13.28515625" style="63" customWidth="1"/>
    <col min="6942" max="6944" width="6.140625" style="63" customWidth="1"/>
    <col min="6945" max="6945" width="1.42578125" style="63" customWidth="1"/>
    <col min="6946" max="6948" width="5.140625" style="63" customWidth="1"/>
    <col min="6949" max="6949" width="1.42578125" style="63" customWidth="1"/>
    <col min="6950" max="6952" width="5.140625" style="63" customWidth="1"/>
    <col min="6953" max="6953" width="1.42578125" style="63" customWidth="1"/>
    <col min="6954" max="6956" width="5.140625" style="63" customWidth="1"/>
    <col min="6957" max="6957" width="1.42578125" style="63" customWidth="1"/>
    <col min="6958" max="6960" width="5.140625" style="63" customWidth="1"/>
    <col min="6961" max="6961" width="1.42578125" style="63" customWidth="1"/>
    <col min="6962" max="6964" width="5.140625" style="63" customWidth="1"/>
    <col min="6965" max="6965" width="1.42578125" style="63" customWidth="1"/>
    <col min="6966" max="6968" width="5.140625" style="63" customWidth="1"/>
    <col min="6969" max="7168" width="11.42578125" style="63"/>
    <col min="7169" max="7169" width="15.42578125" style="63" customWidth="1"/>
    <col min="7170" max="7172" width="6.5703125" style="63" bestFit="1" customWidth="1"/>
    <col min="7173" max="7173" width="1.42578125" style="63" customWidth="1"/>
    <col min="7174" max="7176" width="5.7109375" style="63" bestFit="1" customWidth="1"/>
    <col min="7177" max="7177" width="1.42578125" style="63" customWidth="1"/>
    <col min="7178" max="7180" width="5.7109375" style="63" bestFit="1" customWidth="1"/>
    <col min="7181" max="7181" width="1.42578125" style="63" customWidth="1"/>
    <col min="7182" max="7184" width="5.7109375" style="63" bestFit="1" customWidth="1"/>
    <col min="7185" max="7185" width="1.42578125" style="63" customWidth="1"/>
    <col min="7186" max="7188" width="5.7109375" style="63" bestFit="1" customWidth="1"/>
    <col min="7189" max="7189" width="1.42578125" style="63" customWidth="1"/>
    <col min="7190" max="7192" width="5.7109375" style="63" bestFit="1" customWidth="1"/>
    <col min="7193" max="7193" width="1.42578125" style="63" customWidth="1"/>
    <col min="7194" max="7196" width="4.85546875" style="63" bestFit="1" customWidth="1"/>
    <col min="7197" max="7197" width="13.28515625" style="63" customWidth="1"/>
    <col min="7198" max="7200" width="6.140625" style="63" customWidth="1"/>
    <col min="7201" max="7201" width="1.42578125" style="63" customWidth="1"/>
    <col min="7202" max="7204" width="5.140625" style="63" customWidth="1"/>
    <col min="7205" max="7205" width="1.42578125" style="63" customWidth="1"/>
    <col min="7206" max="7208" width="5.140625" style="63" customWidth="1"/>
    <col min="7209" max="7209" width="1.42578125" style="63" customWidth="1"/>
    <col min="7210" max="7212" width="5.140625" style="63" customWidth="1"/>
    <col min="7213" max="7213" width="1.42578125" style="63" customWidth="1"/>
    <col min="7214" max="7216" width="5.140625" style="63" customWidth="1"/>
    <col min="7217" max="7217" width="1.42578125" style="63" customWidth="1"/>
    <col min="7218" max="7220" width="5.140625" style="63" customWidth="1"/>
    <col min="7221" max="7221" width="1.42578125" style="63" customWidth="1"/>
    <col min="7222" max="7224" width="5.140625" style="63" customWidth="1"/>
    <col min="7225" max="7424" width="11.42578125" style="63"/>
    <col min="7425" max="7425" width="15.42578125" style="63" customWidth="1"/>
    <col min="7426" max="7428" width="6.5703125" style="63" bestFit="1" customWidth="1"/>
    <col min="7429" max="7429" width="1.42578125" style="63" customWidth="1"/>
    <col min="7430" max="7432" width="5.7109375" style="63" bestFit="1" customWidth="1"/>
    <col min="7433" max="7433" width="1.42578125" style="63" customWidth="1"/>
    <col min="7434" max="7436" width="5.7109375" style="63" bestFit="1" customWidth="1"/>
    <col min="7437" max="7437" width="1.42578125" style="63" customWidth="1"/>
    <col min="7438" max="7440" width="5.7109375" style="63" bestFit="1" customWidth="1"/>
    <col min="7441" max="7441" width="1.42578125" style="63" customWidth="1"/>
    <col min="7442" max="7444" width="5.7109375" style="63" bestFit="1" customWidth="1"/>
    <col min="7445" max="7445" width="1.42578125" style="63" customWidth="1"/>
    <col min="7446" max="7448" width="5.7109375" style="63" bestFit="1" customWidth="1"/>
    <col min="7449" max="7449" width="1.42578125" style="63" customWidth="1"/>
    <col min="7450" max="7452" width="4.85546875" style="63" bestFit="1" customWidth="1"/>
    <col min="7453" max="7453" width="13.28515625" style="63" customWidth="1"/>
    <col min="7454" max="7456" width="6.140625" style="63" customWidth="1"/>
    <col min="7457" max="7457" width="1.42578125" style="63" customWidth="1"/>
    <col min="7458" max="7460" width="5.140625" style="63" customWidth="1"/>
    <col min="7461" max="7461" width="1.42578125" style="63" customWidth="1"/>
    <col min="7462" max="7464" width="5.140625" style="63" customWidth="1"/>
    <col min="7465" max="7465" width="1.42578125" style="63" customWidth="1"/>
    <col min="7466" max="7468" width="5.140625" style="63" customWidth="1"/>
    <col min="7469" max="7469" width="1.42578125" style="63" customWidth="1"/>
    <col min="7470" max="7472" width="5.140625" style="63" customWidth="1"/>
    <col min="7473" max="7473" width="1.42578125" style="63" customWidth="1"/>
    <col min="7474" max="7476" width="5.140625" style="63" customWidth="1"/>
    <col min="7477" max="7477" width="1.42578125" style="63" customWidth="1"/>
    <col min="7478" max="7480" width="5.140625" style="63" customWidth="1"/>
    <col min="7481" max="7680" width="11.42578125" style="63"/>
    <col min="7681" max="7681" width="15.42578125" style="63" customWidth="1"/>
    <col min="7682" max="7684" width="6.5703125" style="63" bestFit="1" customWidth="1"/>
    <col min="7685" max="7685" width="1.42578125" style="63" customWidth="1"/>
    <col min="7686" max="7688" width="5.7109375" style="63" bestFit="1" customWidth="1"/>
    <col min="7689" max="7689" width="1.42578125" style="63" customWidth="1"/>
    <col min="7690" max="7692" width="5.7109375" style="63" bestFit="1" customWidth="1"/>
    <col min="7693" max="7693" width="1.42578125" style="63" customWidth="1"/>
    <col min="7694" max="7696" width="5.7109375" style="63" bestFit="1" customWidth="1"/>
    <col min="7697" max="7697" width="1.42578125" style="63" customWidth="1"/>
    <col min="7698" max="7700" width="5.7109375" style="63" bestFit="1" customWidth="1"/>
    <col min="7701" max="7701" width="1.42578125" style="63" customWidth="1"/>
    <col min="7702" max="7704" width="5.7109375" style="63" bestFit="1" customWidth="1"/>
    <col min="7705" max="7705" width="1.42578125" style="63" customWidth="1"/>
    <col min="7706" max="7708" width="4.85546875" style="63" bestFit="1" customWidth="1"/>
    <col min="7709" max="7709" width="13.28515625" style="63" customWidth="1"/>
    <col min="7710" max="7712" width="6.140625" style="63" customWidth="1"/>
    <col min="7713" max="7713" width="1.42578125" style="63" customWidth="1"/>
    <col min="7714" max="7716" width="5.140625" style="63" customWidth="1"/>
    <col min="7717" max="7717" width="1.42578125" style="63" customWidth="1"/>
    <col min="7718" max="7720" width="5.140625" style="63" customWidth="1"/>
    <col min="7721" max="7721" width="1.42578125" style="63" customWidth="1"/>
    <col min="7722" max="7724" width="5.140625" style="63" customWidth="1"/>
    <col min="7725" max="7725" width="1.42578125" style="63" customWidth="1"/>
    <col min="7726" max="7728" width="5.140625" style="63" customWidth="1"/>
    <col min="7729" max="7729" width="1.42578125" style="63" customWidth="1"/>
    <col min="7730" max="7732" width="5.140625" style="63" customWidth="1"/>
    <col min="7733" max="7733" width="1.42578125" style="63" customWidth="1"/>
    <col min="7734" max="7736" width="5.140625" style="63" customWidth="1"/>
    <col min="7737" max="7936" width="11.42578125" style="63"/>
    <col min="7937" max="7937" width="15.42578125" style="63" customWidth="1"/>
    <col min="7938" max="7940" width="6.5703125" style="63" bestFit="1" customWidth="1"/>
    <col min="7941" max="7941" width="1.42578125" style="63" customWidth="1"/>
    <col min="7942" max="7944" width="5.7109375" style="63" bestFit="1" customWidth="1"/>
    <col min="7945" max="7945" width="1.42578125" style="63" customWidth="1"/>
    <col min="7946" max="7948" width="5.7109375" style="63" bestFit="1" customWidth="1"/>
    <col min="7949" max="7949" width="1.42578125" style="63" customWidth="1"/>
    <col min="7950" max="7952" width="5.7109375" style="63" bestFit="1" customWidth="1"/>
    <col min="7953" max="7953" width="1.42578125" style="63" customWidth="1"/>
    <col min="7954" max="7956" width="5.7109375" style="63" bestFit="1" customWidth="1"/>
    <col min="7957" max="7957" width="1.42578125" style="63" customWidth="1"/>
    <col min="7958" max="7960" width="5.7109375" style="63" bestFit="1" customWidth="1"/>
    <col min="7961" max="7961" width="1.42578125" style="63" customWidth="1"/>
    <col min="7962" max="7964" width="4.85546875" style="63" bestFit="1" customWidth="1"/>
    <col min="7965" max="7965" width="13.28515625" style="63" customWidth="1"/>
    <col min="7966" max="7968" width="6.140625" style="63" customWidth="1"/>
    <col min="7969" max="7969" width="1.42578125" style="63" customWidth="1"/>
    <col min="7970" max="7972" width="5.140625" style="63" customWidth="1"/>
    <col min="7973" max="7973" width="1.42578125" style="63" customWidth="1"/>
    <col min="7974" max="7976" width="5.140625" style="63" customWidth="1"/>
    <col min="7977" max="7977" width="1.42578125" style="63" customWidth="1"/>
    <col min="7978" max="7980" width="5.140625" style="63" customWidth="1"/>
    <col min="7981" max="7981" width="1.42578125" style="63" customWidth="1"/>
    <col min="7982" max="7984" width="5.140625" style="63" customWidth="1"/>
    <col min="7985" max="7985" width="1.42578125" style="63" customWidth="1"/>
    <col min="7986" max="7988" width="5.140625" style="63" customWidth="1"/>
    <col min="7989" max="7989" width="1.42578125" style="63" customWidth="1"/>
    <col min="7990" max="7992" width="5.140625" style="63" customWidth="1"/>
    <col min="7993" max="8192" width="11.42578125" style="63"/>
    <col min="8193" max="8193" width="15.42578125" style="63" customWidth="1"/>
    <col min="8194" max="8196" width="6.5703125" style="63" bestFit="1" customWidth="1"/>
    <col min="8197" max="8197" width="1.42578125" style="63" customWidth="1"/>
    <col min="8198" max="8200" width="5.7109375" style="63" bestFit="1" customWidth="1"/>
    <col min="8201" max="8201" width="1.42578125" style="63" customWidth="1"/>
    <col min="8202" max="8204" width="5.7109375" style="63" bestFit="1" customWidth="1"/>
    <col min="8205" max="8205" width="1.42578125" style="63" customWidth="1"/>
    <col min="8206" max="8208" width="5.7109375" style="63" bestFit="1" customWidth="1"/>
    <col min="8209" max="8209" width="1.42578125" style="63" customWidth="1"/>
    <col min="8210" max="8212" width="5.7109375" style="63" bestFit="1" customWidth="1"/>
    <col min="8213" max="8213" width="1.42578125" style="63" customWidth="1"/>
    <col min="8214" max="8216" width="5.7109375" style="63" bestFit="1" customWidth="1"/>
    <col min="8217" max="8217" width="1.42578125" style="63" customWidth="1"/>
    <col min="8218" max="8220" width="4.85546875" style="63" bestFit="1" customWidth="1"/>
    <col min="8221" max="8221" width="13.28515625" style="63" customWidth="1"/>
    <col min="8222" max="8224" width="6.140625" style="63" customWidth="1"/>
    <col min="8225" max="8225" width="1.42578125" style="63" customWidth="1"/>
    <col min="8226" max="8228" width="5.140625" style="63" customWidth="1"/>
    <col min="8229" max="8229" width="1.42578125" style="63" customWidth="1"/>
    <col min="8230" max="8232" width="5.140625" style="63" customWidth="1"/>
    <col min="8233" max="8233" width="1.42578125" style="63" customWidth="1"/>
    <col min="8234" max="8236" width="5.140625" style="63" customWidth="1"/>
    <col min="8237" max="8237" width="1.42578125" style="63" customWidth="1"/>
    <col min="8238" max="8240" width="5.140625" style="63" customWidth="1"/>
    <col min="8241" max="8241" width="1.42578125" style="63" customWidth="1"/>
    <col min="8242" max="8244" width="5.140625" style="63" customWidth="1"/>
    <col min="8245" max="8245" width="1.42578125" style="63" customWidth="1"/>
    <col min="8246" max="8248" width="5.140625" style="63" customWidth="1"/>
    <col min="8249" max="8448" width="11.42578125" style="63"/>
    <col min="8449" max="8449" width="15.42578125" style="63" customWidth="1"/>
    <col min="8450" max="8452" width="6.5703125" style="63" bestFit="1" customWidth="1"/>
    <col min="8453" max="8453" width="1.42578125" style="63" customWidth="1"/>
    <col min="8454" max="8456" width="5.7109375" style="63" bestFit="1" customWidth="1"/>
    <col min="8457" max="8457" width="1.42578125" style="63" customWidth="1"/>
    <col min="8458" max="8460" width="5.7109375" style="63" bestFit="1" customWidth="1"/>
    <col min="8461" max="8461" width="1.42578125" style="63" customWidth="1"/>
    <col min="8462" max="8464" width="5.7109375" style="63" bestFit="1" customWidth="1"/>
    <col min="8465" max="8465" width="1.42578125" style="63" customWidth="1"/>
    <col min="8466" max="8468" width="5.7109375" style="63" bestFit="1" customWidth="1"/>
    <col min="8469" max="8469" width="1.42578125" style="63" customWidth="1"/>
    <col min="8470" max="8472" width="5.7109375" style="63" bestFit="1" customWidth="1"/>
    <col min="8473" max="8473" width="1.42578125" style="63" customWidth="1"/>
    <col min="8474" max="8476" width="4.85546875" style="63" bestFit="1" customWidth="1"/>
    <col min="8477" max="8477" width="13.28515625" style="63" customWidth="1"/>
    <col min="8478" max="8480" width="6.140625" style="63" customWidth="1"/>
    <col min="8481" max="8481" width="1.42578125" style="63" customWidth="1"/>
    <col min="8482" max="8484" width="5.140625" style="63" customWidth="1"/>
    <col min="8485" max="8485" width="1.42578125" style="63" customWidth="1"/>
    <col min="8486" max="8488" width="5.140625" style="63" customWidth="1"/>
    <col min="8489" max="8489" width="1.42578125" style="63" customWidth="1"/>
    <col min="8490" max="8492" width="5.140625" style="63" customWidth="1"/>
    <col min="8493" max="8493" width="1.42578125" style="63" customWidth="1"/>
    <col min="8494" max="8496" width="5.140625" style="63" customWidth="1"/>
    <col min="8497" max="8497" width="1.42578125" style="63" customWidth="1"/>
    <col min="8498" max="8500" width="5.140625" style="63" customWidth="1"/>
    <col min="8501" max="8501" width="1.42578125" style="63" customWidth="1"/>
    <col min="8502" max="8504" width="5.140625" style="63" customWidth="1"/>
    <col min="8505" max="8704" width="11.42578125" style="63"/>
    <col min="8705" max="8705" width="15.42578125" style="63" customWidth="1"/>
    <col min="8706" max="8708" width="6.5703125" style="63" bestFit="1" customWidth="1"/>
    <col min="8709" max="8709" width="1.42578125" style="63" customWidth="1"/>
    <col min="8710" max="8712" width="5.7109375" style="63" bestFit="1" customWidth="1"/>
    <col min="8713" max="8713" width="1.42578125" style="63" customWidth="1"/>
    <col min="8714" max="8716" width="5.7109375" style="63" bestFit="1" customWidth="1"/>
    <col min="8717" max="8717" width="1.42578125" style="63" customWidth="1"/>
    <col min="8718" max="8720" width="5.7109375" style="63" bestFit="1" customWidth="1"/>
    <col min="8721" max="8721" width="1.42578125" style="63" customWidth="1"/>
    <col min="8722" max="8724" width="5.7109375" style="63" bestFit="1" customWidth="1"/>
    <col min="8725" max="8725" width="1.42578125" style="63" customWidth="1"/>
    <col min="8726" max="8728" width="5.7109375" style="63" bestFit="1" customWidth="1"/>
    <col min="8729" max="8729" width="1.42578125" style="63" customWidth="1"/>
    <col min="8730" max="8732" width="4.85546875" style="63" bestFit="1" customWidth="1"/>
    <col min="8733" max="8733" width="13.28515625" style="63" customWidth="1"/>
    <col min="8734" max="8736" width="6.140625" style="63" customWidth="1"/>
    <col min="8737" max="8737" width="1.42578125" style="63" customWidth="1"/>
    <col min="8738" max="8740" width="5.140625" style="63" customWidth="1"/>
    <col min="8741" max="8741" width="1.42578125" style="63" customWidth="1"/>
    <col min="8742" max="8744" width="5.140625" style="63" customWidth="1"/>
    <col min="8745" max="8745" width="1.42578125" style="63" customWidth="1"/>
    <col min="8746" max="8748" width="5.140625" style="63" customWidth="1"/>
    <col min="8749" max="8749" width="1.42578125" style="63" customWidth="1"/>
    <col min="8750" max="8752" width="5.140625" style="63" customWidth="1"/>
    <col min="8753" max="8753" width="1.42578125" style="63" customWidth="1"/>
    <col min="8754" max="8756" width="5.140625" style="63" customWidth="1"/>
    <col min="8757" max="8757" width="1.42578125" style="63" customWidth="1"/>
    <col min="8758" max="8760" width="5.140625" style="63" customWidth="1"/>
    <col min="8761" max="8960" width="11.42578125" style="63"/>
    <col min="8961" max="8961" width="15.42578125" style="63" customWidth="1"/>
    <col min="8962" max="8964" width="6.5703125" style="63" bestFit="1" customWidth="1"/>
    <col min="8965" max="8965" width="1.42578125" style="63" customWidth="1"/>
    <col min="8966" max="8968" width="5.7109375" style="63" bestFit="1" customWidth="1"/>
    <col min="8969" max="8969" width="1.42578125" style="63" customWidth="1"/>
    <col min="8970" max="8972" width="5.7109375" style="63" bestFit="1" customWidth="1"/>
    <col min="8973" max="8973" width="1.42578125" style="63" customWidth="1"/>
    <col min="8974" max="8976" width="5.7109375" style="63" bestFit="1" customWidth="1"/>
    <col min="8977" max="8977" width="1.42578125" style="63" customWidth="1"/>
    <col min="8978" max="8980" width="5.7109375" style="63" bestFit="1" customWidth="1"/>
    <col min="8981" max="8981" width="1.42578125" style="63" customWidth="1"/>
    <col min="8982" max="8984" width="5.7109375" style="63" bestFit="1" customWidth="1"/>
    <col min="8985" max="8985" width="1.42578125" style="63" customWidth="1"/>
    <col min="8986" max="8988" width="4.85546875" style="63" bestFit="1" customWidth="1"/>
    <col min="8989" max="8989" width="13.28515625" style="63" customWidth="1"/>
    <col min="8990" max="8992" width="6.140625" style="63" customWidth="1"/>
    <col min="8993" max="8993" width="1.42578125" style="63" customWidth="1"/>
    <col min="8994" max="8996" width="5.140625" style="63" customWidth="1"/>
    <col min="8997" max="8997" width="1.42578125" style="63" customWidth="1"/>
    <col min="8998" max="9000" width="5.140625" style="63" customWidth="1"/>
    <col min="9001" max="9001" width="1.42578125" style="63" customWidth="1"/>
    <col min="9002" max="9004" width="5.140625" style="63" customWidth="1"/>
    <col min="9005" max="9005" width="1.42578125" style="63" customWidth="1"/>
    <col min="9006" max="9008" width="5.140625" style="63" customWidth="1"/>
    <col min="9009" max="9009" width="1.42578125" style="63" customWidth="1"/>
    <col min="9010" max="9012" width="5.140625" style="63" customWidth="1"/>
    <col min="9013" max="9013" width="1.42578125" style="63" customWidth="1"/>
    <col min="9014" max="9016" width="5.140625" style="63" customWidth="1"/>
    <col min="9017" max="9216" width="11.42578125" style="63"/>
    <col min="9217" max="9217" width="15.42578125" style="63" customWidth="1"/>
    <col min="9218" max="9220" width="6.5703125" style="63" bestFit="1" customWidth="1"/>
    <col min="9221" max="9221" width="1.42578125" style="63" customWidth="1"/>
    <col min="9222" max="9224" width="5.7109375" style="63" bestFit="1" customWidth="1"/>
    <col min="9225" max="9225" width="1.42578125" style="63" customWidth="1"/>
    <col min="9226" max="9228" width="5.7109375" style="63" bestFit="1" customWidth="1"/>
    <col min="9229" max="9229" width="1.42578125" style="63" customWidth="1"/>
    <col min="9230" max="9232" width="5.7109375" style="63" bestFit="1" customWidth="1"/>
    <col min="9233" max="9233" width="1.42578125" style="63" customWidth="1"/>
    <col min="9234" max="9236" width="5.7109375" style="63" bestFit="1" customWidth="1"/>
    <col min="9237" max="9237" width="1.42578125" style="63" customWidth="1"/>
    <col min="9238" max="9240" width="5.7109375" style="63" bestFit="1" customWidth="1"/>
    <col min="9241" max="9241" width="1.42578125" style="63" customWidth="1"/>
    <col min="9242" max="9244" width="4.85546875" style="63" bestFit="1" customWidth="1"/>
    <col min="9245" max="9245" width="13.28515625" style="63" customWidth="1"/>
    <col min="9246" max="9248" width="6.140625" style="63" customWidth="1"/>
    <col min="9249" max="9249" width="1.42578125" style="63" customWidth="1"/>
    <col min="9250" max="9252" width="5.140625" style="63" customWidth="1"/>
    <col min="9253" max="9253" width="1.42578125" style="63" customWidth="1"/>
    <col min="9254" max="9256" width="5.140625" style="63" customWidth="1"/>
    <col min="9257" max="9257" width="1.42578125" style="63" customWidth="1"/>
    <col min="9258" max="9260" width="5.140625" style="63" customWidth="1"/>
    <col min="9261" max="9261" width="1.42578125" style="63" customWidth="1"/>
    <col min="9262" max="9264" width="5.140625" style="63" customWidth="1"/>
    <col min="9265" max="9265" width="1.42578125" style="63" customWidth="1"/>
    <col min="9266" max="9268" width="5.140625" style="63" customWidth="1"/>
    <col min="9269" max="9269" width="1.42578125" style="63" customWidth="1"/>
    <col min="9270" max="9272" width="5.140625" style="63" customWidth="1"/>
    <col min="9273" max="9472" width="11.42578125" style="63"/>
    <col min="9473" max="9473" width="15.42578125" style="63" customWidth="1"/>
    <col min="9474" max="9476" width="6.5703125" style="63" bestFit="1" customWidth="1"/>
    <col min="9477" max="9477" width="1.42578125" style="63" customWidth="1"/>
    <col min="9478" max="9480" width="5.7109375" style="63" bestFit="1" customWidth="1"/>
    <col min="9481" max="9481" width="1.42578125" style="63" customWidth="1"/>
    <col min="9482" max="9484" width="5.7109375" style="63" bestFit="1" customWidth="1"/>
    <col min="9485" max="9485" width="1.42578125" style="63" customWidth="1"/>
    <col min="9486" max="9488" width="5.7109375" style="63" bestFit="1" customWidth="1"/>
    <col min="9489" max="9489" width="1.42578125" style="63" customWidth="1"/>
    <col min="9490" max="9492" width="5.7109375" style="63" bestFit="1" customWidth="1"/>
    <col min="9493" max="9493" width="1.42578125" style="63" customWidth="1"/>
    <col min="9494" max="9496" width="5.7109375" style="63" bestFit="1" customWidth="1"/>
    <col min="9497" max="9497" width="1.42578125" style="63" customWidth="1"/>
    <col min="9498" max="9500" width="4.85546875" style="63" bestFit="1" customWidth="1"/>
    <col min="9501" max="9501" width="13.28515625" style="63" customWidth="1"/>
    <col min="9502" max="9504" width="6.140625" style="63" customWidth="1"/>
    <col min="9505" max="9505" width="1.42578125" style="63" customWidth="1"/>
    <col min="9506" max="9508" width="5.140625" style="63" customWidth="1"/>
    <col min="9509" max="9509" width="1.42578125" style="63" customWidth="1"/>
    <col min="9510" max="9512" width="5.140625" style="63" customWidth="1"/>
    <col min="9513" max="9513" width="1.42578125" style="63" customWidth="1"/>
    <col min="9514" max="9516" width="5.140625" style="63" customWidth="1"/>
    <col min="9517" max="9517" width="1.42578125" style="63" customWidth="1"/>
    <col min="9518" max="9520" width="5.140625" style="63" customWidth="1"/>
    <col min="9521" max="9521" width="1.42578125" style="63" customWidth="1"/>
    <col min="9522" max="9524" width="5.140625" style="63" customWidth="1"/>
    <col min="9525" max="9525" width="1.42578125" style="63" customWidth="1"/>
    <col min="9526" max="9528" width="5.140625" style="63" customWidth="1"/>
    <col min="9529" max="9728" width="11.42578125" style="63"/>
    <col min="9729" max="9729" width="15.42578125" style="63" customWidth="1"/>
    <col min="9730" max="9732" width="6.5703125" style="63" bestFit="1" customWidth="1"/>
    <col min="9733" max="9733" width="1.42578125" style="63" customWidth="1"/>
    <col min="9734" max="9736" width="5.7109375" style="63" bestFit="1" customWidth="1"/>
    <col min="9737" max="9737" width="1.42578125" style="63" customWidth="1"/>
    <col min="9738" max="9740" width="5.7109375" style="63" bestFit="1" customWidth="1"/>
    <col min="9741" max="9741" width="1.42578125" style="63" customWidth="1"/>
    <col min="9742" max="9744" width="5.7109375" style="63" bestFit="1" customWidth="1"/>
    <col min="9745" max="9745" width="1.42578125" style="63" customWidth="1"/>
    <col min="9746" max="9748" width="5.7109375" style="63" bestFit="1" customWidth="1"/>
    <col min="9749" max="9749" width="1.42578125" style="63" customWidth="1"/>
    <col min="9750" max="9752" width="5.7109375" style="63" bestFit="1" customWidth="1"/>
    <col min="9753" max="9753" width="1.42578125" style="63" customWidth="1"/>
    <col min="9754" max="9756" width="4.85546875" style="63" bestFit="1" customWidth="1"/>
    <col min="9757" max="9757" width="13.28515625" style="63" customWidth="1"/>
    <col min="9758" max="9760" width="6.140625" style="63" customWidth="1"/>
    <col min="9761" max="9761" width="1.42578125" style="63" customWidth="1"/>
    <col min="9762" max="9764" width="5.140625" style="63" customWidth="1"/>
    <col min="9765" max="9765" width="1.42578125" style="63" customWidth="1"/>
    <col min="9766" max="9768" width="5.140625" style="63" customWidth="1"/>
    <col min="9769" max="9769" width="1.42578125" style="63" customWidth="1"/>
    <col min="9770" max="9772" width="5.140625" style="63" customWidth="1"/>
    <col min="9773" max="9773" width="1.42578125" style="63" customWidth="1"/>
    <col min="9774" max="9776" width="5.140625" style="63" customWidth="1"/>
    <col min="9777" max="9777" width="1.42578125" style="63" customWidth="1"/>
    <col min="9778" max="9780" width="5.140625" style="63" customWidth="1"/>
    <col min="9781" max="9781" width="1.42578125" style="63" customWidth="1"/>
    <col min="9782" max="9784" width="5.140625" style="63" customWidth="1"/>
    <col min="9785" max="9984" width="11.42578125" style="63"/>
    <col min="9985" max="9985" width="15.42578125" style="63" customWidth="1"/>
    <col min="9986" max="9988" width="6.5703125" style="63" bestFit="1" customWidth="1"/>
    <col min="9989" max="9989" width="1.42578125" style="63" customWidth="1"/>
    <col min="9990" max="9992" width="5.7109375" style="63" bestFit="1" customWidth="1"/>
    <col min="9993" max="9993" width="1.42578125" style="63" customWidth="1"/>
    <col min="9994" max="9996" width="5.7109375" style="63" bestFit="1" customWidth="1"/>
    <col min="9997" max="9997" width="1.42578125" style="63" customWidth="1"/>
    <col min="9998" max="10000" width="5.7109375" style="63" bestFit="1" customWidth="1"/>
    <col min="10001" max="10001" width="1.42578125" style="63" customWidth="1"/>
    <col min="10002" max="10004" width="5.7109375" style="63" bestFit="1" customWidth="1"/>
    <col min="10005" max="10005" width="1.42578125" style="63" customWidth="1"/>
    <col min="10006" max="10008" width="5.7109375" style="63" bestFit="1" customWidth="1"/>
    <col min="10009" max="10009" width="1.42578125" style="63" customWidth="1"/>
    <col min="10010" max="10012" width="4.85546875" style="63" bestFit="1" customWidth="1"/>
    <col min="10013" max="10013" width="13.28515625" style="63" customWidth="1"/>
    <col min="10014" max="10016" width="6.140625" style="63" customWidth="1"/>
    <col min="10017" max="10017" width="1.42578125" style="63" customWidth="1"/>
    <col min="10018" max="10020" width="5.140625" style="63" customWidth="1"/>
    <col min="10021" max="10021" width="1.42578125" style="63" customWidth="1"/>
    <col min="10022" max="10024" width="5.140625" style="63" customWidth="1"/>
    <col min="10025" max="10025" width="1.42578125" style="63" customWidth="1"/>
    <col min="10026" max="10028" width="5.140625" style="63" customWidth="1"/>
    <col min="10029" max="10029" width="1.42578125" style="63" customWidth="1"/>
    <col min="10030" max="10032" width="5.140625" style="63" customWidth="1"/>
    <col min="10033" max="10033" width="1.42578125" style="63" customWidth="1"/>
    <col min="10034" max="10036" width="5.140625" style="63" customWidth="1"/>
    <col min="10037" max="10037" width="1.42578125" style="63" customWidth="1"/>
    <col min="10038" max="10040" width="5.140625" style="63" customWidth="1"/>
    <col min="10041" max="10240" width="11.42578125" style="63"/>
    <col min="10241" max="10241" width="15.42578125" style="63" customWidth="1"/>
    <col min="10242" max="10244" width="6.5703125" style="63" bestFit="1" customWidth="1"/>
    <col min="10245" max="10245" width="1.42578125" style="63" customWidth="1"/>
    <col min="10246" max="10248" width="5.7109375" style="63" bestFit="1" customWidth="1"/>
    <col min="10249" max="10249" width="1.42578125" style="63" customWidth="1"/>
    <col min="10250" max="10252" width="5.7109375" style="63" bestFit="1" customWidth="1"/>
    <col min="10253" max="10253" width="1.42578125" style="63" customWidth="1"/>
    <col min="10254" max="10256" width="5.7109375" style="63" bestFit="1" customWidth="1"/>
    <col min="10257" max="10257" width="1.42578125" style="63" customWidth="1"/>
    <col min="10258" max="10260" width="5.7109375" style="63" bestFit="1" customWidth="1"/>
    <col min="10261" max="10261" width="1.42578125" style="63" customWidth="1"/>
    <col min="10262" max="10264" width="5.7109375" style="63" bestFit="1" customWidth="1"/>
    <col min="10265" max="10265" width="1.42578125" style="63" customWidth="1"/>
    <col min="10266" max="10268" width="4.85546875" style="63" bestFit="1" customWidth="1"/>
    <col min="10269" max="10269" width="13.28515625" style="63" customWidth="1"/>
    <col min="10270" max="10272" width="6.140625" style="63" customWidth="1"/>
    <col min="10273" max="10273" width="1.42578125" style="63" customWidth="1"/>
    <col min="10274" max="10276" width="5.140625" style="63" customWidth="1"/>
    <col min="10277" max="10277" width="1.42578125" style="63" customWidth="1"/>
    <col min="10278" max="10280" width="5.140625" style="63" customWidth="1"/>
    <col min="10281" max="10281" width="1.42578125" style="63" customWidth="1"/>
    <col min="10282" max="10284" width="5.140625" style="63" customWidth="1"/>
    <col min="10285" max="10285" width="1.42578125" style="63" customWidth="1"/>
    <col min="10286" max="10288" width="5.140625" style="63" customWidth="1"/>
    <col min="10289" max="10289" width="1.42578125" style="63" customWidth="1"/>
    <col min="10290" max="10292" width="5.140625" style="63" customWidth="1"/>
    <col min="10293" max="10293" width="1.42578125" style="63" customWidth="1"/>
    <col min="10294" max="10296" width="5.140625" style="63" customWidth="1"/>
    <col min="10297" max="10496" width="11.42578125" style="63"/>
    <col min="10497" max="10497" width="15.42578125" style="63" customWidth="1"/>
    <col min="10498" max="10500" width="6.5703125" style="63" bestFit="1" customWidth="1"/>
    <col min="10501" max="10501" width="1.42578125" style="63" customWidth="1"/>
    <col min="10502" max="10504" width="5.7109375" style="63" bestFit="1" customWidth="1"/>
    <col min="10505" max="10505" width="1.42578125" style="63" customWidth="1"/>
    <col min="10506" max="10508" width="5.7109375" style="63" bestFit="1" customWidth="1"/>
    <col min="10509" max="10509" width="1.42578125" style="63" customWidth="1"/>
    <col min="10510" max="10512" width="5.7109375" style="63" bestFit="1" customWidth="1"/>
    <col min="10513" max="10513" width="1.42578125" style="63" customWidth="1"/>
    <col min="10514" max="10516" width="5.7109375" style="63" bestFit="1" customWidth="1"/>
    <col min="10517" max="10517" width="1.42578125" style="63" customWidth="1"/>
    <col min="10518" max="10520" width="5.7109375" style="63" bestFit="1" customWidth="1"/>
    <col min="10521" max="10521" width="1.42578125" style="63" customWidth="1"/>
    <col min="10522" max="10524" width="4.85546875" style="63" bestFit="1" customWidth="1"/>
    <col min="10525" max="10525" width="13.28515625" style="63" customWidth="1"/>
    <col min="10526" max="10528" width="6.140625" style="63" customWidth="1"/>
    <col min="10529" max="10529" width="1.42578125" style="63" customWidth="1"/>
    <col min="10530" max="10532" width="5.140625" style="63" customWidth="1"/>
    <col min="10533" max="10533" width="1.42578125" style="63" customWidth="1"/>
    <col min="10534" max="10536" width="5.140625" style="63" customWidth="1"/>
    <col min="10537" max="10537" width="1.42578125" style="63" customWidth="1"/>
    <col min="10538" max="10540" width="5.140625" style="63" customWidth="1"/>
    <col min="10541" max="10541" width="1.42578125" style="63" customWidth="1"/>
    <col min="10542" max="10544" width="5.140625" style="63" customWidth="1"/>
    <col min="10545" max="10545" width="1.42578125" style="63" customWidth="1"/>
    <col min="10546" max="10548" width="5.140625" style="63" customWidth="1"/>
    <col min="10549" max="10549" width="1.42578125" style="63" customWidth="1"/>
    <col min="10550" max="10552" width="5.140625" style="63" customWidth="1"/>
    <col min="10553" max="10752" width="11.42578125" style="63"/>
    <col min="10753" max="10753" width="15.42578125" style="63" customWidth="1"/>
    <col min="10754" max="10756" width="6.5703125" style="63" bestFit="1" customWidth="1"/>
    <col min="10757" max="10757" width="1.42578125" style="63" customWidth="1"/>
    <col min="10758" max="10760" width="5.7109375" style="63" bestFit="1" customWidth="1"/>
    <col min="10761" max="10761" width="1.42578125" style="63" customWidth="1"/>
    <col min="10762" max="10764" width="5.7109375" style="63" bestFit="1" customWidth="1"/>
    <col min="10765" max="10765" width="1.42578125" style="63" customWidth="1"/>
    <col min="10766" max="10768" width="5.7109375" style="63" bestFit="1" customWidth="1"/>
    <col min="10769" max="10769" width="1.42578125" style="63" customWidth="1"/>
    <col min="10770" max="10772" width="5.7109375" style="63" bestFit="1" customWidth="1"/>
    <col min="10773" max="10773" width="1.42578125" style="63" customWidth="1"/>
    <col min="10774" max="10776" width="5.7109375" style="63" bestFit="1" customWidth="1"/>
    <col min="10777" max="10777" width="1.42578125" style="63" customWidth="1"/>
    <col min="10778" max="10780" width="4.85546875" style="63" bestFit="1" customWidth="1"/>
    <col min="10781" max="10781" width="13.28515625" style="63" customWidth="1"/>
    <col min="10782" max="10784" width="6.140625" style="63" customWidth="1"/>
    <col min="10785" max="10785" width="1.42578125" style="63" customWidth="1"/>
    <col min="10786" max="10788" width="5.140625" style="63" customWidth="1"/>
    <col min="10789" max="10789" width="1.42578125" style="63" customWidth="1"/>
    <col min="10790" max="10792" width="5.140625" style="63" customWidth="1"/>
    <col min="10793" max="10793" width="1.42578125" style="63" customWidth="1"/>
    <col min="10794" max="10796" width="5.140625" style="63" customWidth="1"/>
    <col min="10797" max="10797" width="1.42578125" style="63" customWidth="1"/>
    <col min="10798" max="10800" width="5.140625" style="63" customWidth="1"/>
    <col min="10801" max="10801" width="1.42578125" style="63" customWidth="1"/>
    <col min="10802" max="10804" width="5.140625" style="63" customWidth="1"/>
    <col min="10805" max="10805" width="1.42578125" style="63" customWidth="1"/>
    <col min="10806" max="10808" width="5.140625" style="63" customWidth="1"/>
    <col min="10809" max="11008" width="11.42578125" style="63"/>
    <col min="11009" max="11009" width="15.42578125" style="63" customWidth="1"/>
    <col min="11010" max="11012" width="6.5703125" style="63" bestFit="1" customWidth="1"/>
    <col min="11013" max="11013" width="1.42578125" style="63" customWidth="1"/>
    <col min="11014" max="11016" width="5.7109375" style="63" bestFit="1" customWidth="1"/>
    <col min="11017" max="11017" width="1.42578125" style="63" customWidth="1"/>
    <col min="11018" max="11020" width="5.7109375" style="63" bestFit="1" customWidth="1"/>
    <col min="11021" max="11021" width="1.42578125" style="63" customWidth="1"/>
    <col min="11022" max="11024" width="5.7109375" style="63" bestFit="1" customWidth="1"/>
    <col min="11025" max="11025" width="1.42578125" style="63" customWidth="1"/>
    <col min="11026" max="11028" width="5.7109375" style="63" bestFit="1" customWidth="1"/>
    <col min="11029" max="11029" width="1.42578125" style="63" customWidth="1"/>
    <col min="11030" max="11032" width="5.7109375" style="63" bestFit="1" customWidth="1"/>
    <col min="11033" max="11033" width="1.42578125" style="63" customWidth="1"/>
    <col min="11034" max="11036" width="4.85546875" style="63" bestFit="1" customWidth="1"/>
    <col min="11037" max="11037" width="13.28515625" style="63" customWidth="1"/>
    <col min="11038" max="11040" width="6.140625" style="63" customWidth="1"/>
    <col min="11041" max="11041" width="1.42578125" style="63" customWidth="1"/>
    <col min="11042" max="11044" width="5.140625" style="63" customWidth="1"/>
    <col min="11045" max="11045" width="1.42578125" style="63" customWidth="1"/>
    <col min="11046" max="11048" width="5.140625" style="63" customWidth="1"/>
    <col min="11049" max="11049" width="1.42578125" style="63" customWidth="1"/>
    <col min="11050" max="11052" width="5.140625" style="63" customWidth="1"/>
    <col min="11053" max="11053" width="1.42578125" style="63" customWidth="1"/>
    <col min="11054" max="11056" width="5.140625" style="63" customWidth="1"/>
    <col min="11057" max="11057" width="1.42578125" style="63" customWidth="1"/>
    <col min="11058" max="11060" width="5.140625" style="63" customWidth="1"/>
    <col min="11061" max="11061" width="1.42578125" style="63" customWidth="1"/>
    <col min="11062" max="11064" width="5.140625" style="63" customWidth="1"/>
    <col min="11065" max="11264" width="11.42578125" style="63"/>
    <col min="11265" max="11265" width="15.42578125" style="63" customWidth="1"/>
    <col min="11266" max="11268" width="6.5703125" style="63" bestFit="1" customWidth="1"/>
    <col min="11269" max="11269" width="1.42578125" style="63" customWidth="1"/>
    <col min="11270" max="11272" width="5.7109375" style="63" bestFit="1" customWidth="1"/>
    <col min="11273" max="11273" width="1.42578125" style="63" customWidth="1"/>
    <col min="11274" max="11276" width="5.7109375" style="63" bestFit="1" customWidth="1"/>
    <col min="11277" max="11277" width="1.42578125" style="63" customWidth="1"/>
    <col min="11278" max="11280" width="5.7109375" style="63" bestFit="1" customWidth="1"/>
    <col min="11281" max="11281" width="1.42578125" style="63" customWidth="1"/>
    <col min="11282" max="11284" width="5.7109375" style="63" bestFit="1" customWidth="1"/>
    <col min="11285" max="11285" width="1.42578125" style="63" customWidth="1"/>
    <col min="11286" max="11288" width="5.7109375" style="63" bestFit="1" customWidth="1"/>
    <col min="11289" max="11289" width="1.42578125" style="63" customWidth="1"/>
    <col min="11290" max="11292" width="4.85546875" style="63" bestFit="1" customWidth="1"/>
    <col min="11293" max="11293" width="13.28515625" style="63" customWidth="1"/>
    <col min="11294" max="11296" width="6.140625" style="63" customWidth="1"/>
    <col min="11297" max="11297" width="1.42578125" style="63" customWidth="1"/>
    <col min="11298" max="11300" width="5.140625" style="63" customWidth="1"/>
    <col min="11301" max="11301" width="1.42578125" style="63" customWidth="1"/>
    <col min="11302" max="11304" width="5.140625" style="63" customWidth="1"/>
    <col min="11305" max="11305" width="1.42578125" style="63" customWidth="1"/>
    <col min="11306" max="11308" width="5.140625" style="63" customWidth="1"/>
    <col min="11309" max="11309" width="1.42578125" style="63" customWidth="1"/>
    <col min="11310" max="11312" width="5.140625" style="63" customWidth="1"/>
    <col min="11313" max="11313" width="1.42578125" style="63" customWidth="1"/>
    <col min="11314" max="11316" width="5.140625" style="63" customWidth="1"/>
    <col min="11317" max="11317" width="1.42578125" style="63" customWidth="1"/>
    <col min="11318" max="11320" width="5.140625" style="63" customWidth="1"/>
    <col min="11321" max="11520" width="11.42578125" style="63"/>
    <col min="11521" max="11521" width="15.42578125" style="63" customWidth="1"/>
    <col min="11522" max="11524" width="6.5703125" style="63" bestFit="1" customWidth="1"/>
    <col min="11525" max="11525" width="1.42578125" style="63" customWidth="1"/>
    <col min="11526" max="11528" width="5.7109375" style="63" bestFit="1" customWidth="1"/>
    <col min="11529" max="11529" width="1.42578125" style="63" customWidth="1"/>
    <col min="11530" max="11532" width="5.7109375" style="63" bestFit="1" customWidth="1"/>
    <col min="11533" max="11533" width="1.42578125" style="63" customWidth="1"/>
    <col min="11534" max="11536" width="5.7109375" style="63" bestFit="1" customWidth="1"/>
    <col min="11537" max="11537" width="1.42578125" style="63" customWidth="1"/>
    <col min="11538" max="11540" width="5.7109375" style="63" bestFit="1" customWidth="1"/>
    <col min="11541" max="11541" width="1.42578125" style="63" customWidth="1"/>
    <col min="11542" max="11544" width="5.7109375" style="63" bestFit="1" customWidth="1"/>
    <col min="11545" max="11545" width="1.42578125" style="63" customWidth="1"/>
    <col min="11546" max="11548" width="4.85546875" style="63" bestFit="1" customWidth="1"/>
    <col min="11549" max="11549" width="13.28515625" style="63" customWidth="1"/>
    <col min="11550" max="11552" width="6.140625" style="63" customWidth="1"/>
    <col min="11553" max="11553" width="1.42578125" style="63" customWidth="1"/>
    <col min="11554" max="11556" width="5.140625" style="63" customWidth="1"/>
    <col min="11557" max="11557" width="1.42578125" style="63" customWidth="1"/>
    <col min="11558" max="11560" width="5.140625" style="63" customWidth="1"/>
    <col min="11561" max="11561" width="1.42578125" style="63" customWidth="1"/>
    <col min="11562" max="11564" width="5.140625" style="63" customWidth="1"/>
    <col min="11565" max="11565" width="1.42578125" style="63" customWidth="1"/>
    <col min="11566" max="11568" width="5.140625" style="63" customWidth="1"/>
    <col min="11569" max="11569" width="1.42578125" style="63" customWidth="1"/>
    <col min="11570" max="11572" width="5.140625" style="63" customWidth="1"/>
    <col min="11573" max="11573" width="1.42578125" style="63" customWidth="1"/>
    <col min="11574" max="11576" width="5.140625" style="63" customWidth="1"/>
    <col min="11577" max="11776" width="11.42578125" style="63"/>
    <col min="11777" max="11777" width="15.42578125" style="63" customWidth="1"/>
    <col min="11778" max="11780" width="6.5703125" style="63" bestFit="1" customWidth="1"/>
    <col min="11781" max="11781" width="1.42578125" style="63" customWidth="1"/>
    <col min="11782" max="11784" width="5.7109375" style="63" bestFit="1" customWidth="1"/>
    <col min="11785" max="11785" width="1.42578125" style="63" customWidth="1"/>
    <col min="11786" max="11788" width="5.7109375" style="63" bestFit="1" customWidth="1"/>
    <col min="11789" max="11789" width="1.42578125" style="63" customWidth="1"/>
    <col min="11790" max="11792" width="5.7109375" style="63" bestFit="1" customWidth="1"/>
    <col min="11793" max="11793" width="1.42578125" style="63" customWidth="1"/>
    <col min="11794" max="11796" width="5.7109375" style="63" bestFit="1" customWidth="1"/>
    <col min="11797" max="11797" width="1.42578125" style="63" customWidth="1"/>
    <col min="11798" max="11800" width="5.7109375" style="63" bestFit="1" customWidth="1"/>
    <col min="11801" max="11801" width="1.42578125" style="63" customWidth="1"/>
    <col min="11802" max="11804" width="4.85546875" style="63" bestFit="1" customWidth="1"/>
    <col min="11805" max="11805" width="13.28515625" style="63" customWidth="1"/>
    <col min="11806" max="11808" width="6.140625" style="63" customWidth="1"/>
    <col min="11809" max="11809" width="1.42578125" style="63" customWidth="1"/>
    <col min="11810" max="11812" width="5.140625" style="63" customWidth="1"/>
    <col min="11813" max="11813" width="1.42578125" style="63" customWidth="1"/>
    <col min="11814" max="11816" width="5.140625" style="63" customWidth="1"/>
    <col min="11817" max="11817" width="1.42578125" style="63" customWidth="1"/>
    <col min="11818" max="11820" width="5.140625" style="63" customWidth="1"/>
    <col min="11821" max="11821" width="1.42578125" style="63" customWidth="1"/>
    <col min="11822" max="11824" width="5.140625" style="63" customWidth="1"/>
    <col min="11825" max="11825" width="1.42578125" style="63" customWidth="1"/>
    <col min="11826" max="11828" width="5.140625" style="63" customWidth="1"/>
    <col min="11829" max="11829" width="1.42578125" style="63" customWidth="1"/>
    <col min="11830" max="11832" width="5.140625" style="63" customWidth="1"/>
    <col min="11833" max="12032" width="11.42578125" style="63"/>
    <col min="12033" max="12033" width="15.42578125" style="63" customWidth="1"/>
    <col min="12034" max="12036" width="6.5703125" style="63" bestFit="1" customWidth="1"/>
    <col min="12037" max="12037" width="1.42578125" style="63" customWidth="1"/>
    <col min="12038" max="12040" width="5.7109375" style="63" bestFit="1" customWidth="1"/>
    <col min="12041" max="12041" width="1.42578125" style="63" customWidth="1"/>
    <col min="12042" max="12044" width="5.7109375" style="63" bestFit="1" customWidth="1"/>
    <col min="12045" max="12045" width="1.42578125" style="63" customWidth="1"/>
    <col min="12046" max="12048" width="5.7109375" style="63" bestFit="1" customWidth="1"/>
    <col min="12049" max="12049" width="1.42578125" style="63" customWidth="1"/>
    <col min="12050" max="12052" width="5.7109375" style="63" bestFit="1" customWidth="1"/>
    <col min="12053" max="12053" width="1.42578125" style="63" customWidth="1"/>
    <col min="12054" max="12056" width="5.7109375" style="63" bestFit="1" customWidth="1"/>
    <col min="12057" max="12057" width="1.42578125" style="63" customWidth="1"/>
    <col min="12058" max="12060" width="4.85546875" style="63" bestFit="1" customWidth="1"/>
    <col min="12061" max="12061" width="13.28515625" style="63" customWidth="1"/>
    <col min="12062" max="12064" width="6.140625" style="63" customWidth="1"/>
    <col min="12065" max="12065" width="1.42578125" style="63" customWidth="1"/>
    <col min="12066" max="12068" width="5.140625" style="63" customWidth="1"/>
    <col min="12069" max="12069" width="1.42578125" style="63" customWidth="1"/>
    <col min="12070" max="12072" width="5.140625" style="63" customWidth="1"/>
    <col min="12073" max="12073" width="1.42578125" style="63" customWidth="1"/>
    <col min="12074" max="12076" width="5.140625" style="63" customWidth="1"/>
    <col min="12077" max="12077" width="1.42578125" style="63" customWidth="1"/>
    <col min="12078" max="12080" width="5.140625" style="63" customWidth="1"/>
    <col min="12081" max="12081" width="1.42578125" style="63" customWidth="1"/>
    <col min="12082" max="12084" width="5.140625" style="63" customWidth="1"/>
    <col min="12085" max="12085" width="1.42578125" style="63" customWidth="1"/>
    <col min="12086" max="12088" width="5.140625" style="63" customWidth="1"/>
    <col min="12089" max="12288" width="11.42578125" style="63"/>
    <col min="12289" max="12289" width="15.42578125" style="63" customWidth="1"/>
    <col min="12290" max="12292" width="6.5703125" style="63" bestFit="1" customWidth="1"/>
    <col min="12293" max="12293" width="1.42578125" style="63" customWidth="1"/>
    <col min="12294" max="12296" width="5.7109375" style="63" bestFit="1" customWidth="1"/>
    <col min="12297" max="12297" width="1.42578125" style="63" customWidth="1"/>
    <col min="12298" max="12300" width="5.7109375" style="63" bestFit="1" customWidth="1"/>
    <col min="12301" max="12301" width="1.42578125" style="63" customWidth="1"/>
    <col min="12302" max="12304" width="5.7109375" style="63" bestFit="1" customWidth="1"/>
    <col min="12305" max="12305" width="1.42578125" style="63" customWidth="1"/>
    <col min="12306" max="12308" width="5.7109375" style="63" bestFit="1" customWidth="1"/>
    <col min="12309" max="12309" width="1.42578125" style="63" customWidth="1"/>
    <col min="12310" max="12312" width="5.7109375" style="63" bestFit="1" customWidth="1"/>
    <col min="12313" max="12313" width="1.42578125" style="63" customWidth="1"/>
    <col min="12314" max="12316" width="4.85546875" style="63" bestFit="1" customWidth="1"/>
    <col min="12317" max="12317" width="13.28515625" style="63" customWidth="1"/>
    <col min="12318" max="12320" width="6.140625" style="63" customWidth="1"/>
    <col min="12321" max="12321" width="1.42578125" style="63" customWidth="1"/>
    <col min="12322" max="12324" width="5.140625" style="63" customWidth="1"/>
    <col min="12325" max="12325" width="1.42578125" style="63" customWidth="1"/>
    <col min="12326" max="12328" width="5.140625" style="63" customWidth="1"/>
    <col min="12329" max="12329" width="1.42578125" style="63" customWidth="1"/>
    <col min="12330" max="12332" width="5.140625" style="63" customWidth="1"/>
    <col min="12333" max="12333" width="1.42578125" style="63" customWidth="1"/>
    <col min="12334" max="12336" width="5.140625" style="63" customWidth="1"/>
    <col min="12337" max="12337" width="1.42578125" style="63" customWidth="1"/>
    <col min="12338" max="12340" width="5.140625" style="63" customWidth="1"/>
    <col min="12341" max="12341" width="1.42578125" style="63" customWidth="1"/>
    <col min="12342" max="12344" width="5.140625" style="63" customWidth="1"/>
    <col min="12345" max="12544" width="11.42578125" style="63"/>
    <col min="12545" max="12545" width="15.42578125" style="63" customWidth="1"/>
    <col min="12546" max="12548" width="6.5703125" style="63" bestFit="1" customWidth="1"/>
    <col min="12549" max="12549" width="1.42578125" style="63" customWidth="1"/>
    <col min="12550" max="12552" width="5.7109375" style="63" bestFit="1" customWidth="1"/>
    <col min="12553" max="12553" width="1.42578125" style="63" customWidth="1"/>
    <col min="12554" max="12556" width="5.7109375" style="63" bestFit="1" customWidth="1"/>
    <col min="12557" max="12557" width="1.42578125" style="63" customWidth="1"/>
    <col min="12558" max="12560" width="5.7109375" style="63" bestFit="1" customWidth="1"/>
    <col min="12561" max="12561" width="1.42578125" style="63" customWidth="1"/>
    <col min="12562" max="12564" width="5.7109375" style="63" bestFit="1" customWidth="1"/>
    <col min="12565" max="12565" width="1.42578125" style="63" customWidth="1"/>
    <col min="12566" max="12568" width="5.7109375" style="63" bestFit="1" customWidth="1"/>
    <col min="12569" max="12569" width="1.42578125" style="63" customWidth="1"/>
    <col min="12570" max="12572" width="4.85546875" style="63" bestFit="1" customWidth="1"/>
    <col min="12573" max="12573" width="13.28515625" style="63" customWidth="1"/>
    <col min="12574" max="12576" width="6.140625" style="63" customWidth="1"/>
    <col min="12577" max="12577" width="1.42578125" style="63" customWidth="1"/>
    <col min="12578" max="12580" width="5.140625" style="63" customWidth="1"/>
    <col min="12581" max="12581" width="1.42578125" style="63" customWidth="1"/>
    <col min="12582" max="12584" width="5.140625" style="63" customWidth="1"/>
    <col min="12585" max="12585" width="1.42578125" style="63" customWidth="1"/>
    <col min="12586" max="12588" width="5.140625" style="63" customWidth="1"/>
    <col min="12589" max="12589" width="1.42578125" style="63" customWidth="1"/>
    <col min="12590" max="12592" width="5.140625" style="63" customWidth="1"/>
    <col min="12593" max="12593" width="1.42578125" style="63" customWidth="1"/>
    <col min="12594" max="12596" width="5.140625" style="63" customWidth="1"/>
    <col min="12597" max="12597" width="1.42578125" style="63" customWidth="1"/>
    <col min="12598" max="12600" width="5.140625" style="63" customWidth="1"/>
    <col min="12601" max="12800" width="11.42578125" style="63"/>
    <col min="12801" max="12801" width="15.42578125" style="63" customWidth="1"/>
    <col min="12802" max="12804" width="6.5703125" style="63" bestFit="1" customWidth="1"/>
    <col min="12805" max="12805" width="1.42578125" style="63" customWidth="1"/>
    <col min="12806" max="12808" width="5.7109375" style="63" bestFit="1" customWidth="1"/>
    <col min="12809" max="12809" width="1.42578125" style="63" customWidth="1"/>
    <col min="12810" max="12812" width="5.7109375" style="63" bestFit="1" customWidth="1"/>
    <col min="12813" max="12813" width="1.42578125" style="63" customWidth="1"/>
    <col min="12814" max="12816" width="5.7109375" style="63" bestFit="1" customWidth="1"/>
    <col min="12817" max="12817" width="1.42578125" style="63" customWidth="1"/>
    <col min="12818" max="12820" width="5.7109375" style="63" bestFit="1" customWidth="1"/>
    <col min="12821" max="12821" width="1.42578125" style="63" customWidth="1"/>
    <col min="12822" max="12824" width="5.7109375" style="63" bestFit="1" customWidth="1"/>
    <col min="12825" max="12825" width="1.42578125" style="63" customWidth="1"/>
    <col min="12826" max="12828" width="4.85546875" style="63" bestFit="1" customWidth="1"/>
    <col min="12829" max="12829" width="13.28515625" style="63" customWidth="1"/>
    <col min="12830" max="12832" width="6.140625" style="63" customWidth="1"/>
    <col min="12833" max="12833" width="1.42578125" style="63" customWidth="1"/>
    <col min="12834" max="12836" width="5.140625" style="63" customWidth="1"/>
    <col min="12837" max="12837" width="1.42578125" style="63" customWidth="1"/>
    <col min="12838" max="12840" width="5.140625" style="63" customWidth="1"/>
    <col min="12841" max="12841" width="1.42578125" style="63" customWidth="1"/>
    <col min="12842" max="12844" width="5.140625" style="63" customWidth="1"/>
    <col min="12845" max="12845" width="1.42578125" style="63" customWidth="1"/>
    <col min="12846" max="12848" width="5.140625" style="63" customWidth="1"/>
    <col min="12849" max="12849" width="1.42578125" style="63" customWidth="1"/>
    <col min="12850" max="12852" width="5.140625" style="63" customWidth="1"/>
    <col min="12853" max="12853" width="1.42578125" style="63" customWidth="1"/>
    <col min="12854" max="12856" width="5.140625" style="63" customWidth="1"/>
    <col min="12857" max="13056" width="11.42578125" style="63"/>
    <col min="13057" max="13057" width="15.42578125" style="63" customWidth="1"/>
    <col min="13058" max="13060" width="6.5703125" style="63" bestFit="1" customWidth="1"/>
    <col min="13061" max="13061" width="1.42578125" style="63" customWidth="1"/>
    <col min="13062" max="13064" width="5.7109375" style="63" bestFit="1" customWidth="1"/>
    <col min="13065" max="13065" width="1.42578125" style="63" customWidth="1"/>
    <col min="13066" max="13068" width="5.7109375" style="63" bestFit="1" customWidth="1"/>
    <col min="13069" max="13069" width="1.42578125" style="63" customWidth="1"/>
    <col min="13070" max="13072" width="5.7109375" style="63" bestFit="1" customWidth="1"/>
    <col min="13073" max="13073" width="1.42578125" style="63" customWidth="1"/>
    <col min="13074" max="13076" width="5.7109375" style="63" bestFit="1" customWidth="1"/>
    <col min="13077" max="13077" width="1.42578125" style="63" customWidth="1"/>
    <col min="13078" max="13080" width="5.7109375" style="63" bestFit="1" customWidth="1"/>
    <col min="13081" max="13081" width="1.42578125" style="63" customWidth="1"/>
    <col min="13082" max="13084" width="4.85546875" style="63" bestFit="1" customWidth="1"/>
    <col min="13085" max="13085" width="13.28515625" style="63" customWidth="1"/>
    <col min="13086" max="13088" width="6.140625" style="63" customWidth="1"/>
    <col min="13089" max="13089" width="1.42578125" style="63" customWidth="1"/>
    <col min="13090" max="13092" width="5.140625" style="63" customWidth="1"/>
    <col min="13093" max="13093" width="1.42578125" style="63" customWidth="1"/>
    <col min="13094" max="13096" width="5.140625" style="63" customWidth="1"/>
    <col min="13097" max="13097" width="1.42578125" style="63" customWidth="1"/>
    <col min="13098" max="13100" width="5.140625" style="63" customWidth="1"/>
    <col min="13101" max="13101" width="1.42578125" style="63" customWidth="1"/>
    <col min="13102" max="13104" width="5.140625" style="63" customWidth="1"/>
    <col min="13105" max="13105" width="1.42578125" style="63" customWidth="1"/>
    <col min="13106" max="13108" width="5.140625" style="63" customWidth="1"/>
    <col min="13109" max="13109" width="1.42578125" style="63" customWidth="1"/>
    <col min="13110" max="13112" width="5.140625" style="63" customWidth="1"/>
    <col min="13113" max="13312" width="11.42578125" style="63"/>
    <col min="13313" max="13313" width="15.42578125" style="63" customWidth="1"/>
    <col min="13314" max="13316" width="6.5703125" style="63" bestFit="1" customWidth="1"/>
    <col min="13317" max="13317" width="1.42578125" style="63" customWidth="1"/>
    <col min="13318" max="13320" width="5.7109375" style="63" bestFit="1" customWidth="1"/>
    <col min="13321" max="13321" width="1.42578125" style="63" customWidth="1"/>
    <col min="13322" max="13324" width="5.7109375" style="63" bestFit="1" customWidth="1"/>
    <col min="13325" max="13325" width="1.42578125" style="63" customWidth="1"/>
    <col min="13326" max="13328" width="5.7109375" style="63" bestFit="1" customWidth="1"/>
    <col min="13329" max="13329" width="1.42578125" style="63" customWidth="1"/>
    <col min="13330" max="13332" width="5.7109375" style="63" bestFit="1" customWidth="1"/>
    <col min="13333" max="13333" width="1.42578125" style="63" customWidth="1"/>
    <col min="13334" max="13336" width="5.7109375" style="63" bestFit="1" customWidth="1"/>
    <col min="13337" max="13337" width="1.42578125" style="63" customWidth="1"/>
    <col min="13338" max="13340" width="4.85546875" style="63" bestFit="1" customWidth="1"/>
    <col min="13341" max="13341" width="13.28515625" style="63" customWidth="1"/>
    <col min="13342" max="13344" width="6.140625" style="63" customWidth="1"/>
    <col min="13345" max="13345" width="1.42578125" style="63" customWidth="1"/>
    <col min="13346" max="13348" width="5.140625" style="63" customWidth="1"/>
    <col min="13349" max="13349" width="1.42578125" style="63" customWidth="1"/>
    <col min="13350" max="13352" width="5.140625" style="63" customWidth="1"/>
    <col min="13353" max="13353" width="1.42578125" style="63" customWidth="1"/>
    <col min="13354" max="13356" width="5.140625" style="63" customWidth="1"/>
    <col min="13357" max="13357" width="1.42578125" style="63" customWidth="1"/>
    <col min="13358" max="13360" width="5.140625" style="63" customWidth="1"/>
    <col min="13361" max="13361" width="1.42578125" style="63" customWidth="1"/>
    <col min="13362" max="13364" width="5.140625" style="63" customWidth="1"/>
    <col min="13365" max="13365" width="1.42578125" style="63" customWidth="1"/>
    <col min="13366" max="13368" width="5.140625" style="63" customWidth="1"/>
    <col min="13369" max="13568" width="11.42578125" style="63"/>
    <col min="13569" max="13569" width="15.42578125" style="63" customWidth="1"/>
    <col min="13570" max="13572" width="6.5703125" style="63" bestFit="1" customWidth="1"/>
    <col min="13573" max="13573" width="1.42578125" style="63" customWidth="1"/>
    <col min="13574" max="13576" width="5.7109375" style="63" bestFit="1" customWidth="1"/>
    <col min="13577" max="13577" width="1.42578125" style="63" customWidth="1"/>
    <col min="13578" max="13580" width="5.7109375" style="63" bestFit="1" customWidth="1"/>
    <col min="13581" max="13581" width="1.42578125" style="63" customWidth="1"/>
    <col min="13582" max="13584" width="5.7109375" style="63" bestFit="1" customWidth="1"/>
    <col min="13585" max="13585" width="1.42578125" style="63" customWidth="1"/>
    <col min="13586" max="13588" width="5.7109375" style="63" bestFit="1" customWidth="1"/>
    <col min="13589" max="13589" width="1.42578125" style="63" customWidth="1"/>
    <col min="13590" max="13592" width="5.7109375" style="63" bestFit="1" customWidth="1"/>
    <col min="13593" max="13593" width="1.42578125" style="63" customWidth="1"/>
    <col min="13594" max="13596" width="4.85546875" style="63" bestFit="1" customWidth="1"/>
    <col min="13597" max="13597" width="13.28515625" style="63" customWidth="1"/>
    <col min="13598" max="13600" width="6.140625" style="63" customWidth="1"/>
    <col min="13601" max="13601" width="1.42578125" style="63" customWidth="1"/>
    <col min="13602" max="13604" width="5.140625" style="63" customWidth="1"/>
    <col min="13605" max="13605" width="1.42578125" style="63" customWidth="1"/>
    <col min="13606" max="13608" width="5.140625" style="63" customWidth="1"/>
    <col min="13609" max="13609" width="1.42578125" style="63" customWidth="1"/>
    <col min="13610" max="13612" width="5.140625" style="63" customWidth="1"/>
    <col min="13613" max="13613" width="1.42578125" style="63" customWidth="1"/>
    <col min="13614" max="13616" width="5.140625" style="63" customWidth="1"/>
    <col min="13617" max="13617" width="1.42578125" style="63" customWidth="1"/>
    <col min="13618" max="13620" width="5.140625" style="63" customWidth="1"/>
    <col min="13621" max="13621" width="1.42578125" style="63" customWidth="1"/>
    <col min="13622" max="13624" width="5.140625" style="63" customWidth="1"/>
    <col min="13625" max="13824" width="11.42578125" style="63"/>
    <col min="13825" max="13825" width="15.42578125" style="63" customWidth="1"/>
    <col min="13826" max="13828" width="6.5703125" style="63" bestFit="1" customWidth="1"/>
    <col min="13829" max="13829" width="1.42578125" style="63" customWidth="1"/>
    <col min="13830" max="13832" width="5.7109375" style="63" bestFit="1" customWidth="1"/>
    <col min="13833" max="13833" width="1.42578125" style="63" customWidth="1"/>
    <col min="13834" max="13836" width="5.7109375" style="63" bestFit="1" customWidth="1"/>
    <col min="13837" max="13837" width="1.42578125" style="63" customWidth="1"/>
    <col min="13838" max="13840" width="5.7109375" style="63" bestFit="1" customWidth="1"/>
    <col min="13841" max="13841" width="1.42578125" style="63" customWidth="1"/>
    <col min="13842" max="13844" width="5.7109375" style="63" bestFit="1" customWidth="1"/>
    <col min="13845" max="13845" width="1.42578125" style="63" customWidth="1"/>
    <col min="13846" max="13848" width="5.7109375" style="63" bestFit="1" customWidth="1"/>
    <col min="13849" max="13849" width="1.42578125" style="63" customWidth="1"/>
    <col min="13850" max="13852" width="4.85546875" style="63" bestFit="1" customWidth="1"/>
    <col min="13853" max="13853" width="13.28515625" style="63" customWidth="1"/>
    <col min="13854" max="13856" width="6.140625" style="63" customWidth="1"/>
    <col min="13857" max="13857" width="1.42578125" style="63" customWidth="1"/>
    <col min="13858" max="13860" width="5.140625" style="63" customWidth="1"/>
    <col min="13861" max="13861" width="1.42578125" style="63" customWidth="1"/>
    <col min="13862" max="13864" width="5.140625" style="63" customWidth="1"/>
    <col min="13865" max="13865" width="1.42578125" style="63" customWidth="1"/>
    <col min="13866" max="13868" width="5.140625" style="63" customWidth="1"/>
    <col min="13869" max="13869" width="1.42578125" style="63" customWidth="1"/>
    <col min="13870" max="13872" width="5.140625" style="63" customWidth="1"/>
    <col min="13873" max="13873" width="1.42578125" style="63" customWidth="1"/>
    <col min="13874" max="13876" width="5.140625" style="63" customWidth="1"/>
    <col min="13877" max="13877" width="1.42578125" style="63" customWidth="1"/>
    <col min="13878" max="13880" width="5.140625" style="63" customWidth="1"/>
    <col min="13881" max="14080" width="11.42578125" style="63"/>
    <col min="14081" max="14081" width="15.42578125" style="63" customWidth="1"/>
    <col min="14082" max="14084" width="6.5703125" style="63" bestFit="1" customWidth="1"/>
    <col min="14085" max="14085" width="1.42578125" style="63" customWidth="1"/>
    <col min="14086" max="14088" width="5.7109375" style="63" bestFit="1" customWidth="1"/>
    <col min="14089" max="14089" width="1.42578125" style="63" customWidth="1"/>
    <col min="14090" max="14092" width="5.7109375" style="63" bestFit="1" customWidth="1"/>
    <col min="14093" max="14093" width="1.42578125" style="63" customWidth="1"/>
    <col min="14094" max="14096" width="5.7109375" style="63" bestFit="1" customWidth="1"/>
    <col min="14097" max="14097" width="1.42578125" style="63" customWidth="1"/>
    <col min="14098" max="14100" width="5.7109375" style="63" bestFit="1" customWidth="1"/>
    <col min="14101" max="14101" width="1.42578125" style="63" customWidth="1"/>
    <col min="14102" max="14104" width="5.7109375" style="63" bestFit="1" customWidth="1"/>
    <col min="14105" max="14105" width="1.42578125" style="63" customWidth="1"/>
    <col min="14106" max="14108" width="4.85546875" style="63" bestFit="1" customWidth="1"/>
    <col min="14109" max="14109" width="13.28515625" style="63" customWidth="1"/>
    <col min="14110" max="14112" width="6.140625" style="63" customWidth="1"/>
    <col min="14113" max="14113" width="1.42578125" style="63" customWidth="1"/>
    <col min="14114" max="14116" width="5.140625" style="63" customWidth="1"/>
    <col min="14117" max="14117" width="1.42578125" style="63" customWidth="1"/>
    <col min="14118" max="14120" width="5.140625" style="63" customWidth="1"/>
    <col min="14121" max="14121" width="1.42578125" style="63" customWidth="1"/>
    <col min="14122" max="14124" width="5.140625" style="63" customWidth="1"/>
    <col min="14125" max="14125" width="1.42578125" style="63" customWidth="1"/>
    <col min="14126" max="14128" width="5.140625" style="63" customWidth="1"/>
    <col min="14129" max="14129" width="1.42578125" style="63" customWidth="1"/>
    <col min="14130" max="14132" width="5.140625" style="63" customWidth="1"/>
    <col min="14133" max="14133" width="1.42578125" style="63" customWidth="1"/>
    <col min="14134" max="14136" width="5.140625" style="63" customWidth="1"/>
    <col min="14137" max="14336" width="11.42578125" style="63"/>
    <col min="14337" max="14337" width="15.42578125" style="63" customWidth="1"/>
    <col min="14338" max="14340" width="6.5703125" style="63" bestFit="1" customWidth="1"/>
    <col min="14341" max="14341" width="1.42578125" style="63" customWidth="1"/>
    <col min="14342" max="14344" width="5.7109375" style="63" bestFit="1" customWidth="1"/>
    <col min="14345" max="14345" width="1.42578125" style="63" customWidth="1"/>
    <col min="14346" max="14348" width="5.7109375" style="63" bestFit="1" customWidth="1"/>
    <col min="14349" max="14349" width="1.42578125" style="63" customWidth="1"/>
    <col min="14350" max="14352" width="5.7109375" style="63" bestFit="1" customWidth="1"/>
    <col min="14353" max="14353" width="1.42578125" style="63" customWidth="1"/>
    <col min="14354" max="14356" width="5.7109375" style="63" bestFit="1" customWidth="1"/>
    <col min="14357" max="14357" width="1.42578125" style="63" customWidth="1"/>
    <col min="14358" max="14360" width="5.7109375" style="63" bestFit="1" customWidth="1"/>
    <col min="14361" max="14361" width="1.42578125" style="63" customWidth="1"/>
    <col min="14362" max="14364" width="4.85546875" style="63" bestFit="1" customWidth="1"/>
    <col min="14365" max="14365" width="13.28515625" style="63" customWidth="1"/>
    <col min="14366" max="14368" width="6.140625" style="63" customWidth="1"/>
    <col min="14369" max="14369" width="1.42578125" style="63" customWidth="1"/>
    <col min="14370" max="14372" width="5.140625" style="63" customWidth="1"/>
    <col min="14373" max="14373" width="1.42578125" style="63" customWidth="1"/>
    <col min="14374" max="14376" width="5.140625" style="63" customWidth="1"/>
    <col min="14377" max="14377" width="1.42578125" style="63" customWidth="1"/>
    <col min="14378" max="14380" width="5.140625" style="63" customWidth="1"/>
    <col min="14381" max="14381" width="1.42578125" style="63" customWidth="1"/>
    <col min="14382" max="14384" width="5.140625" style="63" customWidth="1"/>
    <col min="14385" max="14385" width="1.42578125" style="63" customWidth="1"/>
    <col min="14386" max="14388" width="5.140625" style="63" customWidth="1"/>
    <col min="14389" max="14389" width="1.42578125" style="63" customWidth="1"/>
    <col min="14390" max="14392" width="5.140625" style="63" customWidth="1"/>
    <col min="14393" max="14592" width="11.42578125" style="63"/>
    <col min="14593" max="14593" width="15.42578125" style="63" customWidth="1"/>
    <col min="14594" max="14596" width="6.5703125" style="63" bestFit="1" customWidth="1"/>
    <col min="14597" max="14597" width="1.42578125" style="63" customWidth="1"/>
    <col min="14598" max="14600" width="5.7109375" style="63" bestFit="1" customWidth="1"/>
    <col min="14601" max="14601" width="1.42578125" style="63" customWidth="1"/>
    <col min="14602" max="14604" width="5.7109375" style="63" bestFit="1" customWidth="1"/>
    <col min="14605" max="14605" width="1.42578125" style="63" customWidth="1"/>
    <col min="14606" max="14608" width="5.7109375" style="63" bestFit="1" customWidth="1"/>
    <col min="14609" max="14609" width="1.42578125" style="63" customWidth="1"/>
    <col min="14610" max="14612" width="5.7109375" style="63" bestFit="1" customWidth="1"/>
    <col min="14613" max="14613" width="1.42578125" style="63" customWidth="1"/>
    <col min="14614" max="14616" width="5.7109375" style="63" bestFit="1" customWidth="1"/>
    <col min="14617" max="14617" width="1.42578125" style="63" customWidth="1"/>
    <col min="14618" max="14620" width="4.85546875" style="63" bestFit="1" customWidth="1"/>
    <col min="14621" max="14621" width="13.28515625" style="63" customWidth="1"/>
    <col min="14622" max="14624" width="6.140625" style="63" customWidth="1"/>
    <col min="14625" max="14625" width="1.42578125" style="63" customWidth="1"/>
    <col min="14626" max="14628" width="5.140625" style="63" customWidth="1"/>
    <col min="14629" max="14629" width="1.42578125" style="63" customWidth="1"/>
    <col min="14630" max="14632" width="5.140625" style="63" customWidth="1"/>
    <col min="14633" max="14633" width="1.42578125" style="63" customWidth="1"/>
    <col min="14634" max="14636" width="5.140625" style="63" customWidth="1"/>
    <col min="14637" max="14637" width="1.42578125" style="63" customWidth="1"/>
    <col min="14638" max="14640" width="5.140625" style="63" customWidth="1"/>
    <col min="14641" max="14641" width="1.42578125" style="63" customWidth="1"/>
    <col min="14642" max="14644" width="5.140625" style="63" customWidth="1"/>
    <col min="14645" max="14645" width="1.42578125" style="63" customWidth="1"/>
    <col min="14646" max="14648" width="5.140625" style="63" customWidth="1"/>
    <col min="14649" max="14848" width="11.42578125" style="63"/>
    <col min="14849" max="14849" width="15.42578125" style="63" customWidth="1"/>
    <col min="14850" max="14852" width="6.5703125" style="63" bestFit="1" customWidth="1"/>
    <col min="14853" max="14853" width="1.42578125" style="63" customWidth="1"/>
    <col min="14854" max="14856" width="5.7109375" style="63" bestFit="1" customWidth="1"/>
    <col min="14857" max="14857" width="1.42578125" style="63" customWidth="1"/>
    <col min="14858" max="14860" width="5.7109375" style="63" bestFit="1" customWidth="1"/>
    <col min="14861" max="14861" width="1.42578125" style="63" customWidth="1"/>
    <col min="14862" max="14864" width="5.7109375" style="63" bestFit="1" customWidth="1"/>
    <col min="14865" max="14865" width="1.42578125" style="63" customWidth="1"/>
    <col min="14866" max="14868" width="5.7109375" style="63" bestFit="1" customWidth="1"/>
    <col min="14869" max="14869" width="1.42578125" style="63" customWidth="1"/>
    <col min="14870" max="14872" width="5.7109375" style="63" bestFit="1" customWidth="1"/>
    <col min="14873" max="14873" width="1.42578125" style="63" customWidth="1"/>
    <col min="14874" max="14876" width="4.85546875" style="63" bestFit="1" customWidth="1"/>
    <col min="14877" max="14877" width="13.28515625" style="63" customWidth="1"/>
    <col min="14878" max="14880" width="6.140625" style="63" customWidth="1"/>
    <col min="14881" max="14881" width="1.42578125" style="63" customWidth="1"/>
    <col min="14882" max="14884" width="5.140625" style="63" customWidth="1"/>
    <col min="14885" max="14885" width="1.42578125" style="63" customWidth="1"/>
    <col min="14886" max="14888" width="5.140625" style="63" customWidth="1"/>
    <col min="14889" max="14889" width="1.42578125" style="63" customWidth="1"/>
    <col min="14890" max="14892" width="5.140625" style="63" customWidth="1"/>
    <col min="14893" max="14893" width="1.42578125" style="63" customWidth="1"/>
    <col min="14894" max="14896" width="5.140625" style="63" customWidth="1"/>
    <col min="14897" max="14897" width="1.42578125" style="63" customWidth="1"/>
    <col min="14898" max="14900" width="5.140625" style="63" customWidth="1"/>
    <col min="14901" max="14901" width="1.42578125" style="63" customWidth="1"/>
    <col min="14902" max="14904" width="5.140625" style="63" customWidth="1"/>
    <col min="14905" max="15104" width="11.42578125" style="63"/>
    <col min="15105" max="15105" width="15.42578125" style="63" customWidth="1"/>
    <col min="15106" max="15108" width="6.5703125" style="63" bestFit="1" customWidth="1"/>
    <col min="15109" max="15109" width="1.42578125" style="63" customWidth="1"/>
    <col min="15110" max="15112" width="5.7109375" style="63" bestFit="1" customWidth="1"/>
    <col min="15113" max="15113" width="1.42578125" style="63" customWidth="1"/>
    <col min="15114" max="15116" width="5.7109375" style="63" bestFit="1" customWidth="1"/>
    <col min="15117" max="15117" width="1.42578125" style="63" customWidth="1"/>
    <col min="15118" max="15120" width="5.7109375" style="63" bestFit="1" customWidth="1"/>
    <col min="15121" max="15121" width="1.42578125" style="63" customWidth="1"/>
    <col min="15122" max="15124" width="5.7109375" style="63" bestFit="1" customWidth="1"/>
    <col min="15125" max="15125" width="1.42578125" style="63" customWidth="1"/>
    <col min="15126" max="15128" width="5.7109375" style="63" bestFit="1" customWidth="1"/>
    <col min="15129" max="15129" width="1.42578125" style="63" customWidth="1"/>
    <col min="15130" max="15132" width="4.85546875" style="63" bestFit="1" customWidth="1"/>
    <col min="15133" max="15133" width="13.28515625" style="63" customWidth="1"/>
    <col min="15134" max="15136" width="6.140625" style="63" customWidth="1"/>
    <col min="15137" max="15137" width="1.42578125" style="63" customWidth="1"/>
    <col min="15138" max="15140" width="5.140625" style="63" customWidth="1"/>
    <col min="15141" max="15141" width="1.42578125" style="63" customWidth="1"/>
    <col min="15142" max="15144" width="5.140625" style="63" customWidth="1"/>
    <col min="15145" max="15145" width="1.42578125" style="63" customWidth="1"/>
    <col min="15146" max="15148" width="5.140625" style="63" customWidth="1"/>
    <col min="15149" max="15149" width="1.42578125" style="63" customWidth="1"/>
    <col min="15150" max="15152" width="5.140625" style="63" customWidth="1"/>
    <col min="15153" max="15153" width="1.42578125" style="63" customWidth="1"/>
    <col min="15154" max="15156" width="5.140625" style="63" customWidth="1"/>
    <col min="15157" max="15157" width="1.42578125" style="63" customWidth="1"/>
    <col min="15158" max="15160" width="5.140625" style="63" customWidth="1"/>
    <col min="15161" max="15360" width="11.42578125" style="63"/>
    <col min="15361" max="15361" width="15.42578125" style="63" customWidth="1"/>
    <col min="15362" max="15364" width="6.5703125" style="63" bestFit="1" customWidth="1"/>
    <col min="15365" max="15365" width="1.42578125" style="63" customWidth="1"/>
    <col min="15366" max="15368" width="5.7109375" style="63" bestFit="1" customWidth="1"/>
    <col min="15369" max="15369" width="1.42578125" style="63" customWidth="1"/>
    <col min="15370" max="15372" width="5.7109375" style="63" bestFit="1" customWidth="1"/>
    <col min="15373" max="15373" width="1.42578125" style="63" customWidth="1"/>
    <col min="15374" max="15376" width="5.7109375" style="63" bestFit="1" customWidth="1"/>
    <col min="15377" max="15377" width="1.42578125" style="63" customWidth="1"/>
    <col min="15378" max="15380" width="5.7109375" style="63" bestFit="1" customWidth="1"/>
    <col min="15381" max="15381" width="1.42578125" style="63" customWidth="1"/>
    <col min="15382" max="15384" width="5.7109375" style="63" bestFit="1" customWidth="1"/>
    <col min="15385" max="15385" width="1.42578125" style="63" customWidth="1"/>
    <col min="15386" max="15388" width="4.85546875" style="63" bestFit="1" customWidth="1"/>
    <col min="15389" max="15389" width="13.28515625" style="63" customWidth="1"/>
    <col min="15390" max="15392" width="6.140625" style="63" customWidth="1"/>
    <col min="15393" max="15393" width="1.42578125" style="63" customWidth="1"/>
    <col min="15394" max="15396" width="5.140625" style="63" customWidth="1"/>
    <col min="15397" max="15397" width="1.42578125" style="63" customWidth="1"/>
    <col min="15398" max="15400" width="5.140625" style="63" customWidth="1"/>
    <col min="15401" max="15401" width="1.42578125" style="63" customWidth="1"/>
    <col min="15402" max="15404" width="5.140625" style="63" customWidth="1"/>
    <col min="15405" max="15405" width="1.42578125" style="63" customWidth="1"/>
    <col min="15406" max="15408" width="5.140625" style="63" customWidth="1"/>
    <col min="15409" max="15409" width="1.42578125" style="63" customWidth="1"/>
    <col min="15410" max="15412" width="5.140625" style="63" customWidth="1"/>
    <col min="15413" max="15413" width="1.42578125" style="63" customWidth="1"/>
    <col min="15414" max="15416" width="5.140625" style="63" customWidth="1"/>
    <col min="15417" max="15616" width="11.42578125" style="63"/>
    <col min="15617" max="15617" width="15.42578125" style="63" customWidth="1"/>
    <col min="15618" max="15620" width="6.5703125" style="63" bestFit="1" customWidth="1"/>
    <col min="15621" max="15621" width="1.42578125" style="63" customWidth="1"/>
    <col min="15622" max="15624" width="5.7109375" style="63" bestFit="1" customWidth="1"/>
    <col min="15625" max="15625" width="1.42578125" style="63" customWidth="1"/>
    <col min="15626" max="15628" width="5.7109375" style="63" bestFit="1" customWidth="1"/>
    <col min="15629" max="15629" width="1.42578125" style="63" customWidth="1"/>
    <col min="15630" max="15632" width="5.7109375" style="63" bestFit="1" customWidth="1"/>
    <col min="15633" max="15633" width="1.42578125" style="63" customWidth="1"/>
    <col min="15634" max="15636" width="5.7109375" style="63" bestFit="1" customWidth="1"/>
    <col min="15637" max="15637" width="1.42578125" style="63" customWidth="1"/>
    <col min="15638" max="15640" width="5.7109375" style="63" bestFit="1" customWidth="1"/>
    <col min="15641" max="15641" width="1.42578125" style="63" customWidth="1"/>
    <col min="15642" max="15644" width="4.85546875" style="63" bestFit="1" customWidth="1"/>
    <col min="15645" max="15645" width="13.28515625" style="63" customWidth="1"/>
    <col min="15646" max="15648" width="6.140625" style="63" customWidth="1"/>
    <col min="15649" max="15649" width="1.42578125" style="63" customWidth="1"/>
    <col min="15650" max="15652" width="5.140625" style="63" customWidth="1"/>
    <col min="15653" max="15653" width="1.42578125" style="63" customWidth="1"/>
    <col min="15654" max="15656" width="5.140625" style="63" customWidth="1"/>
    <col min="15657" max="15657" width="1.42578125" style="63" customWidth="1"/>
    <col min="15658" max="15660" width="5.140625" style="63" customWidth="1"/>
    <col min="15661" max="15661" width="1.42578125" style="63" customWidth="1"/>
    <col min="15662" max="15664" width="5.140625" style="63" customWidth="1"/>
    <col min="15665" max="15665" width="1.42578125" style="63" customWidth="1"/>
    <col min="15666" max="15668" width="5.140625" style="63" customWidth="1"/>
    <col min="15669" max="15669" width="1.42578125" style="63" customWidth="1"/>
    <col min="15670" max="15672" width="5.140625" style="63" customWidth="1"/>
    <col min="15673" max="15872" width="11.42578125" style="63"/>
    <col min="15873" max="15873" width="15.42578125" style="63" customWidth="1"/>
    <col min="15874" max="15876" width="6.5703125" style="63" bestFit="1" customWidth="1"/>
    <col min="15877" max="15877" width="1.42578125" style="63" customWidth="1"/>
    <col min="15878" max="15880" width="5.7109375" style="63" bestFit="1" customWidth="1"/>
    <col min="15881" max="15881" width="1.42578125" style="63" customWidth="1"/>
    <col min="15882" max="15884" width="5.7109375" style="63" bestFit="1" customWidth="1"/>
    <col min="15885" max="15885" width="1.42578125" style="63" customWidth="1"/>
    <col min="15886" max="15888" width="5.7109375" style="63" bestFit="1" customWidth="1"/>
    <col min="15889" max="15889" width="1.42578125" style="63" customWidth="1"/>
    <col min="15890" max="15892" width="5.7109375" style="63" bestFit="1" customWidth="1"/>
    <col min="15893" max="15893" width="1.42578125" style="63" customWidth="1"/>
    <col min="15894" max="15896" width="5.7109375" style="63" bestFit="1" customWidth="1"/>
    <col min="15897" max="15897" width="1.42578125" style="63" customWidth="1"/>
    <col min="15898" max="15900" width="4.85546875" style="63" bestFit="1" customWidth="1"/>
    <col min="15901" max="15901" width="13.28515625" style="63" customWidth="1"/>
    <col min="15902" max="15904" width="6.140625" style="63" customWidth="1"/>
    <col min="15905" max="15905" width="1.42578125" style="63" customWidth="1"/>
    <col min="15906" max="15908" width="5.140625" style="63" customWidth="1"/>
    <col min="15909" max="15909" width="1.42578125" style="63" customWidth="1"/>
    <col min="15910" max="15912" width="5.140625" style="63" customWidth="1"/>
    <col min="15913" max="15913" width="1.42578125" style="63" customWidth="1"/>
    <col min="15914" max="15916" width="5.140625" style="63" customWidth="1"/>
    <col min="15917" max="15917" width="1.42578125" style="63" customWidth="1"/>
    <col min="15918" max="15920" width="5.140625" style="63" customWidth="1"/>
    <col min="15921" max="15921" width="1.42578125" style="63" customWidth="1"/>
    <col min="15922" max="15924" width="5.140625" style="63" customWidth="1"/>
    <col min="15925" max="15925" width="1.42578125" style="63" customWidth="1"/>
    <col min="15926" max="15928" width="5.140625" style="63" customWidth="1"/>
    <col min="15929" max="16128" width="11.42578125" style="63"/>
    <col min="16129" max="16129" width="15.42578125" style="63" customWidth="1"/>
    <col min="16130" max="16132" width="6.5703125" style="63" bestFit="1" customWidth="1"/>
    <col min="16133" max="16133" width="1.42578125" style="63" customWidth="1"/>
    <col min="16134" max="16136" width="5.7109375" style="63" bestFit="1" customWidth="1"/>
    <col min="16137" max="16137" width="1.42578125" style="63" customWidth="1"/>
    <col min="16138" max="16140" width="5.7109375" style="63" bestFit="1" customWidth="1"/>
    <col min="16141" max="16141" width="1.42578125" style="63" customWidth="1"/>
    <col min="16142" max="16144" width="5.7109375" style="63" bestFit="1" customWidth="1"/>
    <col min="16145" max="16145" width="1.42578125" style="63" customWidth="1"/>
    <col min="16146" max="16148" width="5.7109375" style="63" bestFit="1" customWidth="1"/>
    <col min="16149" max="16149" width="1.42578125" style="63" customWidth="1"/>
    <col min="16150" max="16152" width="5.7109375" style="63" bestFit="1" customWidth="1"/>
    <col min="16153" max="16153" width="1.42578125" style="63" customWidth="1"/>
    <col min="16154" max="16156" width="4.85546875" style="63" bestFit="1" customWidth="1"/>
    <col min="16157" max="16157" width="13.28515625" style="63" customWidth="1"/>
    <col min="16158" max="16160" width="6.140625" style="63" customWidth="1"/>
    <col min="16161" max="16161" width="1.42578125" style="63" customWidth="1"/>
    <col min="16162" max="16164" width="5.140625" style="63" customWidth="1"/>
    <col min="16165" max="16165" width="1.42578125" style="63" customWidth="1"/>
    <col min="16166" max="16168" width="5.140625" style="63" customWidth="1"/>
    <col min="16169" max="16169" width="1.42578125" style="63" customWidth="1"/>
    <col min="16170" max="16172" width="5.140625" style="63" customWidth="1"/>
    <col min="16173" max="16173" width="1.42578125" style="63" customWidth="1"/>
    <col min="16174" max="16176" width="5.140625" style="63" customWidth="1"/>
    <col min="16177" max="16177" width="1.42578125" style="63" customWidth="1"/>
    <col min="16178" max="16180" width="5.140625" style="63" customWidth="1"/>
    <col min="16181" max="16181" width="1.42578125" style="63" customWidth="1"/>
    <col min="16182" max="16184" width="5.140625" style="63" customWidth="1"/>
    <col min="16185" max="16384" width="11.42578125" style="63"/>
  </cols>
  <sheetData>
    <row r="1" spans="1:61" s="49" customFormat="1" ht="15" x14ac:dyDescent="0.25">
      <c r="A1" s="229" t="s">
        <v>159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</row>
    <row r="2" spans="1:61" s="49" customFormat="1" ht="15" x14ac:dyDescent="0.25">
      <c r="A2" s="228" t="s">
        <v>140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</row>
    <row r="3" spans="1:61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</row>
    <row r="4" spans="1:61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</row>
    <row r="5" spans="1:61" s="49" customFormat="1" ht="15" x14ac:dyDescent="0.25">
      <c r="A5" s="229" t="s">
        <v>126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</row>
    <row r="6" spans="1:61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</row>
    <row r="7" spans="1:61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</row>
    <row r="8" spans="1:61" s="49" customFormat="1" ht="15" customHeight="1" x14ac:dyDescent="0.25">
      <c r="A8" s="234" t="s">
        <v>81</v>
      </c>
      <c r="B8" s="53" t="s">
        <v>21</v>
      </c>
      <c r="C8" s="53"/>
      <c r="D8" s="53"/>
      <c r="E8" s="54"/>
      <c r="F8" s="53" t="s">
        <v>48</v>
      </c>
      <c r="G8" s="53"/>
      <c r="H8" s="53"/>
      <c r="I8" s="54"/>
      <c r="J8" s="53" t="s">
        <v>49</v>
      </c>
      <c r="K8" s="53"/>
      <c r="L8" s="53"/>
      <c r="M8" s="54"/>
      <c r="N8" s="53" t="s">
        <v>50</v>
      </c>
      <c r="O8" s="53"/>
      <c r="P8" s="53"/>
      <c r="Q8" s="54"/>
      <c r="R8" s="53" t="s">
        <v>51</v>
      </c>
      <c r="S8" s="53"/>
      <c r="T8" s="53"/>
      <c r="U8" s="54"/>
      <c r="V8" s="53" t="s">
        <v>52</v>
      </c>
      <c r="W8" s="53"/>
      <c r="X8" s="53"/>
      <c r="Y8" s="54"/>
      <c r="Z8" s="53" t="s">
        <v>53</v>
      </c>
      <c r="AA8" s="53"/>
      <c r="AB8" s="53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</row>
    <row r="9" spans="1:61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56"/>
      <c r="Z9" s="55" t="s">
        <v>67</v>
      </c>
      <c r="AA9" s="55" t="s">
        <v>68</v>
      </c>
      <c r="AB9" s="55" t="s">
        <v>69</v>
      </c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</row>
    <row r="10" spans="1:61" s="49" customFormat="1" ht="21" customHeight="1" x14ac:dyDescent="0.25">
      <c r="A10" s="232" t="s">
        <v>38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</row>
    <row r="11" spans="1:61" ht="12.75" customHeight="1" x14ac:dyDescent="0.25">
      <c r="A11" s="88"/>
      <c r="B11" s="89"/>
      <c r="C11" s="89"/>
      <c r="D11" s="89"/>
      <c r="E11" s="90"/>
      <c r="F11" s="89"/>
      <c r="G11" s="89"/>
      <c r="H11" s="89"/>
      <c r="I11" s="90"/>
      <c r="J11" s="89"/>
      <c r="K11" s="89"/>
      <c r="L11" s="89"/>
      <c r="M11" s="90"/>
      <c r="N11" s="89"/>
      <c r="O11" s="89"/>
      <c r="P11" s="89"/>
      <c r="Q11" s="90"/>
      <c r="R11" s="89"/>
      <c r="S11" s="89"/>
      <c r="T11" s="89"/>
      <c r="U11" s="90"/>
      <c r="V11" s="89"/>
      <c r="W11" s="89"/>
      <c r="X11" s="89"/>
      <c r="Y11" s="90"/>
      <c r="Z11" s="89"/>
      <c r="AA11" s="89"/>
      <c r="AB11" s="89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</row>
    <row r="12" spans="1:61" s="94" customFormat="1" ht="13.5" x14ac:dyDescent="0.25">
      <c r="A12" s="92" t="s">
        <v>82</v>
      </c>
      <c r="B12" s="101">
        <f>SUM(B14:B25)</f>
        <v>11309</v>
      </c>
      <c r="C12" s="101">
        <f>SUM(C14:C25)</f>
        <v>5483</v>
      </c>
      <c r="D12" s="101">
        <f>SUM(D14:D25)</f>
        <v>5826</v>
      </c>
      <c r="E12" s="101"/>
      <c r="F12" s="101">
        <f>SUM(F14:F25)</f>
        <v>2306</v>
      </c>
      <c r="G12" s="101">
        <f>SUM(G14:G25)</f>
        <v>1129</v>
      </c>
      <c r="H12" s="101">
        <f>SUM(H14:H25)</f>
        <v>1177</v>
      </c>
      <c r="I12" s="101"/>
      <c r="J12" s="101">
        <f>SUM(J14:J25)</f>
        <v>2147</v>
      </c>
      <c r="K12" s="101">
        <f>SUM(K14:K25)</f>
        <v>1038</v>
      </c>
      <c r="L12" s="101">
        <f>SUM(L14:L25)</f>
        <v>1109</v>
      </c>
      <c r="M12" s="101"/>
      <c r="N12" s="101">
        <f>SUM(N14:N25)</f>
        <v>2103</v>
      </c>
      <c r="O12" s="101">
        <f>SUM(O14:O25)</f>
        <v>971</v>
      </c>
      <c r="P12" s="101">
        <f>SUM(P14:P25)</f>
        <v>1132</v>
      </c>
      <c r="Q12" s="101"/>
      <c r="R12" s="101">
        <f>SUM(R14:R25)</f>
        <v>2075</v>
      </c>
      <c r="S12" s="101">
        <f>SUM(S14:S25)</f>
        <v>977</v>
      </c>
      <c r="T12" s="101">
        <f>SUM(T14:T25)</f>
        <v>1098</v>
      </c>
      <c r="U12" s="101"/>
      <c r="V12" s="101">
        <f>SUM(V14:V25)</f>
        <v>2061</v>
      </c>
      <c r="W12" s="101">
        <f>SUM(W14:W25)</f>
        <v>1015</v>
      </c>
      <c r="X12" s="101">
        <f>SUM(X14:X25)</f>
        <v>1046</v>
      </c>
      <c r="Y12" s="101"/>
      <c r="Z12" s="101">
        <f>SUM(Z14:Z25)</f>
        <v>617</v>
      </c>
      <c r="AA12" s="101">
        <f>SUM(AA14:AA25)</f>
        <v>353</v>
      </c>
      <c r="AB12" s="101">
        <f>SUM(AB14:AB25)</f>
        <v>264</v>
      </c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6"/>
      <c r="BF12" s="96"/>
      <c r="BG12" s="96"/>
      <c r="BH12" s="96"/>
      <c r="BI12" s="96"/>
    </row>
    <row r="13" spans="1:61" x14ac:dyDescent="0.25"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</row>
    <row r="14" spans="1:61" x14ac:dyDescent="0.2">
      <c r="A14" s="62" t="s">
        <v>83</v>
      </c>
      <c r="B14" s="73">
        <v>1562</v>
      </c>
      <c r="C14" s="73">
        <v>851</v>
      </c>
      <c r="D14" s="73">
        <v>711</v>
      </c>
      <c r="E14" s="73"/>
      <c r="F14" s="73">
        <v>281</v>
      </c>
      <c r="G14" s="73">
        <v>138</v>
      </c>
      <c r="H14" s="73">
        <v>143</v>
      </c>
      <c r="I14" s="73"/>
      <c r="J14" s="73">
        <v>294</v>
      </c>
      <c r="K14" s="73">
        <v>154</v>
      </c>
      <c r="L14" s="73">
        <v>140</v>
      </c>
      <c r="M14" s="73"/>
      <c r="N14" s="73">
        <v>278</v>
      </c>
      <c r="O14" s="73">
        <v>153</v>
      </c>
      <c r="P14" s="73">
        <v>125</v>
      </c>
      <c r="Q14" s="73"/>
      <c r="R14" s="73">
        <v>251</v>
      </c>
      <c r="S14" s="73">
        <v>140</v>
      </c>
      <c r="T14" s="73">
        <v>111</v>
      </c>
      <c r="U14" s="73"/>
      <c r="V14" s="73">
        <v>271</v>
      </c>
      <c r="W14" s="73">
        <v>159</v>
      </c>
      <c r="X14" s="73">
        <v>112</v>
      </c>
      <c r="Y14" s="73"/>
      <c r="Z14" s="73">
        <v>187</v>
      </c>
      <c r="AA14" s="73">
        <v>107</v>
      </c>
      <c r="AB14" s="73">
        <v>80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</row>
    <row r="15" spans="1:61" x14ac:dyDescent="0.2">
      <c r="A15" s="62" t="s">
        <v>84</v>
      </c>
      <c r="B15" s="73">
        <v>1179</v>
      </c>
      <c r="C15" s="73">
        <v>587</v>
      </c>
      <c r="D15" s="73">
        <v>592</v>
      </c>
      <c r="E15" s="73"/>
      <c r="F15" s="73">
        <v>273</v>
      </c>
      <c r="G15" s="73">
        <v>141</v>
      </c>
      <c r="H15" s="73">
        <v>132</v>
      </c>
      <c r="I15" s="73"/>
      <c r="J15" s="73">
        <v>244</v>
      </c>
      <c r="K15" s="73">
        <v>116</v>
      </c>
      <c r="L15" s="73">
        <v>128</v>
      </c>
      <c r="M15" s="73"/>
      <c r="N15" s="73">
        <v>272</v>
      </c>
      <c r="O15" s="73">
        <v>137</v>
      </c>
      <c r="P15" s="73">
        <v>135</v>
      </c>
      <c r="Q15" s="73"/>
      <c r="R15" s="73">
        <v>195</v>
      </c>
      <c r="S15" s="73">
        <v>92</v>
      </c>
      <c r="T15" s="73">
        <v>103</v>
      </c>
      <c r="U15" s="73"/>
      <c r="V15" s="73">
        <v>195</v>
      </c>
      <c r="W15" s="73">
        <v>101</v>
      </c>
      <c r="X15" s="73">
        <v>94</v>
      </c>
      <c r="Y15" s="73"/>
      <c r="Z15" s="73">
        <v>0</v>
      </c>
      <c r="AA15" s="73">
        <v>0</v>
      </c>
      <c r="AB15" s="73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</row>
    <row r="16" spans="1:61" x14ac:dyDescent="0.2">
      <c r="A16" s="62" t="s">
        <v>85</v>
      </c>
      <c r="B16" s="73">
        <v>638</v>
      </c>
      <c r="C16" s="73">
        <v>224</v>
      </c>
      <c r="D16" s="73">
        <v>414</v>
      </c>
      <c r="E16" s="73"/>
      <c r="F16" s="73">
        <v>184</v>
      </c>
      <c r="G16" s="73">
        <v>72</v>
      </c>
      <c r="H16" s="73">
        <v>112</v>
      </c>
      <c r="I16" s="73"/>
      <c r="J16" s="73">
        <v>152</v>
      </c>
      <c r="K16" s="73">
        <v>56</v>
      </c>
      <c r="L16" s="73">
        <v>96</v>
      </c>
      <c r="M16" s="73"/>
      <c r="N16" s="73">
        <v>153</v>
      </c>
      <c r="O16" s="73">
        <v>48</v>
      </c>
      <c r="P16" s="73">
        <v>105</v>
      </c>
      <c r="Q16" s="73"/>
      <c r="R16" s="73">
        <v>88</v>
      </c>
      <c r="S16" s="73">
        <v>29</v>
      </c>
      <c r="T16" s="73">
        <v>59</v>
      </c>
      <c r="U16" s="73"/>
      <c r="V16" s="73">
        <v>61</v>
      </c>
      <c r="W16" s="73">
        <v>19</v>
      </c>
      <c r="X16" s="73">
        <v>42</v>
      </c>
      <c r="Y16" s="73"/>
      <c r="Z16" s="73">
        <v>0</v>
      </c>
      <c r="AA16" s="73">
        <v>0</v>
      </c>
      <c r="AB16" s="73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</row>
    <row r="17" spans="1:56" x14ac:dyDescent="0.2">
      <c r="A17" s="62" t="s">
        <v>86</v>
      </c>
      <c r="B17" s="73">
        <v>575</v>
      </c>
      <c r="C17" s="73">
        <v>54</v>
      </c>
      <c r="D17" s="73">
        <v>521</v>
      </c>
      <c r="E17" s="73"/>
      <c r="F17" s="73">
        <v>171</v>
      </c>
      <c r="G17" s="73">
        <v>54</v>
      </c>
      <c r="H17" s="73">
        <v>117</v>
      </c>
      <c r="I17" s="73"/>
      <c r="J17" s="73">
        <v>109</v>
      </c>
      <c r="K17" s="73">
        <v>0</v>
      </c>
      <c r="L17" s="73">
        <v>109</v>
      </c>
      <c r="M17" s="73"/>
      <c r="N17" s="73">
        <v>116</v>
      </c>
      <c r="O17" s="73">
        <v>0</v>
      </c>
      <c r="P17" s="73">
        <v>116</v>
      </c>
      <c r="Q17" s="73"/>
      <c r="R17" s="73">
        <v>90</v>
      </c>
      <c r="S17" s="73">
        <v>0</v>
      </c>
      <c r="T17" s="73">
        <v>90</v>
      </c>
      <c r="U17" s="73"/>
      <c r="V17" s="73">
        <v>89</v>
      </c>
      <c r="W17" s="73">
        <v>0</v>
      </c>
      <c r="X17" s="73">
        <v>89</v>
      </c>
      <c r="Y17" s="73"/>
      <c r="Z17" s="73">
        <v>0</v>
      </c>
      <c r="AA17" s="73">
        <v>0</v>
      </c>
      <c r="AB17" s="73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</row>
    <row r="18" spans="1:56" x14ac:dyDescent="0.2">
      <c r="A18" s="62" t="s">
        <v>88</v>
      </c>
      <c r="B18" s="73">
        <v>324</v>
      </c>
      <c r="C18" s="73">
        <v>161</v>
      </c>
      <c r="D18" s="73">
        <v>163</v>
      </c>
      <c r="E18" s="73"/>
      <c r="F18" s="73">
        <v>59</v>
      </c>
      <c r="G18" s="73">
        <v>25</v>
      </c>
      <c r="H18" s="73">
        <v>34</v>
      </c>
      <c r="I18" s="73"/>
      <c r="J18" s="73">
        <v>85</v>
      </c>
      <c r="K18" s="73">
        <v>47</v>
      </c>
      <c r="L18" s="73">
        <v>38</v>
      </c>
      <c r="M18" s="73"/>
      <c r="N18" s="73">
        <v>57</v>
      </c>
      <c r="O18" s="73">
        <v>29</v>
      </c>
      <c r="P18" s="73">
        <v>28</v>
      </c>
      <c r="Q18" s="73"/>
      <c r="R18" s="73">
        <v>63</v>
      </c>
      <c r="S18" s="73">
        <v>26</v>
      </c>
      <c r="T18" s="73">
        <v>37</v>
      </c>
      <c r="U18" s="73"/>
      <c r="V18" s="73">
        <v>60</v>
      </c>
      <c r="W18" s="73">
        <v>34</v>
      </c>
      <c r="X18" s="73">
        <v>26</v>
      </c>
      <c r="Y18" s="73"/>
      <c r="Z18" s="73">
        <v>0</v>
      </c>
      <c r="AA18" s="73">
        <v>0</v>
      </c>
      <c r="AB18" s="73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</row>
    <row r="19" spans="1:56" x14ac:dyDescent="0.2">
      <c r="A19" s="62" t="s">
        <v>90</v>
      </c>
      <c r="B19" s="73">
        <v>297</v>
      </c>
      <c r="C19" s="73">
        <v>129</v>
      </c>
      <c r="D19" s="73">
        <v>168</v>
      </c>
      <c r="E19" s="73"/>
      <c r="F19" s="73">
        <v>62</v>
      </c>
      <c r="G19" s="73">
        <v>27</v>
      </c>
      <c r="H19" s="73">
        <v>35</v>
      </c>
      <c r="I19" s="73"/>
      <c r="J19" s="73">
        <v>63</v>
      </c>
      <c r="K19" s="73">
        <v>30</v>
      </c>
      <c r="L19" s="73">
        <v>33</v>
      </c>
      <c r="M19" s="73"/>
      <c r="N19" s="73">
        <v>46</v>
      </c>
      <c r="O19" s="73">
        <v>20</v>
      </c>
      <c r="P19" s="73">
        <v>26</v>
      </c>
      <c r="Q19" s="73"/>
      <c r="R19" s="73">
        <v>58</v>
      </c>
      <c r="S19" s="73">
        <v>26</v>
      </c>
      <c r="T19" s="73">
        <v>32</v>
      </c>
      <c r="U19" s="73"/>
      <c r="V19" s="73">
        <v>68</v>
      </c>
      <c r="W19" s="73">
        <v>26</v>
      </c>
      <c r="X19" s="73">
        <v>42</v>
      </c>
      <c r="Y19" s="73"/>
      <c r="Z19" s="73">
        <v>0</v>
      </c>
      <c r="AA19" s="73">
        <v>0</v>
      </c>
      <c r="AB19" s="73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</row>
    <row r="20" spans="1:56" x14ac:dyDescent="0.2">
      <c r="A20" s="62" t="s">
        <v>91</v>
      </c>
      <c r="B20" s="73">
        <v>352</v>
      </c>
      <c r="C20" s="73">
        <v>169</v>
      </c>
      <c r="D20" s="73">
        <v>183</v>
      </c>
      <c r="E20" s="73"/>
      <c r="F20" s="73">
        <v>78</v>
      </c>
      <c r="G20" s="73">
        <v>37</v>
      </c>
      <c r="H20" s="73">
        <v>41</v>
      </c>
      <c r="I20" s="73"/>
      <c r="J20" s="73">
        <v>59</v>
      </c>
      <c r="K20" s="73">
        <v>31</v>
      </c>
      <c r="L20" s="73">
        <v>28</v>
      </c>
      <c r="M20" s="73"/>
      <c r="N20" s="73">
        <v>85</v>
      </c>
      <c r="O20" s="73">
        <v>36</v>
      </c>
      <c r="P20" s="73">
        <v>49</v>
      </c>
      <c r="Q20" s="73"/>
      <c r="R20" s="73">
        <v>66</v>
      </c>
      <c r="S20" s="73">
        <v>33</v>
      </c>
      <c r="T20" s="73">
        <v>33</v>
      </c>
      <c r="U20" s="73"/>
      <c r="V20" s="73">
        <v>64</v>
      </c>
      <c r="W20" s="73">
        <v>32</v>
      </c>
      <c r="X20" s="73">
        <v>32</v>
      </c>
      <c r="Y20" s="73"/>
      <c r="Z20" s="73">
        <v>0</v>
      </c>
      <c r="AA20" s="73">
        <v>0</v>
      </c>
      <c r="AB20" s="73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</row>
    <row r="21" spans="1:56" x14ac:dyDescent="0.2">
      <c r="A21" s="62" t="s">
        <v>92</v>
      </c>
      <c r="B21" s="73">
        <v>368</v>
      </c>
      <c r="C21" s="73">
        <v>156</v>
      </c>
      <c r="D21" s="73">
        <v>212</v>
      </c>
      <c r="E21" s="73"/>
      <c r="F21" s="73">
        <v>76</v>
      </c>
      <c r="G21" s="73">
        <v>37</v>
      </c>
      <c r="H21" s="73">
        <v>39</v>
      </c>
      <c r="I21" s="73"/>
      <c r="J21" s="73">
        <v>80</v>
      </c>
      <c r="K21" s="73">
        <v>38</v>
      </c>
      <c r="L21" s="73">
        <v>42</v>
      </c>
      <c r="M21" s="73"/>
      <c r="N21" s="73">
        <v>76</v>
      </c>
      <c r="O21" s="73">
        <v>31</v>
      </c>
      <c r="P21" s="73">
        <v>45</v>
      </c>
      <c r="Q21" s="73"/>
      <c r="R21" s="73">
        <v>68</v>
      </c>
      <c r="S21" s="73">
        <v>27</v>
      </c>
      <c r="T21" s="73">
        <v>41</v>
      </c>
      <c r="U21" s="73"/>
      <c r="V21" s="73">
        <v>68</v>
      </c>
      <c r="W21" s="73">
        <v>23</v>
      </c>
      <c r="X21" s="73">
        <v>45</v>
      </c>
      <c r="Y21" s="73"/>
      <c r="Z21" s="73">
        <v>0</v>
      </c>
      <c r="AA21" s="73">
        <v>0</v>
      </c>
      <c r="AB21" s="73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</row>
    <row r="22" spans="1:56" x14ac:dyDescent="0.2">
      <c r="A22" s="99" t="s">
        <v>94</v>
      </c>
      <c r="B22" s="73">
        <v>3086</v>
      </c>
      <c r="C22" s="73">
        <v>1782</v>
      </c>
      <c r="D22" s="73">
        <v>1304</v>
      </c>
      <c r="E22" s="73"/>
      <c r="F22" s="73">
        <v>441</v>
      </c>
      <c r="G22" s="73">
        <v>276</v>
      </c>
      <c r="H22" s="73">
        <v>165</v>
      </c>
      <c r="I22" s="73"/>
      <c r="J22" s="73">
        <v>454</v>
      </c>
      <c r="K22" s="73">
        <v>279</v>
      </c>
      <c r="L22" s="73">
        <v>175</v>
      </c>
      <c r="M22" s="73"/>
      <c r="N22" s="73">
        <v>411</v>
      </c>
      <c r="O22" s="73">
        <v>250</v>
      </c>
      <c r="P22" s="73">
        <v>161</v>
      </c>
      <c r="Q22" s="73"/>
      <c r="R22" s="73">
        <v>680</v>
      </c>
      <c r="S22" s="73">
        <v>365</v>
      </c>
      <c r="T22" s="73">
        <v>315</v>
      </c>
      <c r="U22" s="73"/>
      <c r="V22" s="73">
        <v>670</v>
      </c>
      <c r="W22" s="73">
        <v>366</v>
      </c>
      <c r="X22" s="73">
        <v>304</v>
      </c>
      <c r="Y22" s="73"/>
      <c r="Z22" s="73">
        <v>430</v>
      </c>
      <c r="AA22" s="73">
        <v>246</v>
      </c>
      <c r="AB22" s="73">
        <v>184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</row>
    <row r="23" spans="1:56" x14ac:dyDescent="0.2">
      <c r="A23" s="62" t="s">
        <v>96</v>
      </c>
      <c r="B23" s="73">
        <v>2474</v>
      </c>
      <c r="C23" s="73">
        <v>1161</v>
      </c>
      <c r="D23" s="73">
        <v>1313</v>
      </c>
      <c r="E23" s="73"/>
      <c r="F23" s="73">
        <v>574</v>
      </c>
      <c r="G23" s="73">
        <v>270</v>
      </c>
      <c r="H23" s="73">
        <v>304</v>
      </c>
      <c r="I23" s="73"/>
      <c r="J23" s="73">
        <v>514</v>
      </c>
      <c r="K23" s="73">
        <v>236</v>
      </c>
      <c r="L23" s="73">
        <v>278</v>
      </c>
      <c r="M23" s="73"/>
      <c r="N23" s="73">
        <v>520</v>
      </c>
      <c r="O23" s="73">
        <v>236</v>
      </c>
      <c r="P23" s="73">
        <v>284</v>
      </c>
      <c r="Q23" s="73"/>
      <c r="R23" s="73">
        <v>427</v>
      </c>
      <c r="S23" s="73">
        <v>199</v>
      </c>
      <c r="T23" s="73">
        <v>228</v>
      </c>
      <c r="U23" s="73"/>
      <c r="V23" s="73">
        <v>439</v>
      </c>
      <c r="W23" s="73">
        <v>220</v>
      </c>
      <c r="X23" s="73">
        <v>219</v>
      </c>
      <c r="Y23" s="73"/>
      <c r="Z23" s="73">
        <v>0</v>
      </c>
      <c r="AA23" s="73">
        <v>0</v>
      </c>
      <c r="AB23" s="73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</row>
    <row r="24" spans="1:56" x14ac:dyDescent="0.2">
      <c r="A24" s="62" t="s">
        <v>99</v>
      </c>
      <c r="B24" s="73">
        <v>216</v>
      </c>
      <c r="C24" s="73">
        <v>97</v>
      </c>
      <c r="D24" s="73">
        <v>119</v>
      </c>
      <c r="E24" s="73"/>
      <c r="F24" s="73">
        <v>45</v>
      </c>
      <c r="G24" s="73">
        <v>24</v>
      </c>
      <c r="H24" s="73">
        <v>21</v>
      </c>
      <c r="I24" s="73"/>
      <c r="J24" s="73">
        <v>46</v>
      </c>
      <c r="K24" s="73">
        <v>27</v>
      </c>
      <c r="L24" s="73">
        <v>19</v>
      </c>
      <c r="M24" s="73"/>
      <c r="N24" s="73">
        <v>42</v>
      </c>
      <c r="O24" s="73">
        <v>11</v>
      </c>
      <c r="P24" s="73">
        <v>31</v>
      </c>
      <c r="Q24" s="73"/>
      <c r="R24" s="73">
        <v>41</v>
      </c>
      <c r="S24" s="73">
        <v>17</v>
      </c>
      <c r="T24" s="73">
        <v>24</v>
      </c>
      <c r="U24" s="73"/>
      <c r="V24" s="73">
        <v>42</v>
      </c>
      <c r="W24" s="73">
        <v>18</v>
      </c>
      <c r="X24" s="73">
        <v>24</v>
      </c>
      <c r="Y24" s="73"/>
      <c r="Z24" s="73">
        <v>0</v>
      </c>
      <c r="AA24" s="73">
        <v>0</v>
      </c>
      <c r="AB24" s="73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</row>
    <row r="25" spans="1:56" x14ac:dyDescent="0.2">
      <c r="A25" s="62" t="s">
        <v>102</v>
      </c>
      <c r="B25" s="73">
        <v>238</v>
      </c>
      <c r="C25" s="73">
        <v>112</v>
      </c>
      <c r="D25" s="73">
        <v>126</v>
      </c>
      <c r="E25" s="73"/>
      <c r="F25" s="73">
        <v>62</v>
      </c>
      <c r="G25" s="73">
        <v>28</v>
      </c>
      <c r="H25" s="73">
        <v>34</v>
      </c>
      <c r="I25" s="73"/>
      <c r="J25" s="73">
        <v>47</v>
      </c>
      <c r="K25" s="73">
        <v>24</v>
      </c>
      <c r="L25" s="73">
        <v>23</v>
      </c>
      <c r="M25" s="73"/>
      <c r="N25" s="73">
        <v>47</v>
      </c>
      <c r="O25" s="73">
        <v>20</v>
      </c>
      <c r="P25" s="73">
        <v>27</v>
      </c>
      <c r="Q25" s="73"/>
      <c r="R25" s="73">
        <v>48</v>
      </c>
      <c r="S25" s="73">
        <v>23</v>
      </c>
      <c r="T25" s="73">
        <v>25</v>
      </c>
      <c r="U25" s="73"/>
      <c r="V25" s="73">
        <v>34</v>
      </c>
      <c r="W25" s="73">
        <v>17</v>
      </c>
      <c r="X25" s="73">
        <v>17</v>
      </c>
      <c r="Y25" s="73"/>
      <c r="Z25" s="73">
        <v>0</v>
      </c>
      <c r="AA25" s="73">
        <v>0</v>
      </c>
      <c r="AB25" s="73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</row>
    <row r="26" spans="1:56" ht="12.75" customHeight="1" x14ac:dyDescent="0.25"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</row>
    <row r="27" spans="1:56" ht="21" customHeight="1" x14ac:dyDescent="0.25">
      <c r="A27" s="232" t="s">
        <v>44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</row>
    <row r="28" spans="1:56" ht="12.75" customHeight="1" x14ac:dyDescent="0.25"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</row>
    <row r="29" spans="1:56" ht="13.5" x14ac:dyDescent="0.25">
      <c r="A29" s="92" t="s">
        <v>82</v>
      </c>
      <c r="B29" s="77">
        <f>+B12/(B12+B58)*100</f>
        <v>96.674645238502308</v>
      </c>
      <c r="C29" s="77">
        <f>+C12/(C12+C58)*100</f>
        <v>96.041338237870036</v>
      </c>
      <c r="D29" s="77">
        <f>+D12/(D12+D58)*100</f>
        <v>97.278343629988314</v>
      </c>
      <c r="E29" s="103"/>
      <c r="F29" s="77">
        <f>+F12/(F12+F58)*100</f>
        <v>96.850062998740029</v>
      </c>
      <c r="G29" s="77">
        <f>+G12/(G12+G58)*100</f>
        <v>95.921835174171619</v>
      </c>
      <c r="H29" s="77">
        <f>+H12/(H12+H58)*100</f>
        <v>97.757475083056477</v>
      </c>
      <c r="I29" s="103"/>
      <c r="J29" s="77">
        <f>+J12/(J12+J58)*100</f>
        <v>97.590909090909093</v>
      </c>
      <c r="K29" s="77">
        <f>+K12/(K12+K58)*100</f>
        <v>96.828358208955223</v>
      </c>
      <c r="L29" s="77">
        <f>+L12/(L12+L58)*100</f>
        <v>98.315602836879435</v>
      </c>
      <c r="M29" s="103"/>
      <c r="N29" s="77">
        <f>+N12/(N12+N58)*100</f>
        <v>97.996272134203167</v>
      </c>
      <c r="O29" s="77">
        <f>+O12/(O12+O58)*100</f>
        <v>97.1</v>
      </c>
      <c r="P29" s="77">
        <f>+P12/(P12+P58)*100</f>
        <v>98.778359511343808</v>
      </c>
      <c r="Q29" s="103"/>
      <c r="R29" s="77">
        <f>+R12/(R12+R58)*100</f>
        <v>92.181252776543758</v>
      </c>
      <c r="S29" s="77">
        <f>+S12/(S12+S58)*100</f>
        <v>91.565135895032796</v>
      </c>
      <c r="T29" s="77">
        <f>+T12/(T12+T58)*100</f>
        <v>92.736486486486484</v>
      </c>
      <c r="U29" s="103"/>
      <c r="V29" s="77">
        <f>+V12/(V12+V58)*100</f>
        <v>98.283261802575112</v>
      </c>
      <c r="W29" s="77">
        <f>+W12/(W12+W58)*100</f>
        <v>97.972972972972968</v>
      </c>
      <c r="X29" s="77">
        <f>+X12/(X12+X58)*100</f>
        <v>98.586239396795477</v>
      </c>
      <c r="Y29" s="103"/>
      <c r="Z29" s="77">
        <f>+Z12/(Z12+Z58)*100</f>
        <v>99.036918138041727</v>
      </c>
      <c r="AA29" s="77">
        <f>+AA12/(AA12+AA58)*100</f>
        <v>98.879551820728295</v>
      </c>
      <c r="AB29" s="77">
        <f>+AB12/(AB12+AB58)*100</f>
        <v>99.248120300751879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</row>
    <row r="30" spans="1:56" x14ac:dyDescent="0.25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</row>
    <row r="31" spans="1:56" x14ac:dyDescent="0.25">
      <c r="A31" s="62" t="s">
        <v>83</v>
      </c>
      <c r="B31" s="77">
        <f t="shared" ref="B31:D42" si="0">+B14/(B14+B60)*100</f>
        <v>96.360271437384327</v>
      </c>
      <c r="C31" s="77">
        <f t="shared" si="0"/>
        <v>95.94137542277339</v>
      </c>
      <c r="D31" s="77">
        <f t="shared" si="0"/>
        <v>96.866485013623986</v>
      </c>
      <c r="E31" s="103"/>
      <c r="F31" s="77">
        <f t="shared" ref="F31:H42" si="1">+F14/(F14+F60)*100</f>
        <v>94.932432432432435</v>
      </c>
      <c r="G31" s="77">
        <f t="shared" si="1"/>
        <v>93.243243243243242</v>
      </c>
      <c r="H31" s="77">
        <f t="shared" si="1"/>
        <v>96.621621621621628</v>
      </c>
      <c r="I31" s="104"/>
      <c r="J31" s="77">
        <f t="shared" ref="J31:L42" si="2">+J14/(J14+J60)*100</f>
        <v>97.029702970297024</v>
      </c>
      <c r="K31" s="77">
        <f t="shared" si="2"/>
        <v>98.089171974522287</v>
      </c>
      <c r="L31" s="77">
        <f t="shared" si="2"/>
        <v>95.890410958904098</v>
      </c>
      <c r="M31" s="104"/>
      <c r="N31" s="77">
        <f t="shared" ref="N31:P42" si="3">+N14/(N14+N60)*100</f>
        <v>96.527777777777786</v>
      </c>
      <c r="O31" s="77">
        <f t="shared" si="3"/>
        <v>96.226415094339629</v>
      </c>
      <c r="P31" s="77">
        <f t="shared" si="3"/>
        <v>96.899224806201545</v>
      </c>
      <c r="Q31" s="104"/>
      <c r="R31" s="77">
        <f t="shared" ref="R31:T42" si="4">+R14/(R14+R60)*100</f>
        <v>92.619926199261997</v>
      </c>
      <c r="S31" s="77">
        <f t="shared" si="4"/>
        <v>90.909090909090907</v>
      </c>
      <c r="T31" s="77">
        <f t="shared" si="4"/>
        <v>94.871794871794862</v>
      </c>
      <c r="U31" s="104"/>
      <c r="V31" s="77">
        <f t="shared" ref="V31:X42" si="5">+V14/(V14+V60)*100</f>
        <v>98.188405797101453</v>
      </c>
      <c r="W31" s="77">
        <f t="shared" si="5"/>
        <v>98.148148148148152</v>
      </c>
      <c r="X31" s="77">
        <f t="shared" si="5"/>
        <v>98.245614035087712</v>
      </c>
      <c r="Y31" s="103"/>
      <c r="Z31" s="77">
        <f>+Z14/(Z14+Z60)*100</f>
        <v>100</v>
      </c>
      <c r="AA31" s="77">
        <f>+AA14/(AA14+AA60)*100</f>
        <v>100</v>
      </c>
      <c r="AB31" s="77">
        <f>+AB14/(AB14+AB60)*100</f>
        <v>100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</row>
    <row r="32" spans="1:56" x14ac:dyDescent="0.25">
      <c r="A32" s="62" t="s">
        <v>84</v>
      </c>
      <c r="B32" s="77">
        <f t="shared" si="0"/>
        <v>96.244897959183675</v>
      </c>
      <c r="C32" s="77">
        <f t="shared" si="0"/>
        <v>96.229508196721312</v>
      </c>
      <c r="D32" s="77">
        <f t="shared" si="0"/>
        <v>96.260162601626021</v>
      </c>
      <c r="E32" s="103"/>
      <c r="F32" s="77">
        <f t="shared" si="1"/>
        <v>93.814432989690715</v>
      </c>
      <c r="G32" s="77">
        <f t="shared" si="1"/>
        <v>94</v>
      </c>
      <c r="H32" s="77">
        <f t="shared" si="1"/>
        <v>93.61702127659575</v>
      </c>
      <c r="I32" s="104"/>
      <c r="J32" s="77">
        <f t="shared" si="2"/>
        <v>98.785425101214571</v>
      </c>
      <c r="K32" s="77">
        <f t="shared" si="2"/>
        <v>98.305084745762713</v>
      </c>
      <c r="L32" s="77">
        <f t="shared" si="2"/>
        <v>99.224806201550393</v>
      </c>
      <c r="M32" s="104"/>
      <c r="N32" s="77">
        <f t="shared" si="3"/>
        <v>96.797153024911026</v>
      </c>
      <c r="O32" s="77">
        <f t="shared" si="3"/>
        <v>97.163120567375884</v>
      </c>
      <c r="P32" s="77">
        <f t="shared" si="3"/>
        <v>96.428571428571431</v>
      </c>
      <c r="Q32" s="104"/>
      <c r="R32" s="77">
        <f t="shared" si="4"/>
        <v>92.417061611374407</v>
      </c>
      <c r="S32" s="77">
        <f t="shared" si="4"/>
        <v>92</v>
      </c>
      <c r="T32" s="77">
        <f t="shared" si="4"/>
        <v>92.792792792792795</v>
      </c>
      <c r="U32" s="104"/>
      <c r="V32" s="77">
        <f t="shared" si="5"/>
        <v>100</v>
      </c>
      <c r="W32" s="77">
        <f t="shared" si="5"/>
        <v>100</v>
      </c>
      <c r="X32" s="77">
        <f t="shared" si="5"/>
        <v>100</v>
      </c>
      <c r="Y32" s="103"/>
      <c r="Z32" s="77" t="s">
        <v>47</v>
      </c>
      <c r="AA32" s="77" t="s">
        <v>47</v>
      </c>
      <c r="AB32" s="77" t="s">
        <v>47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</row>
    <row r="33" spans="1:56" x14ac:dyDescent="0.25">
      <c r="A33" s="62" t="s">
        <v>85</v>
      </c>
      <c r="B33" s="77">
        <f t="shared" si="0"/>
        <v>99.376947040498436</v>
      </c>
      <c r="C33" s="77">
        <f t="shared" si="0"/>
        <v>98.678414096916299</v>
      </c>
      <c r="D33" s="77">
        <f t="shared" si="0"/>
        <v>99.759036144578317</v>
      </c>
      <c r="E33" s="103"/>
      <c r="F33" s="77">
        <f t="shared" si="1"/>
        <v>100</v>
      </c>
      <c r="G33" s="77">
        <f t="shared" si="1"/>
        <v>100</v>
      </c>
      <c r="H33" s="77">
        <f t="shared" si="1"/>
        <v>100</v>
      </c>
      <c r="I33" s="104"/>
      <c r="J33" s="77">
        <f t="shared" si="2"/>
        <v>100</v>
      </c>
      <c r="K33" s="77">
        <f t="shared" si="2"/>
        <v>100</v>
      </c>
      <c r="L33" s="77">
        <f t="shared" si="2"/>
        <v>100</v>
      </c>
      <c r="M33" s="104"/>
      <c r="N33" s="77">
        <f t="shared" si="3"/>
        <v>98.076923076923066</v>
      </c>
      <c r="O33" s="77">
        <f t="shared" si="3"/>
        <v>94.117647058823522</v>
      </c>
      <c r="P33" s="77">
        <f t="shared" si="3"/>
        <v>100</v>
      </c>
      <c r="Q33" s="104"/>
      <c r="R33" s="77">
        <f t="shared" si="4"/>
        <v>98.876404494382015</v>
      </c>
      <c r="S33" s="77">
        <f t="shared" si="4"/>
        <v>100</v>
      </c>
      <c r="T33" s="77">
        <f t="shared" si="4"/>
        <v>98.333333333333329</v>
      </c>
      <c r="U33" s="104"/>
      <c r="V33" s="77">
        <f t="shared" si="5"/>
        <v>100</v>
      </c>
      <c r="W33" s="77">
        <f t="shared" si="5"/>
        <v>100</v>
      </c>
      <c r="X33" s="77">
        <f t="shared" si="5"/>
        <v>100</v>
      </c>
      <c r="Y33" s="103"/>
      <c r="Z33" s="77" t="s">
        <v>47</v>
      </c>
      <c r="AA33" s="77" t="s">
        <v>47</v>
      </c>
      <c r="AB33" s="77" t="s">
        <v>47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</row>
    <row r="34" spans="1:56" x14ac:dyDescent="0.25">
      <c r="A34" s="62" t="s">
        <v>86</v>
      </c>
      <c r="B34" s="77">
        <f t="shared" si="0"/>
        <v>99.48096885813149</v>
      </c>
      <c r="C34" s="77" t="s">
        <v>47</v>
      </c>
      <c r="D34" s="77">
        <f t="shared" si="0"/>
        <v>99.427480916030532</v>
      </c>
      <c r="E34" s="103"/>
      <c r="F34" s="77">
        <f t="shared" si="1"/>
        <v>99.418604651162795</v>
      </c>
      <c r="G34" s="77" t="s">
        <v>47</v>
      </c>
      <c r="H34" s="77">
        <f t="shared" si="1"/>
        <v>99.152542372881356</v>
      </c>
      <c r="I34" s="104"/>
      <c r="J34" s="77">
        <f t="shared" si="2"/>
        <v>100</v>
      </c>
      <c r="K34" s="77" t="s">
        <v>47</v>
      </c>
      <c r="L34" s="77">
        <f t="shared" si="2"/>
        <v>100</v>
      </c>
      <c r="M34" s="104"/>
      <c r="N34" s="77">
        <f t="shared" si="3"/>
        <v>100</v>
      </c>
      <c r="O34" s="77" t="s">
        <v>47</v>
      </c>
      <c r="P34" s="77">
        <f t="shared" si="3"/>
        <v>100</v>
      </c>
      <c r="Q34" s="104"/>
      <c r="R34" s="77">
        <f t="shared" si="4"/>
        <v>97.826086956521735</v>
      </c>
      <c r="S34" s="77" t="s">
        <v>47</v>
      </c>
      <c r="T34" s="77">
        <f t="shared" si="4"/>
        <v>97.826086956521735</v>
      </c>
      <c r="U34" s="104"/>
      <c r="V34" s="77">
        <f t="shared" si="5"/>
        <v>100</v>
      </c>
      <c r="W34" s="77" t="s">
        <v>47</v>
      </c>
      <c r="X34" s="77">
        <f t="shared" si="5"/>
        <v>100</v>
      </c>
      <c r="Y34" s="103"/>
      <c r="Z34" s="77" t="s">
        <v>47</v>
      </c>
      <c r="AA34" s="77" t="s">
        <v>47</v>
      </c>
      <c r="AB34" s="77" t="s">
        <v>47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</row>
    <row r="35" spans="1:56" x14ac:dyDescent="0.25">
      <c r="A35" s="62" t="s">
        <v>88</v>
      </c>
      <c r="B35" s="77">
        <f t="shared" si="0"/>
        <v>98.780487804878049</v>
      </c>
      <c r="C35" s="77">
        <f t="shared" si="0"/>
        <v>98.773006134969322</v>
      </c>
      <c r="D35" s="77">
        <f t="shared" si="0"/>
        <v>98.787878787878796</v>
      </c>
      <c r="E35" s="103"/>
      <c r="F35" s="77">
        <f t="shared" si="1"/>
        <v>98.333333333333329</v>
      </c>
      <c r="G35" s="77">
        <f t="shared" si="1"/>
        <v>100</v>
      </c>
      <c r="H35" s="77">
        <f t="shared" si="1"/>
        <v>97.142857142857139</v>
      </c>
      <c r="I35" s="104"/>
      <c r="J35" s="77">
        <f t="shared" si="2"/>
        <v>100</v>
      </c>
      <c r="K35" s="77">
        <f t="shared" si="2"/>
        <v>100</v>
      </c>
      <c r="L35" s="77">
        <f t="shared" si="2"/>
        <v>100</v>
      </c>
      <c r="M35" s="104"/>
      <c r="N35" s="77">
        <f t="shared" si="3"/>
        <v>100</v>
      </c>
      <c r="O35" s="77">
        <f t="shared" si="3"/>
        <v>100</v>
      </c>
      <c r="P35" s="77">
        <f t="shared" si="3"/>
        <v>100</v>
      </c>
      <c r="Q35" s="104"/>
      <c r="R35" s="77">
        <f t="shared" si="4"/>
        <v>95.454545454545453</v>
      </c>
      <c r="S35" s="77">
        <f t="shared" si="4"/>
        <v>92.857142857142861</v>
      </c>
      <c r="T35" s="77">
        <f t="shared" si="4"/>
        <v>97.368421052631575</v>
      </c>
      <c r="U35" s="104"/>
      <c r="V35" s="77">
        <f t="shared" si="5"/>
        <v>100</v>
      </c>
      <c r="W35" s="77">
        <f t="shared" si="5"/>
        <v>100</v>
      </c>
      <c r="X35" s="77">
        <f t="shared" si="5"/>
        <v>100</v>
      </c>
      <c r="Y35" s="103"/>
      <c r="Z35" s="77" t="s">
        <v>47</v>
      </c>
      <c r="AA35" s="77" t="s">
        <v>47</v>
      </c>
      <c r="AB35" s="77" t="s">
        <v>47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</row>
    <row r="36" spans="1:56" x14ac:dyDescent="0.25">
      <c r="A36" s="62" t="s">
        <v>90</v>
      </c>
      <c r="B36" s="77">
        <f t="shared" si="0"/>
        <v>96.428571428571431</v>
      </c>
      <c r="C36" s="77">
        <f t="shared" si="0"/>
        <v>94.85294117647058</v>
      </c>
      <c r="D36" s="77">
        <f t="shared" si="0"/>
        <v>97.674418604651152</v>
      </c>
      <c r="E36" s="103"/>
      <c r="F36" s="77">
        <f t="shared" si="1"/>
        <v>92.537313432835816</v>
      </c>
      <c r="G36" s="77">
        <f t="shared" si="1"/>
        <v>90</v>
      </c>
      <c r="H36" s="77">
        <f t="shared" si="1"/>
        <v>94.594594594594597</v>
      </c>
      <c r="I36" s="104"/>
      <c r="J36" s="77">
        <f t="shared" si="2"/>
        <v>94.029850746268664</v>
      </c>
      <c r="K36" s="77">
        <f t="shared" si="2"/>
        <v>88.235294117647058</v>
      </c>
      <c r="L36" s="77">
        <f t="shared" si="2"/>
        <v>100</v>
      </c>
      <c r="M36" s="104"/>
      <c r="N36" s="77">
        <f t="shared" si="3"/>
        <v>100</v>
      </c>
      <c r="O36" s="77">
        <f t="shared" si="3"/>
        <v>100</v>
      </c>
      <c r="P36" s="77">
        <f t="shared" si="3"/>
        <v>100</v>
      </c>
      <c r="Q36" s="104"/>
      <c r="R36" s="77">
        <f t="shared" si="4"/>
        <v>96.666666666666671</v>
      </c>
      <c r="S36" s="77">
        <f t="shared" si="4"/>
        <v>100</v>
      </c>
      <c r="T36" s="77">
        <f t="shared" si="4"/>
        <v>94.117647058823522</v>
      </c>
      <c r="U36" s="104"/>
      <c r="V36" s="77">
        <f t="shared" si="5"/>
        <v>100</v>
      </c>
      <c r="W36" s="77">
        <f t="shared" si="5"/>
        <v>100</v>
      </c>
      <c r="X36" s="77">
        <f t="shared" si="5"/>
        <v>100</v>
      </c>
      <c r="Y36" s="103"/>
      <c r="Z36" s="77" t="s">
        <v>47</v>
      </c>
      <c r="AA36" s="77" t="s">
        <v>47</v>
      </c>
      <c r="AB36" s="77" t="s">
        <v>47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</row>
    <row r="37" spans="1:56" x14ac:dyDescent="0.25">
      <c r="A37" s="62" t="s">
        <v>91</v>
      </c>
      <c r="B37" s="77">
        <f t="shared" si="0"/>
        <v>96.174863387978135</v>
      </c>
      <c r="C37" s="77">
        <f t="shared" si="0"/>
        <v>94.943820224719104</v>
      </c>
      <c r="D37" s="77">
        <f t="shared" si="0"/>
        <v>97.340425531914903</v>
      </c>
      <c r="E37" s="103"/>
      <c r="F37" s="77">
        <f t="shared" si="1"/>
        <v>93.975903614457835</v>
      </c>
      <c r="G37" s="77">
        <f t="shared" si="1"/>
        <v>88.095238095238088</v>
      </c>
      <c r="H37" s="77">
        <f t="shared" si="1"/>
        <v>100</v>
      </c>
      <c r="I37" s="104"/>
      <c r="J37" s="77">
        <f t="shared" si="2"/>
        <v>98.333333333333329</v>
      </c>
      <c r="K37" s="77">
        <f t="shared" si="2"/>
        <v>100</v>
      </c>
      <c r="L37" s="77">
        <f t="shared" si="2"/>
        <v>96.551724137931032</v>
      </c>
      <c r="M37" s="104"/>
      <c r="N37" s="77">
        <f t="shared" si="3"/>
        <v>97.701149425287355</v>
      </c>
      <c r="O37" s="77">
        <f t="shared" si="3"/>
        <v>97.297297297297305</v>
      </c>
      <c r="P37" s="77">
        <f t="shared" si="3"/>
        <v>98</v>
      </c>
      <c r="Q37" s="104"/>
      <c r="R37" s="77">
        <f t="shared" si="4"/>
        <v>91.666666666666657</v>
      </c>
      <c r="S37" s="77">
        <f t="shared" si="4"/>
        <v>91.666666666666657</v>
      </c>
      <c r="T37" s="77">
        <f t="shared" si="4"/>
        <v>91.666666666666657</v>
      </c>
      <c r="U37" s="104"/>
      <c r="V37" s="77">
        <f t="shared" si="5"/>
        <v>100</v>
      </c>
      <c r="W37" s="77">
        <f t="shared" si="5"/>
        <v>100</v>
      </c>
      <c r="X37" s="77">
        <f t="shared" si="5"/>
        <v>100</v>
      </c>
      <c r="Y37" s="103"/>
      <c r="Z37" s="77" t="s">
        <v>47</v>
      </c>
      <c r="AA37" s="77" t="s">
        <v>47</v>
      </c>
      <c r="AB37" s="77" t="s">
        <v>47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</row>
    <row r="38" spans="1:56" x14ac:dyDescent="0.25">
      <c r="A38" s="62" t="s">
        <v>92</v>
      </c>
      <c r="B38" s="77">
        <f t="shared" si="0"/>
        <v>92.929292929292927</v>
      </c>
      <c r="C38" s="77">
        <f t="shared" si="0"/>
        <v>91.764705882352942</v>
      </c>
      <c r="D38" s="77">
        <f t="shared" si="0"/>
        <v>93.805309734513273</v>
      </c>
      <c r="E38" s="103"/>
      <c r="F38" s="77">
        <f t="shared" si="1"/>
        <v>90.476190476190482</v>
      </c>
      <c r="G38" s="77">
        <f t="shared" si="1"/>
        <v>88.095238095238088</v>
      </c>
      <c r="H38" s="77">
        <f t="shared" si="1"/>
        <v>92.857142857142861</v>
      </c>
      <c r="I38" s="104"/>
      <c r="J38" s="77">
        <f t="shared" si="2"/>
        <v>95.238095238095227</v>
      </c>
      <c r="K38" s="77">
        <f t="shared" si="2"/>
        <v>100</v>
      </c>
      <c r="L38" s="77">
        <f t="shared" si="2"/>
        <v>91.304347826086953</v>
      </c>
      <c r="M38" s="104"/>
      <c r="N38" s="77">
        <f t="shared" si="3"/>
        <v>100</v>
      </c>
      <c r="O38" s="77">
        <f t="shared" si="3"/>
        <v>100</v>
      </c>
      <c r="P38" s="77">
        <f t="shared" si="3"/>
        <v>100</v>
      </c>
      <c r="Q38" s="104"/>
      <c r="R38" s="77">
        <f t="shared" si="4"/>
        <v>83.950617283950606</v>
      </c>
      <c r="S38" s="77">
        <f t="shared" si="4"/>
        <v>81.818181818181827</v>
      </c>
      <c r="T38" s="77">
        <f t="shared" si="4"/>
        <v>85.416666666666657</v>
      </c>
      <c r="U38" s="104"/>
      <c r="V38" s="77">
        <f t="shared" si="5"/>
        <v>95.774647887323937</v>
      </c>
      <c r="W38" s="77">
        <f t="shared" si="5"/>
        <v>88.461538461538453</v>
      </c>
      <c r="X38" s="77">
        <f t="shared" si="5"/>
        <v>100</v>
      </c>
      <c r="Y38" s="103"/>
      <c r="Z38" s="77" t="s">
        <v>47</v>
      </c>
      <c r="AA38" s="77" t="s">
        <v>47</v>
      </c>
      <c r="AB38" s="77" t="s">
        <v>47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</row>
    <row r="39" spans="1:56" x14ac:dyDescent="0.25">
      <c r="A39" s="99" t="s">
        <v>94</v>
      </c>
      <c r="B39" s="77">
        <f t="shared" si="0"/>
        <v>94.344237236319174</v>
      </c>
      <c r="C39" s="77">
        <f t="shared" si="0"/>
        <v>94.335627316040245</v>
      </c>
      <c r="D39" s="77">
        <f t="shared" si="0"/>
        <v>94.356005788712011</v>
      </c>
      <c r="E39" s="103"/>
      <c r="F39" s="77">
        <f t="shared" si="1"/>
        <v>95.248380129589634</v>
      </c>
      <c r="G39" s="77">
        <f t="shared" si="1"/>
        <v>94.520547945205479</v>
      </c>
      <c r="H39" s="77">
        <f t="shared" si="1"/>
        <v>96.491228070175438</v>
      </c>
      <c r="I39" s="104"/>
      <c r="J39" s="77">
        <f t="shared" si="2"/>
        <v>96.595744680851055</v>
      </c>
      <c r="K39" s="77">
        <f t="shared" si="2"/>
        <v>95.876288659793815</v>
      </c>
      <c r="L39" s="77">
        <f t="shared" si="2"/>
        <v>97.765363128491629</v>
      </c>
      <c r="M39" s="104"/>
      <c r="N39" s="77">
        <f t="shared" si="3"/>
        <v>96.705882352941174</v>
      </c>
      <c r="O39" s="77">
        <f t="shared" si="3"/>
        <v>95.419847328244273</v>
      </c>
      <c r="P39" s="77">
        <f t="shared" si="3"/>
        <v>98.773006134969322</v>
      </c>
      <c r="Q39" s="104"/>
      <c r="R39" s="77">
        <f t="shared" si="4"/>
        <v>86.956521739130437</v>
      </c>
      <c r="S39" s="77">
        <f t="shared" si="4"/>
        <v>87.740384615384613</v>
      </c>
      <c r="T39" s="77">
        <f t="shared" si="4"/>
        <v>86.065573770491795</v>
      </c>
      <c r="U39" s="104"/>
      <c r="V39" s="77">
        <f t="shared" si="5"/>
        <v>96.402877697841731</v>
      </c>
      <c r="W39" s="77">
        <f t="shared" si="5"/>
        <v>96.825396825396822</v>
      </c>
      <c r="X39" s="77">
        <f t="shared" si="5"/>
        <v>95.899053627760253</v>
      </c>
      <c r="Y39" s="103"/>
      <c r="Z39" s="77">
        <f t="shared" ref="Z39:AB39" si="6">+Z22/(Z22+Z68)*100</f>
        <v>98.623853211009177</v>
      </c>
      <c r="AA39" s="77">
        <f t="shared" si="6"/>
        <v>98.4</v>
      </c>
      <c r="AB39" s="77">
        <f t="shared" si="6"/>
        <v>98.924731182795696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</row>
    <row r="40" spans="1:56" x14ac:dyDescent="0.25">
      <c r="A40" s="62" t="s">
        <v>96</v>
      </c>
      <c r="B40" s="77">
        <f t="shared" si="0"/>
        <v>98.605021921084102</v>
      </c>
      <c r="C40" s="77">
        <f t="shared" si="0"/>
        <v>97.892074198988198</v>
      </c>
      <c r="D40" s="77">
        <f t="shared" si="0"/>
        <v>99.244142101284964</v>
      </c>
      <c r="E40" s="103"/>
      <c r="F40" s="77">
        <f t="shared" si="1"/>
        <v>100</v>
      </c>
      <c r="G40" s="77">
        <f t="shared" si="1"/>
        <v>100</v>
      </c>
      <c r="H40" s="77">
        <f t="shared" si="1"/>
        <v>100</v>
      </c>
      <c r="I40" s="104"/>
      <c r="J40" s="77">
        <f t="shared" si="2"/>
        <v>96.981132075471692</v>
      </c>
      <c r="K40" s="77">
        <f t="shared" si="2"/>
        <v>94.779116465863453</v>
      </c>
      <c r="L40" s="77">
        <f t="shared" si="2"/>
        <v>98.932384341637018</v>
      </c>
      <c r="M40" s="104"/>
      <c r="N40" s="77">
        <f t="shared" si="3"/>
        <v>99.047619047619051</v>
      </c>
      <c r="O40" s="77">
        <f t="shared" si="3"/>
        <v>98.744769874476987</v>
      </c>
      <c r="P40" s="77">
        <f t="shared" si="3"/>
        <v>99.300699300699307</v>
      </c>
      <c r="Q40" s="104"/>
      <c r="R40" s="77">
        <f t="shared" si="4"/>
        <v>97.48858447488584</v>
      </c>
      <c r="S40" s="77">
        <f t="shared" si="4"/>
        <v>97.073170731707307</v>
      </c>
      <c r="T40" s="77">
        <f t="shared" si="4"/>
        <v>97.85407725321889</v>
      </c>
      <c r="U40" s="104"/>
      <c r="V40" s="77">
        <f t="shared" si="5"/>
        <v>99.321266968325801</v>
      </c>
      <c r="W40" s="77">
        <f t="shared" si="5"/>
        <v>98.654708520179369</v>
      </c>
      <c r="X40" s="77">
        <f t="shared" si="5"/>
        <v>100</v>
      </c>
      <c r="Y40" s="103"/>
      <c r="Z40" s="77" t="s">
        <v>47</v>
      </c>
      <c r="AA40" s="77" t="s">
        <v>47</v>
      </c>
      <c r="AB40" s="77" t="s">
        <v>47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</row>
    <row r="41" spans="1:56" x14ac:dyDescent="0.25">
      <c r="A41" s="62" t="s">
        <v>99</v>
      </c>
      <c r="B41" s="77">
        <f t="shared" si="0"/>
        <v>100</v>
      </c>
      <c r="C41" s="77">
        <f t="shared" si="0"/>
        <v>100</v>
      </c>
      <c r="D41" s="77">
        <f t="shared" si="0"/>
        <v>100</v>
      </c>
      <c r="E41" s="103"/>
      <c r="F41" s="77">
        <f t="shared" si="1"/>
        <v>100</v>
      </c>
      <c r="G41" s="77">
        <f t="shared" si="1"/>
        <v>100</v>
      </c>
      <c r="H41" s="77">
        <f t="shared" si="1"/>
        <v>100</v>
      </c>
      <c r="I41" s="104"/>
      <c r="J41" s="77">
        <f t="shared" si="2"/>
        <v>100</v>
      </c>
      <c r="K41" s="77">
        <f t="shared" si="2"/>
        <v>100</v>
      </c>
      <c r="L41" s="77">
        <f t="shared" si="2"/>
        <v>100</v>
      </c>
      <c r="M41" s="104"/>
      <c r="N41" s="77">
        <f t="shared" si="3"/>
        <v>100</v>
      </c>
      <c r="O41" s="77">
        <f t="shared" si="3"/>
        <v>100</v>
      </c>
      <c r="P41" s="77">
        <f t="shared" si="3"/>
        <v>100</v>
      </c>
      <c r="Q41" s="104"/>
      <c r="R41" s="77">
        <f t="shared" si="4"/>
        <v>100</v>
      </c>
      <c r="S41" s="77">
        <f t="shared" si="4"/>
        <v>100</v>
      </c>
      <c r="T41" s="77">
        <f t="shared" si="4"/>
        <v>100</v>
      </c>
      <c r="U41" s="104"/>
      <c r="V41" s="77">
        <f t="shared" si="5"/>
        <v>100</v>
      </c>
      <c r="W41" s="77">
        <f t="shared" si="5"/>
        <v>100</v>
      </c>
      <c r="X41" s="77">
        <f t="shared" si="5"/>
        <v>100</v>
      </c>
      <c r="Y41" s="103"/>
      <c r="Z41" s="77" t="s">
        <v>47</v>
      </c>
      <c r="AA41" s="77" t="s">
        <v>47</v>
      </c>
      <c r="AB41" s="77" t="s">
        <v>47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</row>
    <row r="42" spans="1:56" ht="13.5" thickBot="1" x14ac:dyDescent="0.3">
      <c r="A42" s="100" t="s">
        <v>102</v>
      </c>
      <c r="B42" s="77">
        <f t="shared" si="0"/>
        <v>100</v>
      </c>
      <c r="C42" s="77">
        <f t="shared" si="0"/>
        <v>100</v>
      </c>
      <c r="D42" s="77">
        <f t="shared" si="0"/>
        <v>100</v>
      </c>
      <c r="E42" s="103"/>
      <c r="F42" s="77">
        <f t="shared" si="1"/>
        <v>100</v>
      </c>
      <c r="G42" s="77">
        <f t="shared" si="1"/>
        <v>100</v>
      </c>
      <c r="H42" s="77">
        <f t="shared" si="1"/>
        <v>100</v>
      </c>
      <c r="I42" s="104"/>
      <c r="J42" s="77">
        <f t="shared" si="2"/>
        <v>100</v>
      </c>
      <c r="K42" s="77">
        <f t="shared" si="2"/>
        <v>100</v>
      </c>
      <c r="L42" s="77">
        <f t="shared" si="2"/>
        <v>100</v>
      </c>
      <c r="M42" s="104"/>
      <c r="N42" s="77">
        <f t="shared" si="3"/>
        <v>100</v>
      </c>
      <c r="O42" s="77">
        <f t="shared" si="3"/>
        <v>100</v>
      </c>
      <c r="P42" s="77">
        <f t="shared" si="3"/>
        <v>100</v>
      </c>
      <c r="Q42" s="104"/>
      <c r="R42" s="77">
        <f t="shared" si="4"/>
        <v>100</v>
      </c>
      <c r="S42" s="77">
        <f t="shared" si="4"/>
        <v>100</v>
      </c>
      <c r="T42" s="77">
        <f t="shared" si="4"/>
        <v>100</v>
      </c>
      <c r="U42" s="104"/>
      <c r="V42" s="77">
        <f t="shared" si="5"/>
        <v>100</v>
      </c>
      <c r="W42" s="77">
        <f t="shared" si="5"/>
        <v>100</v>
      </c>
      <c r="X42" s="77">
        <f t="shared" si="5"/>
        <v>100</v>
      </c>
      <c r="Y42" s="103"/>
      <c r="Z42" s="77" t="s">
        <v>47</v>
      </c>
      <c r="AA42" s="77" t="s">
        <v>47</v>
      </c>
      <c r="AB42" s="77" t="s">
        <v>47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</row>
    <row r="43" spans="1:56" x14ac:dyDescent="0.25">
      <c r="A43" s="233" t="s">
        <v>75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</row>
    <row r="44" spans="1:56" x14ac:dyDescent="0.25">
      <c r="A44" s="227" t="s">
        <v>14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</row>
    <row r="47" spans="1:56" s="49" customFormat="1" ht="15" x14ac:dyDescent="0.25">
      <c r="A47" s="229" t="s">
        <v>161</v>
      </c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9"/>
      <c r="AD47" s="219" t="s">
        <v>221</v>
      </c>
      <c r="AE47" s="219"/>
      <c r="AF47" s="9"/>
    </row>
    <row r="48" spans="1:56" s="49" customFormat="1" ht="15" x14ac:dyDescent="0.25">
      <c r="A48" s="228" t="s">
        <v>142</v>
      </c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9"/>
      <c r="AD48" s="219"/>
      <c r="AE48" s="219"/>
      <c r="AF48"/>
    </row>
    <row r="49" spans="1:28" s="49" customFormat="1" ht="15" x14ac:dyDescent="0.25">
      <c r="A49" s="229" t="s">
        <v>64</v>
      </c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</row>
    <row r="50" spans="1:28" s="49" customFormat="1" ht="15" x14ac:dyDescent="0.25">
      <c r="A50" s="228" t="s">
        <v>79</v>
      </c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</row>
    <row r="51" spans="1:28" s="49" customFormat="1" ht="15" x14ac:dyDescent="0.25">
      <c r="A51" s="229" t="s">
        <v>126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</row>
    <row r="52" spans="1:28" s="49" customFormat="1" ht="15" x14ac:dyDescent="0.25">
      <c r="A52" s="228" t="s">
        <v>320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</row>
    <row r="53" spans="1:28" s="49" customFormat="1" ht="15.75" thickBot="1" x14ac:dyDescent="0.3">
      <c r="A53" s="52"/>
      <c r="B53" s="51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1:28" s="49" customFormat="1" ht="15" customHeight="1" x14ac:dyDescent="0.25">
      <c r="A54" s="234" t="s">
        <v>81</v>
      </c>
      <c r="B54" s="53" t="s">
        <v>21</v>
      </c>
      <c r="C54" s="53"/>
      <c r="D54" s="53"/>
      <c r="E54" s="54"/>
      <c r="F54" s="53" t="s">
        <v>48</v>
      </c>
      <c r="G54" s="53"/>
      <c r="H54" s="53"/>
      <c r="I54" s="54"/>
      <c r="J54" s="53" t="s">
        <v>49</v>
      </c>
      <c r="K54" s="53"/>
      <c r="L54" s="53"/>
      <c r="M54" s="54"/>
      <c r="N54" s="53" t="s">
        <v>50</v>
      </c>
      <c r="O54" s="53"/>
      <c r="P54" s="53"/>
      <c r="Q54" s="54"/>
      <c r="R54" s="53" t="s">
        <v>51</v>
      </c>
      <c r="S54" s="53"/>
      <c r="T54" s="53"/>
      <c r="U54" s="54"/>
      <c r="V54" s="53" t="s">
        <v>52</v>
      </c>
      <c r="W54" s="53"/>
      <c r="X54" s="53"/>
      <c r="Y54" s="54"/>
      <c r="Z54" s="53" t="s">
        <v>53</v>
      </c>
      <c r="AA54" s="53"/>
      <c r="AB54" s="53"/>
    </row>
    <row r="55" spans="1:28" s="49" customFormat="1" ht="15.75" thickBot="1" x14ac:dyDescent="0.3">
      <c r="A55" s="235"/>
      <c r="B55" s="55" t="s">
        <v>67</v>
      </c>
      <c r="C55" s="55" t="s">
        <v>68</v>
      </c>
      <c r="D55" s="55" t="s">
        <v>69</v>
      </c>
      <c r="E55" s="56"/>
      <c r="F55" s="55" t="s">
        <v>67</v>
      </c>
      <c r="G55" s="55" t="s">
        <v>68</v>
      </c>
      <c r="H55" s="55" t="s">
        <v>69</v>
      </c>
      <c r="I55" s="56"/>
      <c r="J55" s="55" t="s">
        <v>67</v>
      </c>
      <c r="K55" s="55" t="s">
        <v>68</v>
      </c>
      <c r="L55" s="55" t="s">
        <v>69</v>
      </c>
      <c r="M55" s="56"/>
      <c r="N55" s="55" t="s">
        <v>67</v>
      </c>
      <c r="O55" s="55" t="s">
        <v>68</v>
      </c>
      <c r="P55" s="55" t="s">
        <v>69</v>
      </c>
      <c r="Q55" s="56"/>
      <c r="R55" s="55" t="s">
        <v>67</v>
      </c>
      <c r="S55" s="55" t="s">
        <v>68</v>
      </c>
      <c r="T55" s="55" t="s">
        <v>69</v>
      </c>
      <c r="U55" s="56"/>
      <c r="V55" s="55" t="s">
        <v>67</v>
      </c>
      <c r="W55" s="55" t="s">
        <v>68</v>
      </c>
      <c r="X55" s="55" t="s">
        <v>69</v>
      </c>
      <c r="Y55" s="56"/>
      <c r="Z55" s="55" t="s">
        <v>67</v>
      </c>
      <c r="AA55" s="55" t="s">
        <v>68</v>
      </c>
      <c r="AB55" s="55" t="s">
        <v>69</v>
      </c>
    </row>
    <row r="56" spans="1:28" s="49" customFormat="1" ht="21" customHeight="1" x14ac:dyDescent="0.25">
      <c r="A56" s="232" t="s">
        <v>38</v>
      </c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</row>
    <row r="57" spans="1:28" ht="12.75" customHeight="1" x14ac:dyDescent="0.25">
      <c r="A57" s="88"/>
      <c r="B57" s="89"/>
      <c r="C57" s="89"/>
      <c r="D57" s="89"/>
      <c r="E57" s="90"/>
      <c r="F57" s="89"/>
      <c r="G57" s="89"/>
      <c r="H57" s="89"/>
      <c r="I57" s="90"/>
      <c r="J57" s="89"/>
      <c r="K57" s="89"/>
      <c r="L57" s="89"/>
      <c r="M57" s="90"/>
      <c r="N57" s="89"/>
      <c r="O57" s="89"/>
      <c r="P57" s="89"/>
      <c r="Q57" s="90"/>
      <c r="R57" s="89"/>
      <c r="S57" s="89"/>
      <c r="T57" s="89"/>
      <c r="U57" s="90"/>
      <c r="V57" s="89"/>
      <c r="W57" s="89"/>
      <c r="X57" s="89"/>
      <c r="Y57" s="90"/>
      <c r="Z57" s="89"/>
      <c r="AA57" s="89"/>
      <c r="AB57" s="89"/>
    </row>
    <row r="58" spans="1:28" ht="13.5" x14ac:dyDescent="0.25">
      <c r="A58" s="92" t="s">
        <v>82</v>
      </c>
      <c r="B58" s="101">
        <f>SUM(B60:B71)</f>
        <v>389</v>
      </c>
      <c r="C58" s="101">
        <f>SUM(C60:C71)</f>
        <v>226</v>
      </c>
      <c r="D58" s="101">
        <f>SUM(D60:D71)</f>
        <v>163</v>
      </c>
      <c r="E58" s="101"/>
      <c r="F58" s="101">
        <f>SUM(F60:F71)</f>
        <v>75</v>
      </c>
      <c r="G58" s="101">
        <f>SUM(G60:G71)</f>
        <v>48</v>
      </c>
      <c r="H58" s="101">
        <f>SUM(H60:H71)</f>
        <v>27</v>
      </c>
      <c r="I58" s="101"/>
      <c r="J58" s="101">
        <f>SUM(J60:J71)</f>
        <v>53</v>
      </c>
      <c r="K58" s="101">
        <f>SUM(K60:K71)</f>
        <v>34</v>
      </c>
      <c r="L58" s="101">
        <f>SUM(L60:L71)</f>
        <v>19</v>
      </c>
      <c r="M58" s="101"/>
      <c r="N58" s="101">
        <f>SUM(N60:N71)</f>
        <v>43</v>
      </c>
      <c r="O58" s="101">
        <f>SUM(O60:O71)</f>
        <v>29</v>
      </c>
      <c r="P58" s="101">
        <f>SUM(P60:P71)</f>
        <v>14</v>
      </c>
      <c r="Q58" s="101"/>
      <c r="R58" s="101">
        <f>SUM(R60:R71)</f>
        <v>176</v>
      </c>
      <c r="S58" s="101">
        <f>SUM(S60:S71)</f>
        <v>90</v>
      </c>
      <c r="T58" s="101">
        <f>SUM(T60:T71)</f>
        <v>86</v>
      </c>
      <c r="U58" s="101"/>
      <c r="V58" s="101">
        <f>SUM(V60:V71)</f>
        <v>36</v>
      </c>
      <c r="W58" s="101">
        <f>SUM(W60:W71)</f>
        <v>21</v>
      </c>
      <c r="X58" s="101">
        <f>SUM(X60:X71)</f>
        <v>15</v>
      </c>
      <c r="Y58" s="101"/>
      <c r="Z58" s="101">
        <f>SUM(Z60:Z71)</f>
        <v>6</v>
      </c>
      <c r="AA58" s="101">
        <f>SUM(AA60:AA71)</f>
        <v>4</v>
      </c>
      <c r="AB58" s="101">
        <f>SUM(AB60:AB71)</f>
        <v>2</v>
      </c>
    </row>
    <row r="59" spans="1:28" x14ac:dyDescent="0.25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</row>
    <row r="60" spans="1:28" x14ac:dyDescent="0.2">
      <c r="A60" s="62" t="s">
        <v>83</v>
      </c>
      <c r="B60" s="73">
        <v>59</v>
      </c>
      <c r="C60" s="73">
        <v>36</v>
      </c>
      <c r="D60" s="73">
        <v>23</v>
      </c>
      <c r="E60" s="73"/>
      <c r="F60" s="73">
        <v>15</v>
      </c>
      <c r="G60" s="73">
        <v>10</v>
      </c>
      <c r="H60" s="73">
        <v>5</v>
      </c>
      <c r="I60" s="73"/>
      <c r="J60" s="73">
        <v>9</v>
      </c>
      <c r="K60" s="73">
        <v>3</v>
      </c>
      <c r="L60" s="73">
        <v>6</v>
      </c>
      <c r="M60" s="73"/>
      <c r="N60" s="73">
        <v>10</v>
      </c>
      <c r="O60" s="73">
        <v>6</v>
      </c>
      <c r="P60" s="73">
        <v>4</v>
      </c>
      <c r="Q60" s="73"/>
      <c r="R60" s="73">
        <v>20</v>
      </c>
      <c r="S60" s="73">
        <v>14</v>
      </c>
      <c r="T60" s="73">
        <v>6</v>
      </c>
      <c r="U60" s="73"/>
      <c r="V60" s="73">
        <v>5</v>
      </c>
      <c r="W60" s="73">
        <v>3</v>
      </c>
      <c r="X60" s="73">
        <v>2</v>
      </c>
      <c r="Y60" s="73"/>
      <c r="Z60" s="73">
        <v>0</v>
      </c>
      <c r="AA60" s="73">
        <v>0</v>
      </c>
      <c r="AB60" s="73">
        <v>0</v>
      </c>
    </row>
    <row r="61" spans="1:28" x14ac:dyDescent="0.2">
      <c r="A61" s="62" t="s">
        <v>84</v>
      </c>
      <c r="B61" s="73">
        <v>46</v>
      </c>
      <c r="C61" s="73">
        <v>23</v>
      </c>
      <c r="D61" s="73">
        <v>23</v>
      </c>
      <c r="E61" s="73"/>
      <c r="F61" s="73">
        <v>18</v>
      </c>
      <c r="G61" s="73">
        <v>9</v>
      </c>
      <c r="H61" s="73">
        <v>9</v>
      </c>
      <c r="I61" s="73"/>
      <c r="J61" s="73">
        <v>3</v>
      </c>
      <c r="K61" s="73">
        <v>2</v>
      </c>
      <c r="L61" s="73">
        <v>1</v>
      </c>
      <c r="M61" s="73"/>
      <c r="N61" s="73">
        <v>9</v>
      </c>
      <c r="O61" s="73">
        <v>4</v>
      </c>
      <c r="P61" s="73">
        <v>5</v>
      </c>
      <c r="Q61" s="73"/>
      <c r="R61" s="73">
        <v>16</v>
      </c>
      <c r="S61" s="73">
        <v>8</v>
      </c>
      <c r="T61" s="73">
        <v>8</v>
      </c>
      <c r="U61" s="73"/>
      <c r="V61" s="73">
        <v>0</v>
      </c>
      <c r="W61" s="73">
        <v>0</v>
      </c>
      <c r="X61" s="73">
        <v>0</v>
      </c>
      <c r="Y61" s="73"/>
      <c r="Z61" s="73">
        <v>0</v>
      </c>
      <c r="AA61" s="73">
        <v>0</v>
      </c>
      <c r="AB61" s="73">
        <v>0</v>
      </c>
    </row>
    <row r="62" spans="1:28" x14ac:dyDescent="0.2">
      <c r="A62" s="62" t="s">
        <v>85</v>
      </c>
      <c r="B62" s="73">
        <v>4</v>
      </c>
      <c r="C62" s="73">
        <v>3</v>
      </c>
      <c r="D62" s="73">
        <v>1</v>
      </c>
      <c r="E62" s="73"/>
      <c r="F62" s="73">
        <v>0</v>
      </c>
      <c r="G62" s="73">
        <v>0</v>
      </c>
      <c r="H62" s="73">
        <v>0</v>
      </c>
      <c r="I62" s="73"/>
      <c r="J62" s="73">
        <v>0</v>
      </c>
      <c r="K62" s="73">
        <v>0</v>
      </c>
      <c r="L62" s="73">
        <v>0</v>
      </c>
      <c r="M62" s="73"/>
      <c r="N62" s="73">
        <v>3</v>
      </c>
      <c r="O62" s="73">
        <v>3</v>
      </c>
      <c r="P62" s="73">
        <v>0</v>
      </c>
      <c r="Q62" s="73"/>
      <c r="R62" s="73">
        <v>1</v>
      </c>
      <c r="S62" s="73">
        <v>0</v>
      </c>
      <c r="T62" s="73">
        <v>1</v>
      </c>
      <c r="U62" s="73"/>
      <c r="V62" s="73">
        <v>0</v>
      </c>
      <c r="W62" s="73">
        <v>0</v>
      </c>
      <c r="X62" s="73">
        <v>0</v>
      </c>
      <c r="Y62" s="73"/>
      <c r="Z62" s="73">
        <v>0</v>
      </c>
      <c r="AA62" s="73">
        <v>0</v>
      </c>
      <c r="AB62" s="73">
        <v>0</v>
      </c>
    </row>
    <row r="63" spans="1:28" x14ac:dyDescent="0.2">
      <c r="A63" s="62" t="s">
        <v>86</v>
      </c>
      <c r="B63" s="73">
        <v>3</v>
      </c>
      <c r="C63" s="73">
        <v>0</v>
      </c>
      <c r="D63" s="73">
        <v>3</v>
      </c>
      <c r="E63" s="73"/>
      <c r="F63" s="73">
        <v>1</v>
      </c>
      <c r="G63" s="73">
        <v>0</v>
      </c>
      <c r="H63" s="73">
        <v>1</v>
      </c>
      <c r="I63" s="73"/>
      <c r="J63" s="73">
        <v>0</v>
      </c>
      <c r="K63" s="73">
        <v>0</v>
      </c>
      <c r="L63" s="73">
        <v>0</v>
      </c>
      <c r="M63" s="73"/>
      <c r="N63" s="73">
        <v>0</v>
      </c>
      <c r="O63" s="73">
        <v>0</v>
      </c>
      <c r="P63" s="73">
        <v>0</v>
      </c>
      <c r="Q63" s="73"/>
      <c r="R63" s="73">
        <v>2</v>
      </c>
      <c r="S63" s="73">
        <v>0</v>
      </c>
      <c r="T63" s="73">
        <v>2</v>
      </c>
      <c r="U63" s="73"/>
      <c r="V63" s="73">
        <v>0</v>
      </c>
      <c r="W63" s="73">
        <v>0</v>
      </c>
      <c r="X63" s="73">
        <v>0</v>
      </c>
      <c r="Y63" s="73"/>
      <c r="Z63" s="73">
        <v>0</v>
      </c>
      <c r="AA63" s="73">
        <v>0</v>
      </c>
      <c r="AB63" s="73">
        <v>0</v>
      </c>
    </row>
    <row r="64" spans="1:28" x14ac:dyDescent="0.2">
      <c r="A64" s="62" t="s">
        <v>88</v>
      </c>
      <c r="B64" s="73">
        <v>4</v>
      </c>
      <c r="C64" s="73">
        <v>2</v>
      </c>
      <c r="D64" s="73">
        <v>2</v>
      </c>
      <c r="E64" s="73"/>
      <c r="F64" s="73">
        <v>1</v>
      </c>
      <c r="G64" s="73">
        <v>0</v>
      </c>
      <c r="H64" s="73">
        <v>1</v>
      </c>
      <c r="I64" s="73"/>
      <c r="J64" s="73">
        <v>0</v>
      </c>
      <c r="K64" s="73">
        <v>0</v>
      </c>
      <c r="L64" s="73">
        <v>0</v>
      </c>
      <c r="M64" s="73"/>
      <c r="N64" s="73">
        <v>0</v>
      </c>
      <c r="O64" s="73">
        <v>0</v>
      </c>
      <c r="P64" s="73">
        <v>0</v>
      </c>
      <c r="Q64" s="73"/>
      <c r="R64" s="73">
        <v>3</v>
      </c>
      <c r="S64" s="73">
        <v>2</v>
      </c>
      <c r="T64" s="73">
        <v>1</v>
      </c>
      <c r="U64" s="73"/>
      <c r="V64" s="73">
        <v>0</v>
      </c>
      <c r="W64" s="73">
        <v>0</v>
      </c>
      <c r="X64" s="73">
        <v>0</v>
      </c>
      <c r="Y64" s="73"/>
      <c r="Z64" s="73">
        <v>0</v>
      </c>
      <c r="AA64" s="73">
        <v>0</v>
      </c>
      <c r="AB64" s="73">
        <v>0</v>
      </c>
    </row>
    <row r="65" spans="1:28" x14ac:dyDescent="0.2">
      <c r="A65" s="62" t="s">
        <v>90</v>
      </c>
      <c r="B65" s="73">
        <v>11</v>
      </c>
      <c r="C65" s="73">
        <v>7</v>
      </c>
      <c r="D65" s="73">
        <v>4</v>
      </c>
      <c r="E65" s="73"/>
      <c r="F65" s="73">
        <v>5</v>
      </c>
      <c r="G65" s="73">
        <v>3</v>
      </c>
      <c r="H65" s="73">
        <v>2</v>
      </c>
      <c r="I65" s="73"/>
      <c r="J65" s="73">
        <v>4</v>
      </c>
      <c r="K65" s="73">
        <v>4</v>
      </c>
      <c r="L65" s="73">
        <v>0</v>
      </c>
      <c r="M65" s="73"/>
      <c r="N65" s="73">
        <v>0</v>
      </c>
      <c r="O65" s="73">
        <v>0</v>
      </c>
      <c r="P65" s="73">
        <v>0</v>
      </c>
      <c r="Q65" s="73"/>
      <c r="R65" s="73">
        <v>2</v>
      </c>
      <c r="S65" s="73">
        <v>0</v>
      </c>
      <c r="T65" s="73">
        <v>2</v>
      </c>
      <c r="U65" s="73"/>
      <c r="V65" s="73">
        <v>0</v>
      </c>
      <c r="W65" s="73">
        <v>0</v>
      </c>
      <c r="X65" s="73">
        <v>0</v>
      </c>
      <c r="Y65" s="73"/>
      <c r="Z65" s="73">
        <v>0</v>
      </c>
      <c r="AA65" s="73">
        <v>0</v>
      </c>
      <c r="AB65" s="73">
        <v>0</v>
      </c>
    </row>
    <row r="66" spans="1:28" x14ac:dyDescent="0.2">
      <c r="A66" s="62" t="s">
        <v>91</v>
      </c>
      <c r="B66" s="73">
        <v>14</v>
      </c>
      <c r="C66" s="73">
        <v>9</v>
      </c>
      <c r="D66" s="73">
        <v>5</v>
      </c>
      <c r="E66" s="73"/>
      <c r="F66" s="73">
        <v>5</v>
      </c>
      <c r="G66" s="73">
        <v>5</v>
      </c>
      <c r="H66" s="73">
        <v>0</v>
      </c>
      <c r="I66" s="73"/>
      <c r="J66" s="73">
        <v>1</v>
      </c>
      <c r="K66" s="73">
        <v>0</v>
      </c>
      <c r="L66" s="73">
        <v>1</v>
      </c>
      <c r="M66" s="73"/>
      <c r="N66" s="73">
        <v>2</v>
      </c>
      <c r="O66" s="73">
        <v>1</v>
      </c>
      <c r="P66" s="73">
        <v>1</v>
      </c>
      <c r="Q66" s="73"/>
      <c r="R66" s="73">
        <v>6</v>
      </c>
      <c r="S66" s="73">
        <v>3</v>
      </c>
      <c r="T66" s="73">
        <v>3</v>
      </c>
      <c r="U66" s="73"/>
      <c r="V66" s="73">
        <v>0</v>
      </c>
      <c r="W66" s="73">
        <v>0</v>
      </c>
      <c r="X66" s="73">
        <v>0</v>
      </c>
      <c r="Y66" s="73"/>
      <c r="Z66" s="73">
        <v>0</v>
      </c>
      <c r="AA66" s="73">
        <v>0</v>
      </c>
      <c r="AB66" s="73">
        <v>0</v>
      </c>
    </row>
    <row r="67" spans="1:28" x14ac:dyDescent="0.2">
      <c r="A67" s="62" t="s">
        <v>92</v>
      </c>
      <c r="B67" s="73">
        <v>28</v>
      </c>
      <c r="C67" s="73">
        <v>14</v>
      </c>
      <c r="D67" s="73">
        <v>14</v>
      </c>
      <c r="E67" s="73"/>
      <c r="F67" s="73">
        <v>8</v>
      </c>
      <c r="G67" s="73">
        <v>5</v>
      </c>
      <c r="H67" s="73">
        <v>3</v>
      </c>
      <c r="I67" s="73"/>
      <c r="J67" s="73">
        <v>4</v>
      </c>
      <c r="K67" s="73">
        <v>0</v>
      </c>
      <c r="L67" s="73">
        <v>4</v>
      </c>
      <c r="M67" s="73"/>
      <c r="N67" s="73">
        <v>0</v>
      </c>
      <c r="O67" s="73">
        <v>0</v>
      </c>
      <c r="P67" s="73">
        <v>0</v>
      </c>
      <c r="Q67" s="73"/>
      <c r="R67" s="73">
        <v>13</v>
      </c>
      <c r="S67" s="73">
        <v>6</v>
      </c>
      <c r="T67" s="73">
        <v>7</v>
      </c>
      <c r="U67" s="73"/>
      <c r="V67" s="73">
        <v>3</v>
      </c>
      <c r="W67" s="73">
        <v>3</v>
      </c>
      <c r="X67" s="73">
        <v>0</v>
      </c>
      <c r="Y67" s="73"/>
      <c r="Z67" s="73">
        <v>0</v>
      </c>
      <c r="AA67" s="73">
        <v>0</v>
      </c>
      <c r="AB67" s="73">
        <v>0</v>
      </c>
    </row>
    <row r="68" spans="1:28" x14ac:dyDescent="0.2">
      <c r="A68" s="99" t="s">
        <v>94</v>
      </c>
      <c r="B68" s="73">
        <v>185</v>
      </c>
      <c r="C68" s="73">
        <v>107</v>
      </c>
      <c r="D68" s="73">
        <v>78</v>
      </c>
      <c r="E68" s="73"/>
      <c r="F68" s="73">
        <v>22</v>
      </c>
      <c r="G68" s="73">
        <v>16</v>
      </c>
      <c r="H68" s="73">
        <v>6</v>
      </c>
      <c r="I68" s="73"/>
      <c r="J68" s="73">
        <v>16</v>
      </c>
      <c r="K68" s="73">
        <v>12</v>
      </c>
      <c r="L68" s="73">
        <v>4</v>
      </c>
      <c r="M68" s="73"/>
      <c r="N68" s="73">
        <v>14</v>
      </c>
      <c r="O68" s="73">
        <v>12</v>
      </c>
      <c r="P68" s="73">
        <v>2</v>
      </c>
      <c r="Q68" s="73"/>
      <c r="R68" s="73">
        <v>102</v>
      </c>
      <c r="S68" s="73">
        <v>51</v>
      </c>
      <c r="T68" s="73">
        <v>51</v>
      </c>
      <c r="U68" s="73"/>
      <c r="V68" s="73">
        <v>25</v>
      </c>
      <c r="W68" s="73">
        <v>12</v>
      </c>
      <c r="X68" s="73">
        <v>13</v>
      </c>
      <c r="Y68" s="73"/>
      <c r="Z68" s="73">
        <v>6</v>
      </c>
      <c r="AA68" s="73">
        <v>4</v>
      </c>
      <c r="AB68" s="73">
        <v>2</v>
      </c>
    </row>
    <row r="69" spans="1:28" x14ac:dyDescent="0.2">
      <c r="A69" s="62" t="s">
        <v>96</v>
      </c>
      <c r="B69" s="73">
        <v>35</v>
      </c>
      <c r="C69" s="73">
        <v>25</v>
      </c>
      <c r="D69" s="73">
        <v>10</v>
      </c>
      <c r="E69" s="73"/>
      <c r="F69" s="73">
        <v>0</v>
      </c>
      <c r="G69" s="73">
        <v>0</v>
      </c>
      <c r="H69" s="73">
        <v>0</v>
      </c>
      <c r="I69" s="73"/>
      <c r="J69" s="73">
        <v>16</v>
      </c>
      <c r="K69" s="73">
        <v>13</v>
      </c>
      <c r="L69" s="73">
        <v>3</v>
      </c>
      <c r="M69" s="73"/>
      <c r="N69" s="73">
        <v>5</v>
      </c>
      <c r="O69" s="73">
        <v>3</v>
      </c>
      <c r="P69" s="73">
        <v>2</v>
      </c>
      <c r="Q69" s="73"/>
      <c r="R69" s="73">
        <v>11</v>
      </c>
      <c r="S69" s="73">
        <v>6</v>
      </c>
      <c r="T69" s="73">
        <v>5</v>
      </c>
      <c r="U69" s="73"/>
      <c r="V69" s="73">
        <v>3</v>
      </c>
      <c r="W69" s="73">
        <v>3</v>
      </c>
      <c r="X69" s="73">
        <v>0</v>
      </c>
      <c r="Y69" s="73"/>
      <c r="Z69" s="73">
        <v>0</v>
      </c>
      <c r="AA69" s="73">
        <v>0</v>
      </c>
      <c r="AB69" s="73">
        <v>0</v>
      </c>
    </row>
    <row r="70" spans="1:28" x14ac:dyDescent="0.2">
      <c r="A70" s="62" t="s">
        <v>99</v>
      </c>
      <c r="B70" s="73">
        <v>0</v>
      </c>
      <c r="C70" s="73">
        <v>0</v>
      </c>
      <c r="D70" s="73">
        <v>0</v>
      </c>
      <c r="E70" s="73"/>
      <c r="F70" s="73">
        <v>0</v>
      </c>
      <c r="G70" s="73">
        <v>0</v>
      </c>
      <c r="H70" s="73">
        <v>0</v>
      </c>
      <c r="I70" s="73"/>
      <c r="J70" s="73">
        <v>0</v>
      </c>
      <c r="K70" s="73">
        <v>0</v>
      </c>
      <c r="L70" s="73">
        <v>0</v>
      </c>
      <c r="M70" s="73"/>
      <c r="N70" s="73">
        <v>0</v>
      </c>
      <c r="O70" s="73">
        <v>0</v>
      </c>
      <c r="P70" s="73">
        <v>0</v>
      </c>
      <c r="Q70" s="73"/>
      <c r="R70" s="73">
        <v>0</v>
      </c>
      <c r="S70" s="73">
        <v>0</v>
      </c>
      <c r="T70" s="73">
        <v>0</v>
      </c>
      <c r="U70" s="73"/>
      <c r="V70" s="73">
        <v>0</v>
      </c>
      <c r="W70" s="73">
        <v>0</v>
      </c>
      <c r="X70" s="73">
        <v>0</v>
      </c>
      <c r="Y70" s="73"/>
      <c r="Z70" s="73">
        <v>0</v>
      </c>
      <c r="AA70" s="73">
        <v>0</v>
      </c>
      <c r="AB70" s="73">
        <v>0</v>
      </c>
    </row>
    <row r="71" spans="1:28" x14ac:dyDescent="0.2">
      <c r="A71" s="62" t="s">
        <v>102</v>
      </c>
      <c r="B71" s="73">
        <v>0</v>
      </c>
      <c r="C71" s="73">
        <v>0</v>
      </c>
      <c r="D71" s="73">
        <v>0</v>
      </c>
      <c r="E71" s="73"/>
      <c r="F71" s="73">
        <v>0</v>
      </c>
      <c r="G71" s="73">
        <v>0</v>
      </c>
      <c r="H71" s="73">
        <v>0</v>
      </c>
      <c r="I71" s="73"/>
      <c r="J71" s="73">
        <v>0</v>
      </c>
      <c r="K71" s="73">
        <v>0</v>
      </c>
      <c r="L71" s="73">
        <v>0</v>
      </c>
      <c r="M71" s="73"/>
      <c r="N71" s="73">
        <v>0</v>
      </c>
      <c r="O71" s="73">
        <v>0</v>
      </c>
      <c r="P71" s="73">
        <v>0</v>
      </c>
      <c r="Q71" s="73"/>
      <c r="R71" s="73">
        <v>0</v>
      </c>
      <c r="S71" s="73">
        <v>0</v>
      </c>
      <c r="T71" s="73">
        <v>0</v>
      </c>
      <c r="U71" s="73"/>
      <c r="V71" s="73">
        <v>0</v>
      </c>
      <c r="W71" s="73">
        <v>0</v>
      </c>
      <c r="X71" s="73">
        <v>0</v>
      </c>
      <c r="Y71" s="73"/>
      <c r="Z71" s="73">
        <v>0</v>
      </c>
      <c r="AA71" s="73">
        <v>0</v>
      </c>
      <c r="AB71" s="73">
        <v>0</v>
      </c>
    </row>
    <row r="72" spans="1:28" ht="12.75" customHeight="1" x14ac:dyDescent="0.25"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</row>
    <row r="73" spans="1:28" ht="21" customHeight="1" x14ac:dyDescent="0.25">
      <c r="A73" s="232" t="s">
        <v>44</v>
      </c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</row>
    <row r="74" spans="1:28" ht="12.75" customHeight="1" x14ac:dyDescent="0.25">
      <c r="A74" s="88"/>
      <c r="B74" s="89"/>
      <c r="C74" s="89"/>
      <c r="D74" s="89"/>
      <c r="E74" s="90"/>
      <c r="F74" s="89"/>
      <c r="G74" s="89"/>
      <c r="H74" s="89"/>
      <c r="I74" s="90"/>
      <c r="J74" s="89"/>
      <c r="K74" s="89"/>
      <c r="L74" s="89"/>
      <c r="M74" s="90"/>
      <c r="N74" s="89"/>
      <c r="O74" s="89"/>
      <c r="P74" s="89"/>
      <c r="Q74" s="90"/>
      <c r="R74" s="89"/>
      <c r="S74" s="89"/>
      <c r="T74" s="89"/>
      <c r="U74" s="90"/>
      <c r="V74" s="89"/>
      <c r="W74" s="89"/>
      <c r="X74" s="89"/>
      <c r="Y74" s="90"/>
      <c r="Z74" s="89"/>
      <c r="AA74" s="89"/>
      <c r="AB74" s="89"/>
    </row>
    <row r="75" spans="1:28" ht="13.5" x14ac:dyDescent="0.25">
      <c r="A75" s="92" t="s">
        <v>82</v>
      </c>
      <c r="B75" s="77">
        <f>+B58/(B58+B12)*100</f>
        <v>3.3253547614976919</v>
      </c>
      <c r="C75" s="77">
        <f>+C58/(C58+C12)*100</f>
        <v>3.9586617621299705</v>
      </c>
      <c r="D75" s="77">
        <f>+D58/(D58+D12)*100</f>
        <v>2.7216563700116883</v>
      </c>
      <c r="E75" s="103"/>
      <c r="F75" s="77">
        <f>+F58/(F58+F12)*100</f>
        <v>3.1499370012599748</v>
      </c>
      <c r="G75" s="77">
        <f>+G58/(G58+G12)*100</f>
        <v>4.0781648258283774</v>
      </c>
      <c r="H75" s="77">
        <f>+H58/(H58+H12)*100</f>
        <v>2.2425249169435215</v>
      </c>
      <c r="I75" s="103"/>
      <c r="J75" s="77">
        <f>+J58/(J58+J12)*100</f>
        <v>2.4090909090909092</v>
      </c>
      <c r="K75" s="77">
        <f>+K58/(K58+K12)*100</f>
        <v>3.1716417910447761</v>
      </c>
      <c r="L75" s="77">
        <f>+L58/(L58+L12)*100</f>
        <v>1.6843971631205674</v>
      </c>
      <c r="M75" s="103"/>
      <c r="N75" s="77">
        <f>+N58/(N58+N12)*100</f>
        <v>2.0037278657968316</v>
      </c>
      <c r="O75" s="77">
        <f>+O58/(O58+O12)*100</f>
        <v>2.9000000000000004</v>
      </c>
      <c r="P75" s="77">
        <f>+P58/(P58+P12)*100</f>
        <v>1.2216404886561953</v>
      </c>
      <c r="Q75" s="103"/>
      <c r="R75" s="77">
        <f>+R58/(R58+R12)*100</f>
        <v>7.8187472234562421</v>
      </c>
      <c r="S75" s="77">
        <f>+S58/(S58+S12)*100</f>
        <v>8.4348641049671969</v>
      </c>
      <c r="T75" s="77">
        <f>+T58/(T58+T12)*100</f>
        <v>7.2635135135135132</v>
      </c>
      <c r="U75" s="103"/>
      <c r="V75" s="77">
        <f>+V58/(V58+V12)*100</f>
        <v>1.7167381974248928</v>
      </c>
      <c r="W75" s="77">
        <f>+W58/(W58+W12)*100</f>
        <v>2.0270270270270272</v>
      </c>
      <c r="X75" s="77">
        <f>+X58/(X58+X12)*100</f>
        <v>1.413760603204524</v>
      </c>
      <c r="Y75" s="103"/>
      <c r="Z75" s="77">
        <f>+Z58/(Z58+Z12)*100</f>
        <v>0.96308186195826639</v>
      </c>
      <c r="AA75" s="77">
        <f>+AA58/(AA58+AA12)*100</f>
        <v>1.1204481792717087</v>
      </c>
      <c r="AB75" s="77">
        <f>+AB58/(AB58+AB12)*100</f>
        <v>0.75187969924812026</v>
      </c>
    </row>
    <row r="76" spans="1:28" x14ac:dyDescent="0.25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x14ac:dyDescent="0.25">
      <c r="A77" s="62" t="s">
        <v>83</v>
      </c>
      <c r="B77" s="77">
        <f t="shared" ref="B77:D88" si="7">+B60/(B60+B14)*100</f>
        <v>3.639728562615669</v>
      </c>
      <c r="C77" s="77">
        <f t="shared" si="7"/>
        <v>4.0586245772266061</v>
      </c>
      <c r="D77" s="77">
        <f t="shared" si="7"/>
        <v>3.1335149863760217</v>
      </c>
      <c r="E77" s="103"/>
      <c r="F77" s="77">
        <f t="shared" ref="F77:H88" si="8">+F60/(F60+F14)*100</f>
        <v>5.0675675675675675</v>
      </c>
      <c r="G77" s="77">
        <f t="shared" si="8"/>
        <v>6.756756756756757</v>
      </c>
      <c r="H77" s="77">
        <f t="shared" si="8"/>
        <v>3.3783783783783785</v>
      </c>
      <c r="I77" s="104"/>
      <c r="J77" s="77">
        <f t="shared" ref="J77:L88" si="9">+J60/(J60+J14)*100</f>
        <v>2.9702970297029703</v>
      </c>
      <c r="K77" s="77">
        <f t="shared" si="9"/>
        <v>1.910828025477707</v>
      </c>
      <c r="L77" s="77">
        <f t="shared" si="9"/>
        <v>4.10958904109589</v>
      </c>
      <c r="M77" s="104"/>
      <c r="N77" s="77">
        <f t="shared" ref="N77:P88" si="10">+N60/(N60+N14)*100</f>
        <v>3.4722222222222223</v>
      </c>
      <c r="O77" s="77">
        <f t="shared" si="10"/>
        <v>3.7735849056603774</v>
      </c>
      <c r="P77" s="77">
        <f t="shared" si="10"/>
        <v>3.1007751937984498</v>
      </c>
      <c r="Q77" s="104"/>
      <c r="R77" s="77">
        <f t="shared" ref="R77:T88" si="11">+R60/(R60+R14)*100</f>
        <v>7.3800738007380069</v>
      </c>
      <c r="S77" s="77">
        <f t="shared" si="11"/>
        <v>9.0909090909090917</v>
      </c>
      <c r="T77" s="77">
        <f t="shared" si="11"/>
        <v>5.1282051282051277</v>
      </c>
      <c r="U77" s="104"/>
      <c r="V77" s="77">
        <f t="shared" ref="V77:X88" si="12">+V60/(V60+V14)*100</f>
        <v>1.8115942028985508</v>
      </c>
      <c r="W77" s="77">
        <f t="shared" si="12"/>
        <v>1.8518518518518516</v>
      </c>
      <c r="X77" s="77">
        <f t="shared" si="12"/>
        <v>1.7543859649122806</v>
      </c>
      <c r="Y77" s="103"/>
      <c r="Z77" s="77">
        <f>+Z60/(Z60+Z14)*100</f>
        <v>0</v>
      </c>
      <c r="AA77" s="77">
        <f>+AA60/(AA60+AA14)*100</f>
        <v>0</v>
      </c>
      <c r="AB77" s="77">
        <f>+AB60/(AB60+AB14)*100</f>
        <v>0</v>
      </c>
    </row>
    <row r="78" spans="1:28" x14ac:dyDescent="0.25">
      <c r="A78" s="62" t="s">
        <v>84</v>
      </c>
      <c r="B78" s="77">
        <f t="shared" si="7"/>
        <v>3.7551020408163263</v>
      </c>
      <c r="C78" s="77">
        <f t="shared" si="7"/>
        <v>3.7704918032786887</v>
      </c>
      <c r="D78" s="77">
        <f t="shared" si="7"/>
        <v>3.7398373983739837</v>
      </c>
      <c r="E78" s="103"/>
      <c r="F78" s="77">
        <f t="shared" si="8"/>
        <v>6.1855670103092786</v>
      </c>
      <c r="G78" s="77">
        <f t="shared" si="8"/>
        <v>6</v>
      </c>
      <c r="H78" s="77">
        <f t="shared" si="8"/>
        <v>6.3829787234042552</v>
      </c>
      <c r="I78" s="104"/>
      <c r="J78" s="77">
        <f t="shared" si="9"/>
        <v>1.214574898785425</v>
      </c>
      <c r="K78" s="77">
        <f t="shared" si="9"/>
        <v>1.6949152542372881</v>
      </c>
      <c r="L78" s="77">
        <f t="shared" si="9"/>
        <v>0.77519379844961245</v>
      </c>
      <c r="M78" s="104"/>
      <c r="N78" s="77">
        <f t="shared" si="10"/>
        <v>3.2028469750889679</v>
      </c>
      <c r="O78" s="77">
        <f t="shared" si="10"/>
        <v>2.8368794326241136</v>
      </c>
      <c r="P78" s="77">
        <f t="shared" si="10"/>
        <v>3.5714285714285712</v>
      </c>
      <c r="Q78" s="104"/>
      <c r="R78" s="77">
        <f t="shared" si="11"/>
        <v>7.5829383886255926</v>
      </c>
      <c r="S78" s="77">
        <f t="shared" si="11"/>
        <v>8</v>
      </c>
      <c r="T78" s="77">
        <f t="shared" si="11"/>
        <v>7.2072072072072073</v>
      </c>
      <c r="U78" s="104"/>
      <c r="V78" s="77">
        <f t="shared" si="12"/>
        <v>0</v>
      </c>
      <c r="W78" s="77">
        <f t="shared" si="12"/>
        <v>0</v>
      </c>
      <c r="X78" s="77">
        <f t="shared" si="12"/>
        <v>0</v>
      </c>
      <c r="Y78" s="103"/>
      <c r="Z78" s="77" t="s">
        <v>47</v>
      </c>
      <c r="AA78" s="77" t="s">
        <v>47</v>
      </c>
      <c r="AB78" s="77" t="s">
        <v>47</v>
      </c>
    </row>
    <row r="79" spans="1:28" x14ac:dyDescent="0.25">
      <c r="A79" s="62" t="s">
        <v>85</v>
      </c>
      <c r="B79" s="77">
        <f t="shared" si="7"/>
        <v>0.62305295950155759</v>
      </c>
      <c r="C79" s="77">
        <f t="shared" si="7"/>
        <v>1.3215859030837005</v>
      </c>
      <c r="D79" s="77">
        <f t="shared" si="7"/>
        <v>0.24096385542168677</v>
      </c>
      <c r="E79" s="103"/>
      <c r="F79" s="77">
        <f t="shared" si="8"/>
        <v>0</v>
      </c>
      <c r="G79" s="77">
        <f t="shared" si="8"/>
        <v>0</v>
      </c>
      <c r="H79" s="77">
        <f t="shared" si="8"/>
        <v>0</v>
      </c>
      <c r="I79" s="104"/>
      <c r="J79" s="77">
        <f t="shared" si="9"/>
        <v>0</v>
      </c>
      <c r="K79" s="77">
        <f t="shared" si="9"/>
        <v>0</v>
      </c>
      <c r="L79" s="77">
        <f t="shared" si="9"/>
        <v>0</v>
      </c>
      <c r="M79" s="104"/>
      <c r="N79" s="77">
        <f t="shared" si="10"/>
        <v>1.9230769230769231</v>
      </c>
      <c r="O79" s="77">
        <f t="shared" si="10"/>
        <v>5.8823529411764701</v>
      </c>
      <c r="P79" s="77">
        <f t="shared" si="10"/>
        <v>0</v>
      </c>
      <c r="Q79" s="104"/>
      <c r="R79" s="77">
        <f t="shared" si="11"/>
        <v>1.1235955056179776</v>
      </c>
      <c r="S79" s="77">
        <f t="shared" si="11"/>
        <v>0</v>
      </c>
      <c r="T79" s="77">
        <f t="shared" si="11"/>
        <v>1.6666666666666667</v>
      </c>
      <c r="U79" s="104"/>
      <c r="V79" s="77">
        <f t="shared" si="12"/>
        <v>0</v>
      </c>
      <c r="W79" s="77">
        <f t="shared" si="12"/>
        <v>0</v>
      </c>
      <c r="X79" s="77">
        <f t="shared" si="12"/>
        <v>0</v>
      </c>
      <c r="Y79" s="103"/>
      <c r="Z79" s="77" t="s">
        <v>47</v>
      </c>
      <c r="AA79" s="77" t="s">
        <v>47</v>
      </c>
      <c r="AB79" s="77" t="s">
        <v>47</v>
      </c>
    </row>
    <row r="80" spans="1:28" x14ac:dyDescent="0.25">
      <c r="A80" s="62" t="s">
        <v>86</v>
      </c>
      <c r="B80" s="77">
        <f t="shared" si="7"/>
        <v>0.51903114186851207</v>
      </c>
      <c r="C80" s="77" t="s">
        <v>47</v>
      </c>
      <c r="D80" s="77">
        <f t="shared" si="7"/>
        <v>0.5725190839694656</v>
      </c>
      <c r="E80" s="103"/>
      <c r="F80" s="77">
        <f t="shared" si="8"/>
        <v>0.58139534883720934</v>
      </c>
      <c r="G80" s="77" t="s">
        <v>47</v>
      </c>
      <c r="H80" s="77">
        <f t="shared" si="8"/>
        <v>0.84745762711864403</v>
      </c>
      <c r="I80" s="104"/>
      <c r="J80" s="77">
        <f t="shared" si="9"/>
        <v>0</v>
      </c>
      <c r="K80" s="77" t="s">
        <v>47</v>
      </c>
      <c r="L80" s="77">
        <f t="shared" si="9"/>
        <v>0</v>
      </c>
      <c r="M80" s="104"/>
      <c r="N80" s="77">
        <f t="shared" si="10"/>
        <v>0</v>
      </c>
      <c r="O80" s="77" t="s">
        <v>47</v>
      </c>
      <c r="P80" s="77">
        <f t="shared" si="10"/>
        <v>0</v>
      </c>
      <c r="Q80" s="104"/>
      <c r="R80" s="77">
        <f t="shared" si="11"/>
        <v>2.1739130434782608</v>
      </c>
      <c r="S80" s="77" t="s">
        <v>47</v>
      </c>
      <c r="T80" s="77">
        <f t="shared" si="11"/>
        <v>2.1739130434782608</v>
      </c>
      <c r="U80" s="104"/>
      <c r="V80" s="77">
        <f t="shared" si="12"/>
        <v>0</v>
      </c>
      <c r="W80" s="77" t="s">
        <v>47</v>
      </c>
      <c r="X80" s="77">
        <f t="shared" si="12"/>
        <v>0</v>
      </c>
      <c r="Y80" s="103"/>
      <c r="Z80" s="77" t="s">
        <v>47</v>
      </c>
      <c r="AA80" s="77" t="s">
        <v>47</v>
      </c>
      <c r="AB80" s="77" t="s">
        <v>47</v>
      </c>
    </row>
    <row r="81" spans="1:28" x14ac:dyDescent="0.25">
      <c r="A81" s="62" t="s">
        <v>88</v>
      </c>
      <c r="B81" s="77">
        <f t="shared" si="7"/>
        <v>1.2195121951219512</v>
      </c>
      <c r="C81" s="77">
        <f t="shared" si="7"/>
        <v>1.2269938650306749</v>
      </c>
      <c r="D81" s="77">
        <f t="shared" si="7"/>
        <v>1.2121212121212122</v>
      </c>
      <c r="E81" s="103"/>
      <c r="F81" s="77">
        <f t="shared" si="8"/>
        <v>1.6666666666666667</v>
      </c>
      <c r="G81" s="77">
        <f t="shared" si="8"/>
        <v>0</v>
      </c>
      <c r="H81" s="77">
        <f t="shared" si="8"/>
        <v>2.8571428571428572</v>
      </c>
      <c r="I81" s="104"/>
      <c r="J81" s="77">
        <f t="shared" si="9"/>
        <v>0</v>
      </c>
      <c r="K81" s="77">
        <f t="shared" si="9"/>
        <v>0</v>
      </c>
      <c r="L81" s="77">
        <f t="shared" si="9"/>
        <v>0</v>
      </c>
      <c r="M81" s="104"/>
      <c r="N81" s="77">
        <f t="shared" si="10"/>
        <v>0</v>
      </c>
      <c r="O81" s="77">
        <f t="shared" si="10"/>
        <v>0</v>
      </c>
      <c r="P81" s="77">
        <f t="shared" si="10"/>
        <v>0</v>
      </c>
      <c r="Q81" s="104"/>
      <c r="R81" s="77">
        <f t="shared" si="11"/>
        <v>4.5454545454545459</v>
      </c>
      <c r="S81" s="77">
        <f t="shared" si="11"/>
        <v>7.1428571428571423</v>
      </c>
      <c r="T81" s="77">
        <f t="shared" si="11"/>
        <v>2.6315789473684208</v>
      </c>
      <c r="U81" s="104"/>
      <c r="V81" s="77">
        <f t="shared" si="12"/>
        <v>0</v>
      </c>
      <c r="W81" s="77">
        <f t="shared" si="12"/>
        <v>0</v>
      </c>
      <c r="X81" s="77">
        <f t="shared" si="12"/>
        <v>0</v>
      </c>
      <c r="Y81" s="103"/>
      <c r="Z81" s="77" t="s">
        <v>47</v>
      </c>
      <c r="AA81" s="77" t="s">
        <v>47</v>
      </c>
      <c r="AB81" s="77" t="s">
        <v>47</v>
      </c>
    </row>
    <row r="82" spans="1:28" x14ac:dyDescent="0.25">
      <c r="A82" s="62" t="s">
        <v>90</v>
      </c>
      <c r="B82" s="77">
        <f t="shared" si="7"/>
        <v>3.5714285714285712</v>
      </c>
      <c r="C82" s="77">
        <f t="shared" si="7"/>
        <v>5.1470588235294112</v>
      </c>
      <c r="D82" s="77">
        <f t="shared" si="7"/>
        <v>2.3255813953488373</v>
      </c>
      <c r="E82" s="103"/>
      <c r="F82" s="77">
        <f t="shared" si="8"/>
        <v>7.4626865671641784</v>
      </c>
      <c r="G82" s="77">
        <f t="shared" si="8"/>
        <v>10</v>
      </c>
      <c r="H82" s="77">
        <f t="shared" si="8"/>
        <v>5.4054054054054053</v>
      </c>
      <c r="I82" s="104"/>
      <c r="J82" s="77">
        <f t="shared" si="9"/>
        <v>5.9701492537313428</v>
      </c>
      <c r="K82" s="77">
        <f t="shared" si="9"/>
        <v>11.76470588235294</v>
      </c>
      <c r="L82" s="77">
        <f t="shared" si="9"/>
        <v>0</v>
      </c>
      <c r="M82" s="104"/>
      <c r="N82" s="77">
        <f t="shared" si="10"/>
        <v>0</v>
      </c>
      <c r="O82" s="77">
        <f t="shared" si="10"/>
        <v>0</v>
      </c>
      <c r="P82" s="77">
        <f t="shared" si="10"/>
        <v>0</v>
      </c>
      <c r="Q82" s="104"/>
      <c r="R82" s="77">
        <f t="shared" si="11"/>
        <v>3.3333333333333335</v>
      </c>
      <c r="S82" s="77">
        <f t="shared" si="11"/>
        <v>0</v>
      </c>
      <c r="T82" s="77">
        <f t="shared" si="11"/>
        <v>5.8823529411764701</v>
      </c>
      <c r="U82" s="104"/>
      <c r="V82" s="77">
        <f t="shared" si="12"/>
        <v>0</v>
      </c>
      <c r="W82" s="77">
        <f t="shared" si="12"/>
        <v>0</v>
      </c>
      <c r="X82" s="77">
        <f t="shared" si="12"/>
        <v>0</v>
      </c>
      <c r="Y82" s="103"/>
      <c r="Z82" s="77" t="s">
        <v>47</v>
      </c>
      <c r="AA82" s="77" t="s">
        <v>47</v>
      </c>
      <c r="AB82" s="77" t="s">
        <v>47</v>
      </c>
    </row>
    <row r="83" spans="1:28" x14ac:dyDescent="0.25">
      <c r="A83" s="62" t="s">
        <v>91</v>
      </c>
      <c r="B83" s="77">
        <f t="shared" si="7"/>
        <v>3.8251366120218582</v>
      </c>
      <c r="C83" s="77">
        <f t="shared" si="7"/>
        <v>5.0561797752808983</v>
      </c>
      <c r="D83" s="77">
        <f t="shared" si="7"/>
        <v>2.6595744680851063</v>
      </c>
      <c r="E83" s="103"/>
      <c r="F83" s="77">
        <f t="shared" si="8"/>
        <v>6.024096385542169</v>
      </c>
      <c r="G83" s="77">
        <f t="shared" si="8"/>
        <v>11.904761904761903</v>
      </c>
      <c r="H83" s="77">
        <f t="shared" si="8"/>
        <v>0</v>
      </c>
      <c r="I83" s="104"/>
      <c r="J83" s="77">
        <f t="shared" si="9"/>
        <v>1.6666666666666667</v>
      </c>
      <c r="K83" s="77">
        <f t="shared" si="9"/>
        <v>0</v>
      </c>
      <c r="L83" s="77">
        <f t="shared" si="9"/>
        <v>3.4482758620689653</v>
      </c>
      <c r="M83" s="104"/>
      <c r="N83" s="77">
        <f t="shared" si="10"/>
        <v>2.2988505747126435</v>
      </c>
      <c r="O83" s="77">
        <f t="shared" si="10"/>
        <v>2.7027027027027026</v>
      </c>
      <c r="P83" s="77">
        <f t="shared" si="10"/>
        <v>2</v>
      </c>
      <c r="Q83" s="104"/>
      <c r="R83" s="77">
        <f t="shared" si="11"/>
        <v>8.3333333333333321</v>
      </c>
      <c r="S83" s="77">
        <f t="shared" si="11"/>
        <v>8.3333333333333321</v>
      </c>
      <c r="T83" s="77">
        <f t="shared" si="11"/>
        <v>8.3333333333333321</v>
      </c>
      <c r="U83" s="104"/>
      <c r="V83" s="77">
        <f t="shared" si="12"/>
        <v>0</v>
      </c>
      <c r="W83" s="77">
        <f t="shared" si="12"/>
        <v>0</v>
      </c>
      <c r="X83" s="77">
        <f t="shared" si="12"/>
        <v>0</v>
      </c>
      <c r="Y83" s="103"/>
      <c r="Z83" s="77" t="s">
        <v>47</v>
      </c>
      <c r="AA83" s="77" t="s">
        <v>47</v>
      </c>
      <c r="AB83" s="77" t="s">
        <v>47</v>
      </c>
    </row>
    <row r="84" spans="1:28" x14ac:dyDescent="0.25">
      <c r="A84" s="62" t="s">
        <v>92</v>
      </c>
      <c r="B84" s="77">
        <f t="shared" si="7"/>
        <v>7.0707070707070701</v>
      </c>
      <c r="C84" s="77">
        <f t="shared" si="7"/>
        <v>8.235294117647058</v>
      </c>
      <c r="D84" s="77">
        <f t="shared" si="7"/>
        <v>6.1946902654867255</v>
      </c>
      <c r="E84" s="103"/>
      <c r="F84" s="77">
        <f t="shared" si="8"/>
        <v>9.5238095238095237</v>
      </c>
      <c r="G84" s="77">
        <f t="shared" si="8"/>
        <v>11.904761904761903</v>
      </c>
      <c r="H84" s="77">
        <f t="shared" si="8"/>
        <v>7.1428571428571423</v>
      </c>
      <c r="I84" s="104"/>
      <c r="J84" s="77">
        <f t="shared" si="9"/>
        <v>4.7619047619047619</v>
      </c>
      <c r="K84" s="77">
        <f t="shared" si="9"/>
        <v>0</v>
      </c>
      <c r="L84" s="77">
        <f t="shared" si="9"/>
        <v>8.695652173913043</v>
      </c>
      <c r="M84" s="104"/>
      <c r="N84" s="77">
        <f t="shared" si="10"/>
        <v>0</v>
      </c>
      <c r="O84" s="77">
        <f t="shared" si="10"/>
        <v>0</v>
      </c>
      <c r="P84" s="77">
        <f t="shared" si="10"/>
        <v>0</v>
      </c>
      <c r="Q84" s="104"/>
      <c r="R84" s="77">
        <f t="shared" si="11"/>
        <v>16.049382716049383</v>
      </c>
      <c r="S84" s="77">
        <f t="shared" si="11"/>
        <v>18.181818181818183</v>
      </c>
      <c r="T84" s="77">
        <f t="shared" si="11"/>
        <v>14.583333333333334</v>
      </c>
      <c r="U84" s="104"/>
      <c r="V84" s="77">
        <f t="shared" si="12"/>
        <v>4.225352112676056</v>
      </c>
      <c r="W84" s="77">
        <f t="shared" si="12"/>
        <v>11.538461538461538</v>
      </c>
      <c r="X84" s="77">
        <f t="shared" si="12"/>
        <v>0</v>
      </c>
      <c r="Y84" s="103"/>
      <c r="Z84" s="77" t="s">
        <v>47</v>
      </c>
      <c r="AA84" s="77" t="s">
        <v>47</v>
      </c>
      <c r="AB84" s="77" t="s">
        <v>47</v>
      </c>
    </row>
    <row r="85" spans="1:28" x14ac:dyDescent="0.25">
      <c r="A85" s="99" t="s">
        <v>94</v>
      </c>
      <c r="B85" s="77">
        <f t="shared" si="7"/>
        <v>5.6557627636808316</v>
      </c>
      <c r="C85" s="77">
        <f t="shared" si="7"/>
        <v>5.6643726839597663</v>
      </c>
      <c r="D85" s="77">
        <f t="shared" si="7"/>
        <v>5.6439942112879882</v>
      </c>
      <c r="E85" s="103"/>
      <c r="F85" s="77">
        <f t="shared" si="8"/>
        <v>4.7516198704103676</v>
      </c>
      <c r="G85" s="77">
        <f t="shared" si="8"/>
        <v>5.4794520547945202</v>
      </c>
      <c r="H85" s="77">
        <f t="shared" si="8"/>
        <v>3.5087719298245612</v>
      </c>
      <c r="I85" s="104"/>
      <c r="J85" s="77">
        <f t="shared" si="9"/>
        <v>3.4042553191489362</v>
      </c>
      <c r="K85" s="77">
        <f t="shared" si="9"/>
        <v>4.1237113402061851</v>
      </c>
      <c r="L85" s="77">
        <f t="shared" si="9"/>
        <v>2.2346368715083798</v>
      </c>
      <c r="M85" s="104"/>
      <c r="N85" s="77">
        <f t="shared" si="10"/>
        <v>3.2941176470588238</v>
      </c>
      <c r="O85" s="77">
        <f t="shared" si="10"/>
        <v>4.5801526717557248</v>
      </c>
      <c r="P85" s="77">
        <f t="shared" si="10"/>
        <v>1.2269938650306749</v>
      </c>
      <c r="Q85" s="104"/>
      <c r="R85" s="77">
        <f t="shared" si="11"/>
        <v>13.043478260869565</v>
      </c>
      <c r="S85" s="77">
        <f t="shared" si="11"/>
        <v>12.259615384615383</v>
      </c>
      <c r="T85" s="77">
        <f t="shared" si="11"/>
        <v>13.934426229508196</v>
      </c>
      <c r="U85" s="104"/>
      <c r="V85" s="77">
        <f t="shared" si="12"/>
        <v>3.5971223021582732</v>
      </c>
      <c r="W85" s="77">
        <f t="shared" si="12"/>
        <v>3.1746031746031744</v>
      </c>
      <c r="X85" s="77">
        <f t="shared" si="12"/>
        <v>4.1009463722397479</v>
      </c>
      <c r="Y85" s="103"/>
      <c r="Z85" s="77">
        <f t="shared" ref="Z85:AB85" si="13">+Z68/(Z68+Z22)*100</f>
        <v>1.3761467889908259</v>
      </c>
      <c r="AA85" s="77">
        <f t="shared" si="13"/>
        <v>1.6</v>
      </c>
      <c r="AB85" s="77">
        <f t="shared" si="13"/>
        <v>1.0752688172043012</v>
      </c>
    </row>
    <row r="86" spans="1:28" x14ac:dyDescent="0.25">
      <c r="A86" s="62" t="s">
        <v>96</v>
      </c>
      <c r="B86" s="77">
        <f t="shared" si="7"/>
        <v>1.3949780789159028</v>
      </c>
      <c r="C86" s="77">
        <f t="shared" si="7"/>
        <v>2.1079258010118047</v>
      </c>
      <c r="D86" s="77">
        <f t="shared" si="7"/>
        <v>0.75585789871504161</v>
      </c>
      <c r="E86" s="103"/>
      <c r="F86" s="77">
        <f t="shared" si="8"/>
        <v>0</v>
      </c>
      <c r="G86" s="77">
        <f t="shared" si="8"/>
        <v>0</v>
      </c>
      <c r="H86" s="77">
        <f t="shared" si="8"/>
        <v>0</v>
      </c>
      <c r="I86" s="104"/>
      <c r="J86" s="77">
        <f t="shared" si="9"/>
        <v>3.0188679245283021</v>
      </c>
      <c r="K86" s="77">
        <f t="shared" si="9"/>
        <v>5.2208835341365463</v>
      </c>
      <c r="L86" s="77">
        <f t="shared" si="9"/>
        <v>1.0676156583629894</v>
      </c>
      <c r="M86" s="104"/>
      <c r="N86" s="77">
        <f t="shared" si="10"/>
        <v>0.95238095238095244</v>
      </c>
      <c r="O86" s="77">
        <f t="shared" si="10"/>
        <v>1.2552301255230125</v>
      </c>
      <c r="P86" s="77">
        <f t="shared" si="10"/>
        <v>0.69930069930069927</v>
      </c>
      <c r="Q86" s="104"/>
      <c r="R86" s="77">
        <f t="shared" si="11"/>
        <v>2.5114155251141552</v>
      </c>
      <c r="S86" s="77">
        <f t="shared" si="11"/>
        <v>2.9268292682926833</v>
      </c>
      <c r="T86" s="77">
        <f t="shared" si="11"/>
        <v>2.1459227467811157</v>
      </c>
      <c r="U86" s="104"/>
      <c r="V86" s="77">
        <f t="shared" si="12"/>
        <v>0.67873303167420818</v>
      </c>
      <c r="W86" s="77">
        <f t="shared" si="12"/>
        <v>1.3452914798206279</v>
      </c>
      <c r="X86" s="77">
        <f t="shared" si="12"/>
        <v>0</v>
      </c>
      <c r="Y86" s="103"/>
      <c r="Z86" s="77" t="s">
        <v>47</v>
      </c>
      <c r="AA86" s="77" t="s">
        <v>47</v>
      </c>
      <c r="AB86" s="77" t="s">
        <v>47</v>
      </c>
    </row>
    <row r="87" spans="1:28" x14ac:dyDescent="0.25">
      <c r="A87" s="62" t="s">
        <v>99</v>
      </c>
      <c r="B87" s="77">
        <f t="shared" si="7"/>
        <v>0</v>
      </c>
      <c r="C87" s="77">
        <f t="shared" si="7"/>
        <v>0</v>
      </c>
      <c r="D87" s="77">
        <f t="shared" si="7"/>
        <v>0</v>
      </c>
      <c r="E87" s="103"/>
      <c r="F87" s="77">
        <f t="shared" si="8"/>
        <v>0</v>
      </c>
      <c r="G87" s="77">
        <f t="shared" si="8"/>
        <v>0</v>
      </c>
      <c r="H87" s="77">
        <f t="shared" si="8"/>
        <v>0</v>
      </c>
      <c r="I87" s="104"/>
      <c r="J87" s="77">
        <f t="shared" si="9"/>
        <v>0</v>
      </c>
      <c r="K87" s="77">
        <f t="shared" si="9"/>
        <v>0</v>
      </c>
      <c r="L87" s="77">
        <f t="shared" si="9"/>
        <v>0</v>
      </c>
      <c r="M87" s="104"/>
      <c r="N87" s="77">
        <f t="shared" si="10"/>
        <v>0</v>
      </c>
      <c r="O87" s="77">
        <f t="shared" si="10"/>
        <v>0</v>
      </c>
      <c r="P87" s="77">
        <f t="shared" si="10"/>
        <v>0</v>
      </c>
      <c r="Q87" s="104"/>
      <c r="R87" s="77">
        <f t="shared" si="11"/>
        <v>0</v>
      </c>
      <c r="S87" s="77">
        <f t="shared" si="11"/>
        <v>0</v>
      </c>
      <c r="T87" s="77">
        <f t="shared" si="11"/>
        <v>0</v>
      </c>
      <c r="U87" s="104"/>
      <c r="V87" s="77">
        <f t="shared" si="12"/>
        <v>0</v>
      </c>
      <c r="W87" s="77">
        <f t="shared" si="12"/>
        <v>0</v>
      </c>
      <c r="X87" s="77">
        <f t="shared" si="12"/>
        <v>0</v>
      </c>
      <c r="Y87" s="103"/>
      <c r="Z87" s="77" t="s">
        <v>47</v>
      </c>
      <c r="AA87" s="77" t="s">
        <v>47</v>
      </c>
      <c r="AB87" s="77" t="s">
        <v>47</v>
      </c>
    </row>
    <row r="88" spans="1:28" ht="13.5" thickBot="1" x14ac:dyDescent="0.3">
      <c r="A88" s="100" t="s">
        <v>102</v>
      </c>
      <c r="B88" s="77">
        <f t="shared" si="7"/>
        <v>0</v>
      </c>
      <c r="C88" s="77">
        <f t="shared" si="7"/>
        <v>0</v>
      </c>
      <c r="D88" s="77">
        <f t="shared" si="7"/>
        <v>0</v>
      </c>
      <c r="E88" s="103"/>
      <c r="F88" s="77">
        <f t="shared" si="8"/>
        <v>0</v>
      </c>
      <c r="G88" s="77">
        <f t="shared" si="8"/>
        <v>0</v>
      </c>
      <c r="H88" s="77">
        <f t="shared" si="8"/>
        <v>0</v>
      </c>
      <c r="I88" s="104"/>
      <c r="J88" s="77">
        <f t="shared" si="9"/>
        <v>0</v>
      </c>
      <c r="K88" s="77">
        <f t="shared" si="9"/>
        <v>0</v>
      </c>
      <c r="L88" s="77">
        <f t="shared" si="9"/>
        <v>0</v>
      </c>
      <c r="M88" s="104"/>
      <c r="N88" s="77">
        <f t="shared" si="10"/>
        <v>0</v>
      </c>
      <c r="O88" s="77">
        <f t="shared" si="10"/>
        <v>0</v>
      </c>
      <c r="P88" s="77">
        <f t="shared" si="10"/>
        <v>0</v>
      </c>
      <c r="Q88" s="104"/>
      <c r="R88" s="77">
        <f t="shared" si="11"/>
        <v>0</v>
      </c>
      <c r="S88" s="77">
        <f t="shared" si="11"/>
        <v>0</v>
      </c>
      <c r="T88" s="77">
        <f t="shared" si="11"/>
        <v>0</v>
      </c>
      <c r="U88" s="104"/>
      <c r="V88" s="77">
        <f t="shared" si="12"/>
        <v>0</v>
      </c>
      <c r="W88" s="77">
        <f t="shared" si="12"/>
        <v>0</v>
      </c>
      <c r="X88" s="77">
        <f t="shared" si="12"/>
        <v>0</v>
      </c>
      <c r="Y88" s="103"/>
      <c r="Z88" s="77" t="s">
        <v>47</v>
      </c>
      <c r="AA88" s="77" t="s">
        <v>47</v>
      </c>
      <c r="AB88" s="77" t="s">
        <v>47</v>
      </c>
    </row>
    <row r="89" spans="1:28" x14ac:dyDescent="0.25">
      <c r="A89" s="233" t="s">
        <v>75</v>
      </c>
      <c r="B89" s="233"/>
      <c r="C89" s="233"/>
      <c r="D89" s="233"/>
      <c r="E89" s="233"/>
      <c r="F89" s="233"/>
      <c r="G89" s="233"/>
      <c r="H89" s="233"/>
      <c r="I89" s="233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</row>
    <row r="90" spans="1:28" x14ac:dyDescent="0.25">
      <c r="A90" s="227" t="s">
        <v>14</v>
      </c>
      <c r="B90" s="227"/>
      <c r="C90" s="227"/>
      <c r="D90" s="227"/>
      <c r="E90" s="227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</row>
  </sheetData>
  <mergeCells count="24">
    <mergeCell ref="A56:AB56"/>
    <mergeCell ref="A73:AB73"/>
    <mergeCell ref="A89:AB89"/>
    <mergeCell ref="A90:AB90"/>
    <mergeCell ref="A48:AB48"/>
    <mergeCell ref="A49:AB49"/>
    <mergeCell ref="A50:AB50"/>
    <mergeCell ref="A51:AB51"/>
    <mergeCell ref="A52:AB52"/>
    <mergeCell ref="A54:A55"/>
    <mergeCell ref="AD1:AE2"/>
    <mergeCell ref="AD47:AE48"/>
    <mergeCell ref="A47:AB47"/>
    <mergeCell ref="A1:AB1"/>
    <mergeCell ref="A2:AB2"/>
    <mergeCell ref="A3:AB3"/>
    <mergeCell ref="A4:AB4"/>
    <mergeCell ref="A5:AB5"/>
    <mergeCell ref="A6:AB6"/>
    <mergeCell ref="A8:A9"/>
    <mergeCell ref="A10:AB10"/>
    <mergeCell ref="A27:AB27"/>
    <mergeCell ref="A43:AB43"/>
    <mergeCell ref="A44:AB44"/>
  </mergeCells>
  <hyperlinks>
    <hyperlink ref="AD1" r:id="rId1" location="INDICE!A1"/>
    <hyperlink ref="AD1:AE2" location="INDICE!A1" display="INDICE"/>
    <hyperlink ref="AD47" r:id="rId2" location="INDICE!A1"/>
    <hyperlink ref="AD47:AE48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3"/>
  <rowBreaks count="1" manualBreakCount="1">
    <brk id="4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8"/>
  <sheetViews>
    <sheetView topLeftCell="A27" zoomScaleNormal="100" zoomScaleSheetLayoutView="100" workbookViewId="0">
      <selection activeCell="AD51" sqref="AD51:AE52"/>
    </sheetView>
  </sheetViews>
  <sheetFormatPr baseColWidth="10" defaultRowHeight="12.75" x14ac:dyDescent="0.25"/>
  <cols>
    <col min="1" max="1" width="18.7109375" style="62" customWidth="1"/>
    <col min="2" max="4" width="6.7109375" style="62" customWidth="1"/>
    <col min="5" max="5" width="1.7109375" style="62" customWidth="1"/>
    <col min="6" max="8" width="6.7109375" style="62" customWidth="1"/>
    <col min="9" max="9" width="1.7109375" style="62" customWidth="1"/>
    <col min="10" max="12" width="6.7109375" style="62" customWidth="1"/>
    <col min="13" max="13" width="1.7109375" style="62" customWidth="1"/>
    <col min="14" max="16" width="6.7109375" style="62" customWidth="1"/>
    <col min="17" max="17" width="1.7109375" style="62" customWidth="1"/>
    <col min="18" max="20" width="6.7109375" style="62" customWidth="1"/>
    <col min="21" max="21" width="1.7109375" style="62" customWidth="1"/>
    <col min="22" max="24" width="6.7109375" style="62" customWidth="1"/>
    <col min="25" max="25" width="1.7109375" style="62" customWidth="1"/>
    <col min="26" max="28" width="6.7109375" style="62" customWidth="1"/>
    <col min="29" max="256" width="11.42578125" style="62"/>
    <col min="257" max="257" width="19.7109375" style="62" customWidth="1"/>
    <col min="258" max="260" width="6.7109375" style="62" customWidth="1"/>
    <col min="261" max="261" width="1.7109375" style="62" customWidth="1"/>
    <col min="262" max="264" width="6.7109375" style="62" customWidth="1"/>
    <col min="265" max="265" width="1.7109375" style="62" customWidth="1"/>
    <col min="266" max="268" width="6.7109375" style="62" customWidth="1"/>
    <col min="269" max="269" width="1.7109375" style="62" customWidth="1"/>
    <col min="270" max="272" width="6.7109375" style="62" customWidth="1"/>
    <col min="273" max="273" width="1.7109375" style="62" customWidth="1"/>
    <col min="274" max="276" width="6.7109375" style="62" customWidth="1"/>
    <col min="277" max="277" width="1.7109375" style="62" customWidth="1"/>
    <col min="278" max="280" width="6.7109375" style="62" customWidth="1"/>
    <col min="281" max="281" width="1.7109375" style="62" customWidth="1"/>
    <col min="282" max="282" width="7.7109375" style="62" bestFit="1" customWidth="1"/>
    <col min="283" max="283" width="6.140625" style="62" bestFit="1" customWidth="1"/>
    <col min="284" max="284" width="4.85546875" style="62" bestFit="1" customWidth="1"/>
    <col min="285" max="512" width="11.42578125" style="62"/>
    <col min="513" max="513" width="19.7109375" style="62" customWidth="1"/>
    <col min="514" max="516" width="6.7109375" style="62" customWidth="1"/>
    <col min="517" max="517" width="1.7109375" style="62" customWidth="1"/>
    <col min="518" max="520" width="6.7109375" style="62" customWidth="1"/>
    <col min="521" max="521" width="1.7109375" style="62" customWidth="1"/>
    <col min="522" max="524" width="6.7109375" style="62" customWidth="1"/>
    <col min="525" max="525" width="1.7109375" style="62" customWidth="1"/>
    <col min="526" max="528" width="6.7109375" style="62" customWidth="1"/>
    <col min="529" max="529" width="1.7109375" style="62" customWidth="1"/>
    <col min="530" max="532" width="6.7109375" style="62" customWidth="1"/>
    <col min="533" max="533" width="1.7109375" style="62" customWidth="1"/>
    <col min="534" max="536" width="6.7109375" style="62" customWidth="1"/>
    <col min="537" max="537" width="1.7109375" style="62" customWidth="1"/>
    <col min="538" max="538" width="7.7109375" style="62" bestFit="1" customWidth="1"/>
    <col min="539" max="539" width="6.140625" style="62" bestFit="1" customWidth="1"/>
    <col min="540" max="540" width="4.85546875" style="62" bestFit="1" customWidth="1"/>
    <col min="541" max="768" width="11.42578125" style="62"/>
    <col min="769" max="769" width="19.7109375" style="62" customWidth="1"/>
    <col min="770" max="772" width="6.7109375" style="62" customWidth="1"/>
    <col min="773" max="773" width="1.7109375" style="62" customWidth="1"/>
    <col min="774" max="776" width="6.7109375" style="62" customWidth="1"/>
    <col min="777" max="777" width="1.7109375" style="62" customWidth="1"/>
    <col min="778" max="780" width="6.7109375" style="62" customWidth="1"/>
    <col min="781" max="781" width="1.7109375" style="62" customWidth="1"/>
    <col min="782" max="784" width="6.7109375" style="62" customWidth="1"/>
    <col min="785" max="785" width="1.7109375" style="62" customWidth="1"/>
    <col min="786" max="788" width="6.7109375" style="62" customWidth="1"/>
    <col min="789" max="789" width="1.7109375" style="62" customWidth="1"/>
    <col min="790" max="792" width="6.7109375" style="62" customWidth="1"/>
    <col min="793" max="793" width="1.7109375" style="62" customWidth="1"/>
    <col min="794" max="794" width="7.7109375" style="62" bestFit="1" customWidth="1"/>
    <col min="795" max="795" width="6.140625" style="62" bestFit="1" customWidth="1"/>
    <col min="796" max="796" width="4.85546875" style="62" bestFit="1" customWidth="1"/>
    <col min="797" max="1024" width="11.42578125" style="62"/>
    <col min="1025" max="1025" width="19.7109375" style="62" customWidth="1"/>
    <col min="1026" max="1028" width="6.7109375" style="62" customWidth="1"/>
    <col min="1029" max="1029" width="1.7109375" style="62" customWidth="1"/>
    <col min="1030" max="1032" width="6.7109375" style="62" customWidth="1"/>
    <col min="1033" max="1033" width="1.7109375" style="62" customWidth="1"/>
    <col min="1034" max="1036" width="6.7109375" style="62" customWidth="1"/>
    <col min="1037" max="1037" width="1.7109375" style="62" customWidth="1"/>
    <col min="1038" max="1040" width="6.7109375" style="62" customWidth="1"/>
    <col min="1041" max="1041" width="1.7109375" style="62" customWidth="1"/>
    <col min="1042" max="1044" width="6.7109375" style="62" customWidth="1"/>
    <col min="1045" max="1045" width="1.7109375" style="62" customWidth="1"/>
    <col min="1046" max="1048" width="6.7109375" style="62" customWidth="1"/>
    <col min="1049" max="1049" width="1.7109375" style="62" customWidth="1"/>
    <col min="1050" max="1050" width="7.7109375" style="62" bestFit="1" customWidth="1"/>
    <col min="1051" max="1051" width="6.140625" style="62" bestFit="1" customWidth="1"/>
    <col min="1052" max="1052" width="4.85546875" style="62" bestFit="1" customWidth="1"/>
    <col min="1053" max="1280" width="11.42578125" style="62"/>
    <col min="1281" max="1281" width="19.7109375" style="62" customWidth="1"/>
    <col min="1282" max="1284" width="6.7109375" style="62" customWidth="1"/>
    <col min="1285" max="1285" width="1.7109375" style="62" customWidth="1"/>
    <col min="1286" max="1288" width="6.7109375" style="62" customWidth="1"/>
    <col min="1289" max="1289" width="1.7109375" style="62" customWidth="1"/>
    <col min="1290" max="1292" width="6.7109375" style="62" customWidth="1"/>
    <col min="1293" max="1293" width="1.7109375" style="62" customWidth="1"/>
    <col min="1294" max="1296" width="6.7109375" style="62" customWidth="1"/>
    <col min="1297" max="1297" width="1.7109375" style="62" customWidth="1"/>
    <col min="1298" max="1300" width="6.7109375" style="62" customWidth="1"/>
    <col min="1301" max="1301" width="1.7109375" style="62" customWidth="1"/>
    <col min="1302" max="1304" width="6.7109375" style="62" customWidth="1"/>
    <col min="1305" max="1305" width="1.7109375" style="62" customWidth="1"/>
    <col min="1306" max="1306" width="7.7109375" style="62" bestFit="1" customWidth="1"/>
    <col min="1307" max="1307" width="6.140625" style="62" bestFit="1" customWidth="1"/>
    <col min="1308" max="1308" width="4.85546875" style="62" bestFit="1" customWidth="1"/>
    <col min="1309" max="1536" width="11.42578125" style="62"/>
    <col min="1537" max="1537" width="19.7109375" style="62" customWidth="1"/>
    <col min="1538" max="1540" width="6.7109375" style="62" customWidth="1"/>
    <col min="1541" max="1541" width="1.7109375" style="62" customWidth="1"/>
    <col min="1542" max="1544" width="6.7109375" style="62" customWidth="1"/>
    <col min="1545" max="1545" width="1.7109375" style="62" customWidth="1"/>
    <col min="1546" max="1548" width="6.7109375" style="62" customWidth="1"/>
    <col min="1549" max="1549" width="1.7109375" style="62" customWidth="1"/>
    <col min="1550" max="1552" width="6.7109375" style="62" customWidth="1"/>
    <col min="1553" max="1553" width="1.7109375" style="62" customWidth="1"/>
    <col min="1554" max="1556" width="6.7109375" style="62" customWidth="1"/>
    <col min="1557" max="1557" width="1.7109375" style="62" customWidth="1"/>
    <col min="1558" max="1560" width="6.7109375" style="62" customWidth="1"/>
    <col min="1561" max="1561" width="1.7109375" style="62" customWidth="1"/>
    <col min="1562" max="1562" width="7.7109375" style="62" bestFit="1" customWidth="1"/>
    <col min="1563" max="1563" width="6.140625" style="62" bestFit="1" customWidth="1"/>
    <col min="1564" max="1564" width="4.85546875" style="62" bestFit="1" customWidth="1"/>
    <col min="1565" max="1792" width="11.42578125" style="62"/>
    <col min="1793" max="1793" width="19.7109375" style="62" customWidth="1"/>
    <col min="1794" max="1796" width="6.7109375" style="62" customWidth="1"/>
    <col min="1797" max="1797" width="1.7109375" style="62" customWidth="1"/>
    <col min="1798" max="1800" width="6.7109375" style="62" customWidth="1"/>
    <col min="1801" max="1801" width="1.7109375" style="62" customWidth="1"/>
    <col min="1802" max="1804" width="6.7109375" style="62" customWidth="1"/>
    <col min="1805" max="1805" width="1.7109375" style="62" customWidth="1"/>
    <col min="1806" max="1808" width="6.7109375" style="62" customWidth="1"/>
    <col min="1809" max="1809" width="1.7109375" style="62" customWidth="1"/>
    <col min="1810" max="1812" width="6.7109375" style="62" customWidth="1"/>
    <col min="1813" max="1813" width="1.7109375" style="62" customWidth="1"/>
    <col min="1814" max="1816" width="6.7109375" style="62" customWidth="1"/>
    <col min="1817" max="1817" width="1.7109375" style="62" customWidth="1"/>
    <col min="1818" max="1818" width="7.7109375" style="62" bestFit="1" customWidth="1"/>
    <col min="1819" max="1819" width="6.140625" style="62" bestFit="1" customWidth="1"/>
    <col min="1820" max="1820" width="4.85546875" style="62" bestFit="1" customWidth="1"/>
    <col min="1821" max="2048" width="11.42578125" style="62"/>
    <col min="2049" max="2049" width="19.7109375" style="62" customWidth="1"/>
    <col min="2050" max="2052" width="6.7109375" style="62" customWidth="1"/>
    <col min="2053" max="2053" width="1.7109375" style="62" customWidth="1"/>
    <col min="2054" max="2056" width="6.7109375" style="62" customWidth="1"/>
    <col min="2057" max="2057" width="1.7109375" style="62" customWidth="1"/>
    <col min="2058" max="2060" width="6.7109375" style="62" customWidth="1"/>
    <col min="2061" max="2061" width="1.7109375" style="62" customWidth="1"/>
    <col min="2062" max="2064" width="6.7109375" style="62" customWidth="1"/>
    <col min="2065" max="2065" width="1.7109375" style="62" customWidth="1"/>
    <col min="2066" max="2068" width="6.7109375" style="62" customWidth="1"/>
    <col min="2069" max="2069" width="1.7109375" style="62" customWidth="1"/>
    <col min="2070" max="2072" width="6.7109375" style="62" customWidth="1"/>
    <col min="2073" max="2073" width="1.7109375" style="62" customWidth="1"/>
    <col min="2074" max="2074" width="7.7109375" style="62" bestFit="1" customWidth="1"/>
    <col min="2075" max="2075" width="6.140625" style="62" bestFit="1" customWidth="1"/>
    <col min="2076" max="2076" width="4.85546875" style="62" bestFit="1" customWidth="1"/>
    <col min="2077" max="2304" width="11.42578125" style="62"/>
    <col min="2305" max="2305" width="19.7109375" style="62" customWidth="1"/>
    <col min="2306" max="2308" width="6.7109375" style="62" customWidth="1"/>
    <col min="2309" max="2309" width="1.7109375" style="62" customWidth="1"/>
    <col min="2310" max="2312" width="6.7109375" style="62" customWidth="1"/>
    <col min="2313" max="2313" width="1.7109375" style="62" customWidth="1"/>
    <col min="2314" max="2316" width="6.7109375" style="62" customWidth="1"/>
    <col min="2317" max="2317" width="1.7109375" style="62" customWidth="1"/>
    <col min="2318" max="2320" width="6.7109375" style="62" customWidth="1"/>
    <col min="2321" max="2321" width="1.7109375" style="62" customWidth="1"/>
    <col min="2322" max="2324" width="6.7109375" style="62" customWidth="1"/>
    <col min="2325" max="2325" width="1.7109375" style="62" customWidth="1"/>
    <col min="2326" max="2328" width="6.7109375" style="62" customWidth="1"/>
    <col min="2329" max="2329" width="1.7109375" style="62" customWidth="1"/>
    <col min="2330" max="2330" width="7.7109375" style="62" bestFit="1" customWidth="1"/>
    <col min="2331" max="2331" width="6.140625" style="62" bestFit="1" customWidth="1"/>
    <col min="2332" max="2332" width="4.85546875" style="62" bestFit="1" customWidth="1"/>
    <col min="2333" max="2560" width="11.42578125" style="62"/>
    <col min="2561" max="2561" width="19.7109375" style="62" customWidth="1"/>
    <col min="2562" max="2564" width="6.7109375" style="62" customWidth="1"/>
    <col min="2565" max="2565" width="1.7109375" style="62" customWidth="1"/>
    <col min="2566" max="2568" width="6.7109375" style="62" customWidth="1"/>
    <col min="2569" max="2569" width="1.7109375" style="62" customWidth="1"/>
    <col min="2570" max="2572" width="6.7109375" style="62" customWidth="1"/>
    <col min="2573" max="2573" width="1.7109375" style="62" customWidth="1"/>
    <col min="2574" max="2576" width="6.7109375" style="62" customWidth="1"/>
    <col min="2577" max="2577" width="1.7109375" style="62" customWidth="1"/>
    <col min="2578" max="2580" width="6.7109375" style="62" customWidth="1"/>
    <col min="2581" max="2581" width="1.7109375" style="62" customWidth="1"/>
    <col min="2582" max="2584" width="6.7109375" style="62" customWidth="1"/>
    <col min="2585" max="2585" width="1.7109375" style="62" customWidth="1"/>
    <col min="2586" max="2586" width="7.7109375" style="62" bestFit="1" customWidth="1"/>
    <col min="2587" max="2587" width="6.140625" style="62" bestFit="1" customWidth="1"/>
    <col min="2588" max="2588" width="4.85546875" style="62" bestFit="1" customWidth="1"/>
    <col min="2589" max="2816" width="11.42578125" style="62"/>
    <col min="2817" max="2817" width="19.7109375" style="62" customWidth="1"/>
    <col min="2818" max="2820" width="6.7109375" style="62" customWidth="1"/>
    <col min="2821" max="2821" width="1.7109375" style="62" customWidth="1"/>
    <col min="2822" max="2824" width="6.7109375" style="62" customWidth="1"/>
    <col min="2825" max="2825" width="1.7109375" style="62" customWidth="1"/>
    <col min="2826" max="2828" width="6.7109375" style="62" customWidth="1"/>
    <col min="2829" max="2829" width="1.7109375" style="62" customWidth="1"/>
    <col min="2830" max="2832" width="6.7109375" style="62" customWidth="1"/>
    <col min="2833" max="2833" width="1.7109375" style="62" customWidth="1"/>
    <col min="2834" max="2836" width="6.7109375" style="62" customWidth="1"/>
    <col min="2837" max="2837" width="1.7109375" style="62" customWidth="1"/>
    <col min="2838" max="2840" width="6.7109375" style="62" customWidth="1"/>
    <col min="2841" max="2841" width="1.7109375" style="62" customWidth="1"/>
    <col min="2842" max="2842" width="7.7109375" style="62" bestFit="1" customWidth="1"/>
    <col min="2843" max="2843" width="6.140625" style="62" bestFit="1" customWidth="1"/>
    <col min="2844" max="2844" width="4.85546875" style="62" bestFit="1" customWidth="1"/>
    <col min="2845" max="3072" width="11.42578125" style="62"/>
    <col min="3073" max="3073" width="19.7109375" style="62" customWidth="1"/>
    <col min="3074" max="3076" width="6.7109375" style="62" customWidth="1"/>
    <col min="3077" max="3077" width="1.7109375" style="62" customWidth="1"/>
    <col min="3078" max="3080" width="6.7109375" style="62" customWidth="1"/>
    <col min="3081" max="3081" width="1.7109375" style="62" customWidth="1"/>
    <col min="3082" max="3084" width="6.7109375" style="62" customWidth="1"/>
    <col min="3085" max="3085" width="1.7109375" style="62" customWidth="1"/>
    <col min="3086" max="3088" width="6.7109375" style="62" customWidth="1"/>
    <col min="3089" max="3089" width="1.7109375" style="62" customWidth="1"/>
    <col min="3090" max="3092" width="6.7109375" style="62" customWidth="1"/>
    <col min="3093" max="3093" width="1.7109375" style="62" customWidth="1"/>
    <col min="3094" max="3096" width="6.7109375" style="62" customWidth="1"/>
    <col min="3097" max="3097" width="1.7109375" style="62" customWidth="1"/>
    <col min="3098" max="3098" width="7.7109375" style="62" bestFit="1" customWidth="1"/>
    <col min="3099" max="3099" width="6.140625" style="62" bestFit="1" customWidth="1"/>
    <col min="3100" max="3100" width="4.85546875" style="62" bestFit="1" customWidth="1"/>
    <col min="3101" max="3328" width="11.42578125" style="62"/>
    <col min="3329" max="3329" width="19.7109375" style="62" customWidth="1"/>
    <col min="3330" max="3332" width="6.7109375" style="62" customWidth="1"/>
    <col min="3333" max="3333" width="1.7109375" style="62" customWidth="1"/>
    <col min="3334" max="3336" width="6.7109375" style="62" customWidth="1"/>
    <col min="3337" max="3337" width="1.7109375" style="62" customWidth="1"/>
    <col min="3338" max="3340" width="6.7109375" style="62" customWidth="1"/>
    <col min="3341" max="3341" width="1.7109375" style="62" customWidth="1"/>
    <col min="3342" max="3344" width="6.7109375" style="62" customWidth="1"/>
    <col min="3345" max="3345" width="1.7109375" style="62" customWidth="1"/>
    <col min="3346" max="3348" width="6.7109375" style="62" customWidth="1"/>
    <col min="3349" max="3349" width="1.7109375" style="62" customWidth="1"/>
    <col min="3350" max="3352" width="6.7109375" style="62" customWidth="1"/>
    <col min="3353" max="3353" width="1.7109375" style="62" customWidth="1"/>
    <col min="3354" max="3354" width="7.7109375" style="62" bestFit="1" customWidth="1"/>
    <col min="3355" max="3355" width="6.140625" style="62" bestFit="1" customWidth="1"/>
    <col min="3356" max="3356" width="4.85546875" style="62" bestFit="1" customWidth="1"/>
    <col min="3357" max="3584" width="11.42578125" style="62"/>
    <col min="3585" max="3585" width="19.7109375" style="62" customWidth="1"/>
    <col min="3586" max="3588" width="6.7109375" style="62" customWidth="1"/>
    <col min="3589" max="3589" width="1.7109375" style="62" customWidth="1"/>
    <col min="3590" max="3592" width="6.7109375" style="62" customWidth="1"/>
    <col min="3593" max="3593" width="1.7109375" style="62" customWidth="1"/>
    <col min="3594" max="3596" width="6.7109375" style="62" customWidth="1"/>
    <col min="3597" max="3597" width="1.7109375" style="62" customWidth="1"/>
    <col min="3598" max="3600" width="6.7109375" style="62" customWidth="1"/>
    <col min="3601" max="3601" width="1.7109375" style="62" customWidth="1"/>
    <col min="3602" max="3604" width="6.7109375" style="62" customWidth="1"/>
    <col min="3605" max="3605" width="1.7109375" style="62" customWidth="1"/>
    <col min="3606" max="3608" width="6.7109375" style="62" customWidth="1"/>
    <col min="3609" max="3609" width="1.7109375" style="62" customWidth="1"/>
    <col min="3610" max="3610" width="7.7109375" style="62" bestFit="1" customWidth="1"/>
    <col min="3611" max="3611" width="6.140625" style="62" bestFit="1" customWidth="1"/>
    <col min="3612" max="3612" width="4.85546875" style="62" bestFit="1" customWidth="1"/>
    <col min="3613" max="3840" width="11.42578125" style="62"/>
    <col min="3841" max="3841" width="19.7109375" style="62" customWidth="1"/>
    <col min="3842" max="3844" width="6.7109375" style="62" customWidth="1"/>
    <col min="3845" max="3845" width="1.7109375" style="62" customWidth="1"/>
    <col min="3846" max="3848" width="6.7109375" style="62" customWidth="1"/>
    <col min="3849" max="3849" width="1.7109375" style="62" customWidth="1"/>
    <col min="3850" max="3852" width="6.7109375" style="62" customWidth="1"/>
    <col min="3853" max="3853" width="1.7109375" style="62" customWidth="1"/>
    <col min="3854" max="3856" width="6.7109375" style="62" customWidth="1"/>
    <col min="3857" max="3857" width="1.7109375" style="62" customWidth="1"/>
    <col min="3858" max="3860" width="6.7109375" style="62" customWidth="1"/>
    <col min="3861" max="3861" width="1.7109375" style="62" customWidth="1"/>
    <col min="3862" max="3864" width="6.7109375" style="62" customWidth="1"/>
    <col min="3865" max="3865" width="1.7109375" style="62" customWidth="1"/>
    <col min="3866" max="3866" width="7.7109375" style="62" bestFit="1" customWidth="1"/>
    <col min="3867" max="3867" width="6.140625" style="62" bestFit="1" customWidth="1"/>
    <col min="3868" max="3868" width="4.85546875" style="62" bestFit="1" customWidth="1"/>
    <col min="3869" max="4096" width="11.42578125" style="62"/>
    <col min="4097" max="4097" width="19.7109375" style="62" customWidth="1"/>
    <col min="4098" max="4100" width="6.7109375" style="62" customWidth="1"/>
    <col min="4101" max="4101" width="1.7109375" style="62" customWidth="1"/>
    <col min="4102" max="4104" width="6.7109375" style="62" customWidth="1"/>
    <col min="4105" max="4105" width="1.7109375" style="62" customWidth="1"/>
    <col min="4106" max="4108" width="6.7109375" style="62" customWidth="1"/>
    <col min="4109" max="4109" width="1.7109375" style="62" customWidth="1"/>
    <col min="4110" max="4112" width="6.7109375" style="62" customWidth="1"/>
    <col min="4113" max="4113" width="1.7109375" style="62" customWidth="1"/>
    <col min="4114" max="4116" width="6.7109375" style="62" customWidth="1"/>
    <col min="4117" max="4117" width="1.7109375" style="62" customWidth="1"/>
    <col min="4118" max="4120" width="6.7109375" style="62" customWidth="1"/>
    <col min="4121" max="4121" width="1.7109375" style="62" customWidth="1"/>
    <col min="4122" max="4122" width="7.7109375" style="62" bestFit="1" customWidth="1"/>
    <col min="4123" max="4123" width="6.140625" style="62" bestFit="1" customWidth="1"/>
    <col min="4124" max="4124" width="4.85546875" style="62" bestFit="1" customWidth="1"/>
    <col min="4125" max="4352" width="11.42578125" style="62"/>
    <col min="4353" max="4353" width="19.7109375" style="62" customWidth="1"/>
    <col min="4354" max="4356" width="6.7109375" style="62" customWidth="1"/>
    <col min="4357" max="4357" width="1.7109375" style="62" customWidth="1"/>
    <col min="4358" max="4360" width="6.7109375" style="62" customWidth="1"/>
    <col min="4361" max="4361" width="1.7109375" style="62" customWidth="1"/>
    <col min="4362" max="4364" width="6.7109375" style="62" customWidth="1"/>
    <col min="4365" max="4365" width="1.7109375" style="62" customWidth="1"/>
    <col min="4366" max="4368" width="6.7109375" style="62" customWidth="1"/>
    <col min="4369" max="4369" width="1.7109375" style="62" customWidth="1"/>
    <col min="4370" max="4372" width="6.7109375" style="62" customWidth="1"/>
    <col min="4373" max="4373" width="1.7109375" style="62" customWidth="1"/>
    <col min="4374" max="4376" width="6.7109375" style="62" customWidth="1"/>
    <col min="4377" max="4377" width="1.7109375" style="62" customWidth="1"/>
    <col min="4378" max="4378" width="7.7109375" style="62" bestFit="1" customWidth="1"/>
    <col min="4379" max="4379" width="6.140625" style="62" bestFit="1" customWidth="1"/>
    <col min="4380" max="4380" width="4.85546875" style="62" bestFit="1" customWidth="1"/>
    <col min="4381" max="4608" width="11.42578125" style="62"/>
    <col min="4609" max="4609" width="19.7109375" style="62" customWidth="1"/>
    <col min="4610" max="4612" width="6.7109375" style="62" customWidth="1"/>
    <col min="4613" max="4613" width="1.7109375" style="62" customWidth="1"/>
    <col min="4614" max="4616" width="6.7109375" style="62" customWidth="1"/>
    <col min="4617" max="4617" width="1.7109375" style="62" customWidth="1"/>
    <col min="4618" max="4620" width="6.7109375" style="62" customWidth="1"/>
    <col min="4621" max="4621" width="1.7109375" style="62" customWidth="1"/>
    <col min="4622" max="4624" width="6.7109375" style="62" customWidth="1"/>
    <col min="4625" max="4625" width="1.7109375" style="62" customWidth="1"/>
    <col min="4626" max="4628" width="6.7109375" style="62" customWidth="1"/>
    <col min="4629" max="4629" width="1.7109375" style="62" customWidth="1"/>
    <col min="4630" max="4632" width="6.7109375" style="62" customWidth="1"/>
    <col min="4633" max="4633" width="1.7109375" style="62" customWidth="1"/>
    <col min="4634" max="4634" width="7.7109375" style="62" bestFit="1" customWidth="1"/>
    <col min="4635" max="4635" width="6.140625" style="62" bestFit="1" customWidth="1"/>
    <col min="4636" max="4636" width="4.85546875" style="62" bestFit="1" customWidth="1"/>
    <col min="4637" max="4864" width="11.42578125" style="62"/>
    <col min="4865" max="4865" width="19.7109375" style="62" customWidth="1"/>
    <col min="4866" max="4868" width="6.7109375" style="62" customWidth="1"/>
    <col min="4869" max="4869" width="1.7109375" style="62" customWidth="1"/>
    <col min="4870" max="4872" width="6.7109375" style="62" customWidth="1"/>
    <col min="4873" max="4873" width="1.7109375" style="62" customWidth="1"/>
    <col min="4874" max="4876" width="6.7109375" style="62" customWidth="1"/>
    <col min="4877" max="4877" width="1.7109375" style="62" customWidth="1"/>
    <col min="4878" max="4880" width="6.7109375" style="62" customWidth="1"/>
    <col min="4881" max="4881" width="1.7109375" style="62" customWidth="1"/>
    <col min="4882" max="4884" width="6.7109375" style="62" customWidth="1"/>
    <col min="4885" max="4885" width="1.7109375" style="62" customWidth="1"/>
    <col min="4886" max="4888" width="6.7109375" style="62" customWidth="1"/>
    <col min="4889" max="4889" width="1.7109375" style="62" customWidth="1"/>
    <col min="4890" max="4890" width="7.7109375" style="62" bestFit="1" customWidth="1"/>
    <col min="4891" max="4891" width="6.140625" style="62" bestFit="1" customWidth="1"/>
    <col min="4892" max="4892" width="4.85546875" style="62" bestFit="1" customWidth="1"/>
    <col min="4893" max="5120" width="11.42578125" style="62"/>
    <col min="5121" max="5121" width="19.7109375" style="62" customWidth="1"/>
    <col min="5122" max="5124" width="6.7109375" style="62" customWidth="1"/>
    <col min="5125" max="5125" width="1.7109375" style="62" customWidth="1"/>
    <col min="5126" max="5128" width="6.7109375" style="62" customWidth="1"/>
    <col min="5129" max="5129" width="1.7109375" style="62" customWidth="1"/>
    <col min="5130" max="5132" width="6.7109375" style="62" customWidth="1"/>
    <col min="5133" max="5133" width="1.7109375" style="62" customWidth="1"/>
    <col min="5134" max="5136" width="6.7109375" style="62" customWidth="1"/>
    <col min="5137" max="5137" width="1.7109375" style="62" customWidth="1"/>
    <col min="5138" max="5140" width="6.7109375" style="62" customWidth="1"/>
    <col min="5141" max="5141" width="1.7109375" style="62" customWidth="1"/>
    <col min="5142" max="5144" width="6.7109375" style="62" customWidth="1"/>
    <col min="5145" max="5145" width="1.7109375" style="62" customWidth="1"/>
    <col min="5146" max="5146" width="7.7109375" style="62" bestFit="1" customWidth="1"/>
    <col min="5147" max="5147" width="6.140625" style="62" bestFit="1" customWidth="1"/>
    <col min="5148" max="5148" width="4.85546875" style="62" bestFit="1" customWidth="1"/>
    <col min="5149" max="5376" width="11.42578125" style="62"/>
    <col min="5377" max="5377" width="19.7109375" style="62" customWidth="1"/>
    <col min="5378" max="5380" width="6.7109375" style="62" customWidth="1"/>
    <col min="5381" max="5381" width="1.7109375" style="62" customWidth="1"/>
    <col min="5382" max="5384" width="6.7109375" style="62" customWidth="1"/>
    <col min="5385" max="5385" width="1.7109375" style="62" customWidth="1"/>
    <col min="5386" max="5388" width="6.7109375" style="62" customWidth="1"/>
    <col min="5389" max="5389" width="1.7109375" style="62" customWidth="1"/>
    <col min="5390" max="5392" width="6.7109375" style="62" customWidth="1"/>
    <col min="5393" max="5393" width="1.7109375" style="62" customWidth="1"/>
    <col min="5394" max="5396" width="6.7109375" style="62" customWidth="1"/>
    <col min="5397" max="5397" width="1.7109375" style="62" customWidth="1"/>
    <col min="5398" max="5400" width="6.7109375" style="62" customWidth="1"/>
    <col min="5401" max="5401" width="1.7109375" style="62" customWidth="1"/>
    <col min="5402" max="5402" width="7.7109375" style="62" bestFit="1" customWidth="1"/>
    <col min="5403" max="5403" width="6.140625" style="62" bestFit="1" customWidth="1"/>
    <col min="5404" max="5404" width="4.85546875" style="62" bestFit="1" customWidth="1"/>
    <col min="5405" max="5632" width="11.42578125" style="62"/>
    <col min="5633" max="5633" width="19.7109375" style="62" customWidth="1"/>
    <col min="5634" max="5636" width="6.7109375" style="62" customWidth="1"/>
    <col min="5637" max="5637" width="1.7109375" style="62" customWidth="1"/>
    <col min="5638" max="5640" width="6.7109375" style="62" customWidth="1"/>
    <col min="5641" max="5641" width="1.7109375" style="62" customWidth="1"/>
    <col min="5642" max="5644" width="6.7109375" style="62" customWidth="1"/>
    <col min="5645" max="5645" width="1.7109375" style="62" customWidth="1"/>
    <col min="5646" max="5648" width="6.7109375" style="62" customWidth="1"/>
    <col min="5649" max="5649" width="1.7109375" style="62" customWidth="1"/>
    <col min="5650" max="5652" width="6.7109375" style="62" customWidth="1"/>
    <col min="5653" max="5653" width="1.7109375" style="62" customWidth="1"/>
    <col min="5654" max="5656" width="6.7109375" style="62" customWidth="1"/>
    <col min="5657" max="5657" width="1.7109375" style="62" customWidth="1"/>
    <col min="5658" max="5658" width="7.7109375" style="62" bestFit="1" customWidth="1"/>
    <col min="5659" max="5659" width="6.140625" style="62" bestFit="1" customWidth="1"/>
    <col min="5660" max="5660" width="4.85546875" style="62" bestFit="1" customWidth="1"/>
    <col min="5661" max="5888" width="11.42578125" style="62"/>
    <col min="5889" max="5889" width="19.7109375" style="62" customWidth="1"/>
    <col min="5890" max="5892" width="6.7109375" style="62" customWidth="1"/>
    <col min="5893" max="5893" width="1.7109375" style="62" customWidth="1"/>
    <col min="5894" max="5896" width="6.7109375" style="62" customWidth="1"/>
    <col min="5897" max="5897" width="1.7109375" style="62" customWidth="1"/>
    <col min="5898" max="5900" width="6.7109375" style="62" customWidth="1"/>
    <col min="5901" max="5901" width="1.7109375" style="62" customWidth="1"/>
    <col min="5902" max="5904" width="6.7109375" style="62" customWidth="1"/>
    <col min="5905" max="5905" width="1.7109375" style="62" customWidth="1"/>
    <col min="5906" max="5908" width="6.7109375" style="62" customWidth="1"/>
    <col min="5909" max="5909" width="1.7109375" style="62" customWidth="1"/>
    <col min="5910" max="5912" width="6.7109375" style="62" customWidth="1"/>
    <col min="5913" max="5913" width="1.7109375" style="62" customWidth="1"/>
    <col min="5914" max="5914" width="7.7109375" style="62" bestFit="1" customWidth="1"/>
    <col min="5915" max="5915" width="6.140625" style="62" bestFit="1" customWidth="1"/>
    <col min="5916" max="5916" width="4.85546875" style="62" bestFit="1" customWidth="1"/>
    <col min="5917" max="6144" width="11.42578125" style="62"/>
    <col min="6145" max="6145" width="19.7109375" style="62" customWidth="1"/>
    <col min="6146" max="6148" width="6.7109375" style="62" customWidth="1"/>
    <col min="6149" max="6149" width="1.7109375" style="62" customWidth="1"/>
    <col min="6150" max="6152" width="6.7109375" style="62" customWidth="1"/>
    <col min="6153" max="6153" width="1.7109375" style="62" customWidth="1"/>
    <col min="6154" max="6156" width="6.7109375" style="62" customWidth="1"/>
    <col min="6157" max="6157" width="1.7109375" style="62" customWidth="1"/>
    <col min="6158" max="6160" width="6.7109375" style="62" customWidth="1"/>
    <col min="6161" max="6161" width="1.7109375" style="62" customWidth="1"/>
    <col min="6162" max="6164" width="6.7109375" style="62" customWidth="1"/>
    <col min="6165" max="6165" width="1.7109375" style="62" customWidth="1"/>
    <col min="6166" max="6168" width="6.7109375" style="62" customWidth="1"/>
    <col min="6169" max="6169" width="1.7109375" style="62" customWidth="1"/>
    <col min="6170" max="6170" width="7.7109375" style="62" bestFit="1" customWidth="1"/>
    <col min="6171" max="6171" width="6.140625" style="62" bestFit="1" customWidth="1"/>
    <col min="6172" max="6172" width="4.85546875" style="62" bestFit="1" customWidth="1"/>
    <col min="6173" max="6400" width="11.42578125" style="62"/>
    <col min="6401" max="6401" width="19.7109375" style="62" customWidth="1"/>
    <col min="6402" max="6404" width="6.7109375" style="62" customWidth="1"/>
    <col min="6405" max="6405" width="1.7109375" style="62" customWidth="1"/>
    <col min="6406" max="6408" width="6.7109375" style="62" customWidth="1"/>
    <col min="6409" max="6409" width="1.7109375" style="62" customWidth="1"/>
    <col min="6410" max="6412" width="6.7109375" style="62" customWidth="1"/>
    <col min="6413" max="6413" width="1.7109375" style="62" customWidth="1"/>
    <col min="6414" max="6416" width="6.7109375" style="62" customWidth="1"/>
    <col min="6417" max="6417" width="1.7109375" style="62" customWidth="1"/>
    <col min="6418" max="6420" width="6.7109375" style="62" customWidth="1"/>
    <col min="6421" max="6421" width="1.7109375" style="62" customWidth="1"/>
    <col min="6422" max="6424" width="6.7109375" style="62" customWidth="1"/>
    <col min="6425" max="6425" width="1.7109375" style="62" customWidth="1"/>
    <col min="6426" max="6426" width="7.7109375" style="62" bestFit="1" customWidth="1"/>
    <col min="6427" max="6427" width="6.140625" style="62" bestFit="1" customWidth="1"/>
    <col min="6428" max="6428" width="4.85546875" style="62" bestFit="1" customWidth="1"/>
    <col min="6429" max="6656" width="11.42578125" style="62"/>
    <col min="6657" max="6657" width="19.7109375" style="62" customWidth="1"/>
    <col min="6658" max="6660" width="6.7109375" style="62" customWidth="1"/>
    <col min="6661" max="6661" width="1.7109375" style="62" customWidth="1"/>
    <col min="6662" max="6664" width="6.7109375" style="62" customWidth="1"/>
    <col min="6665" max="6665" width="1.7109375" style="62" customWidth="1"/>
    <col min="6666" max="6668" width="6.7109375" style="62" customWidth="1"/>
    <col min="6669" max="6669" width="1.7109375" style="62" customWidth="1"/>
    <col min="6670" max="6672" width="6.7109375" style="62" customWidth="1"/>
    <col min="6673" max="6673" width="1.7109375" style="62" customWidth="1"/>
    <col min="6674" max="6676" width="6.7109375" style="62" customWidth="1"/>
    <col min="6677" max="6677" width="1.7109375" style="62" customWidth="1"/>
    <col min="6678" max="6680" width="6.7109375" style="62" customWidth="1"/>
    <col min="6681" max="6681" width="1.7109375" style="62" customWidth="1"/>
    <col min="6682" max="6682" width="7.7109375" style="62" bestFit="1" customWidth="1"/>
    <col min="6683" max="6683" width="6.140625" style="62" bestFit="1" customWidth="1"/>
    <col min="6684" max="6684" width="4.85546875" style="62" bestFit="1" customWidth="1"/>
    <col min="6685" max="6912" width="11.42578125" style="62"/>
    <col min="6913" max="6913" width="19.7109375" style="62" customWidth="1"/>
    <col min="6914" max="6916" width="6.7109375" style="62" customWidth="1"/>
    <col min="6917" max="6917" width="1.7109375" style="62" customWidth="1"/>
    <col min="6918" max="6920" width="6.7109375" style="62" customWidth="1"/>
    <col min="6921" max="6921" width="1.7109375" style="62" customWidth="1"/>
    <col min="6922" max="6924" width="6.7109375" style="62" customWidth="1"/>
    <col min="6925" max="6925" width="1.7109375" style="62" customWidth="1"/>
    <col min="6926" max="6928" width="6.7109375" style="62" customWidth="1"/>
    <col min="6929" max="6929" width="1.7109375" style="62" customWidth="1"/>
    <col min="6930" max="6932" width="6.7109375" style="62" customWidth="1"/>
    <col min="6933" max="6933" width="1.7109375" style="62" customWidth="1"/>
    <col min="6934" max="6936" width="6.7109375" style="62" customWidth="1"/>
    <col min="6937" max="6937" width="1.7109375" style="62" customWidth="1"/>
    <col min="6938" max="6938" width="7.7109375" style="62" bestFit="1" customWidth="1"/>
    <col min="6939" max="6939" width="6.140625" style="62" bestFit="1" customWidth="1"/>
    <col min="6940" max="6940" width="4.85546875" style="62" bestFit="1" customWidth="1"/>
    <col min="6941" max="7168" width="11.42578125" style="62"/>
    <col min="7169" max="7169" width="19.7109375" style="62" customWidth="1"/>
    <col min="7170" max="7172" width="6.7109375" style="62" customWidth="1"/>
    <col min="7173" max="7173" width="1.7109375" style="62" customWidth="1"/>
    <col min="7174" max="7176" width="6.7109375" style="62" customWidth="1"/>
    <col min="7177" max="7177" width="1.7109375" style="62" customWidth="1"/>
    <col min="7178" max="7180" width="6.7109375" style="62" customWidth="1"/>
    <col min="7181" max="7181" width="1.7109375" style="62" customWidth="1"/>
    <col min="7182" max="7184" width="6.7109375" style="62" customWidth="1"/>
    <col min="7185" max="7185" width="1.7109375" style="62" customWidth="1"/>
    <col min="7186" max="7188" width="6.7109375" style="62" customWidth="1"/>
    <col min="7189" max="7189" width="1.7109375" style="62" customWidth="1"/>
    <col min="7190" max="7192" width="6.7109375" style="62" customWidth="1"/>
    <col min="7193" max="7193" width="1.7109375" style="62" customWidth="1"/>
    <col min="7194" max="7194" width="7.7109375" style="62" bestFit="1" customWidth="1"/>
    <col min="7195" max="7195" width="6.140625" style="62" bestFit="1" customWidth="1"/>
    <col min="7196" max="7196" width="4.85546875" style="62" bestFit="1" customWidth="1"/>
    <col min="7197" max="7424" width="11.42578125" style="62"/>
    <col min="7425" max="7425" width="19.7109375" style="62" customWidth="1"/>
    <col min="7426" max="7428" width="6.7109375" style="62" customWidth="1"/>
    <col min="7429" max="7429" width="1.7109375" style="62" customWidth="1"/>
    <col min="7430" max="7432" width="6.7109375" style="62" customWidth="1"/>
    <col min="7433" max="7433" width="1.7109375" style="62" customWidth="1"/>
    <col min="7434" max="7436" width="6.7109375" style="62" customWidth="1"/>
    <col min="7437" max="7437" width="1.7109375" style="62" customWidth="1"/>
    <col min="7438" max="7440" width="6.7109375" style="62" customWidth="1"/>
    <col min="7441" max="7441" width="1.7109375" style="62" customWidth="1"/>
    <col min="7442" max="7444" width="6.7109375" style="62" customWidth="1"/>
    <col min="7445" max="7445" width="1.7109375" style="62" customWidth="1"/>
    <col min="7446" max="7448" width="6.7109375" style="62" customWidth="1"/>
    <col min="7449" max="7449" width="1.7109375" style="62" customWidth="1"/>
    <col min="7450" max="7450" width="7.7109375" style="62" bestFit="1" customWidth="1"/>
    <col min="7451" max="7451" width="6.140625" style="62" bestFit="1" customWidth="1"/>
    <col min="7452" max="7452" width="4.85546875" style="62" bestFit="1" customWidth="1"/>
    <col min="7453" max="7680" width="11.42578125" style="62"/>
    <col min="7681" max="7681" width="19.7109375" style="62" customWidth="1"/>
    <col min="7682" max="7684" width="6.7109375" style="62" customWidth="1"/>
    <col min="7685" max="7685" width="1.7109375" style="62" customWidth="1"/>
    <col min="7686" max="7688" width="6.7109375" style="62" customWidth="1"/>
    <col min="7689" max="7689" width="1.7109375" style="62" customWidth="1"/>
    <col min="7690" max="7692" width="6.7109375" style="62" customWidth="1"/>
    <col min="7693" max="7693" width="1.7109375" style="62" customWidth="1"/>
    <col min="7694" max="7696" width="6.7109375" style="62" customWidth="1"/>
    <col min="7697" max="7697" width="1.7109375" style="62" customWidth="1"/>
    <col min="7698" max="7700" width="6.7109375" style="62" customWidth="1"/>
    <col min="7701" max="7701" width="1.7109375" style="62" customWidth="1"/>
    <col min="7702" max="7704" width="6.7109375" style="62" customWidth="1"/>
    <col min="7705" max="7705" width="1.7109375" style="62" customWidth="1"/>
    <col min="7706" max="7706" width="7.7109375" style="62" bestFit="1" customWidth="1"/>
    <col min="7707" max="7707" width="6.140625" style="62" bestFit="1" customWidth="1"/>
    <col min="7708" max="7708" width="4.85546875" style="62" bestFit="1" customWidth="1"/>
    <col min="7709" max="7936" width="11.42578125" style="62"/>
    <col min="7937" max="7937" width="19.7109375" style="62" customWidth="1"/>
    <col min="7938" max="7940" width="6.7109375" style="62" customWidth="1"/>
    <col min="7941" max="7941" width="1.7109375" style="62" customWidth="1"/>
    <col min="7942" max="7944" width="6.7109375" style="62" customWidth="1"/>
    <col min="7945" max="7945" width="1.7109375" style="62" customWidth="1"/>
    <col min="7946" max="7948" width="6.7109375" style="62" customWidth="1"/>
    <col min="7949" max="7949" width="1.7109375" style="62" customWidth="1"/>
    <col min="7950" max="7952" width="6.7109375" style="62" customWidth="1"/>
    <col min="7953" max="7953" width="1.7109375" style="62" customWidth="1"/>
    <col min="7954" max="7956" width="6.7109375" style="62" customWidth="1"/>
    <col min="7957" max="7957" width="1.7109375" style="62" customWidth="1"/>
    <col min="7958" max="7960" width="6.7109375" style="62" customWidth="1"/>
    <col min="7961" max="7961" width="1.7109375" style="62" customWidth="1"/>
    <col min="7962" max="7962" width="7.7109375" style="62" bestFit="1" customWidth="1"/>
    <col min="7963" max="7963" width="6.140625" style="62" bestFit="1" customWidth="1"/>
    <col min="7964" max="7964" width="4.85546875" style="62" bestFit="1" customWidth="1"/>
    <col min="7965" max="8192" width="11.42578125" style="62"/>
    <col min="8193" max="8193" width="19.7109375" style="62" customWidth="1"/>
    <col min="8194" max="8196" width="6.7109375" style="62" customWidth="1"/>
    <col min="8197" max="8197" width="1.7109375" style="62" customWidth="1"/>
    <col min="8198" max="8200" width="6.7109375" style="62" customWidth="1"/>
    <col min="8201" max="8201" width="1.7109375" style="62" customWidth="1"/>
    <col min="8202" max="8204" width="6.7109375" style="62" customWidth="1"/>
    <col min="8205" max="8205" width="1.7109375" style="62" customWidth="1"/>
    <col min="8206" max="8208" width="6.7109375" style="62" customWidth="1"/>
    <col min="8209" max="8209" width="1.7109375" style="62" customWidth="1"/>
    <col min="8210" max="8212" width="6.7109375" style="62" customWidth="1"/>
    <col min="8213" max="8213" width="1.7109375" style="62" customWidth="1"/>
    <col min="8214" max="8216" width="6.7109375" style="62" customWidth="1"/>
    <col min="8217" max="8217" width="1.7109375" style="62" customWidth="1"/>
    <col min="8218" max="8218" width="7.7109375" style="62" bestFit="1" customWidth="1"/>
    <col min="8219" max="8219" width="6.140625" style="62" bestFit="1" customWidth="1"/>
    <col min="8220" max="8220" width="4.85546875" style="62" bestFit="1" customWidth="1"/>
    <col min="8221" max="8448" width="11.42578125" style="62"/>
    <col min="8449" max="8449" width="19.7109375" style="62" customWidth="1"/>
    <col min="8450" max="8452" width="6.7109375" style="62" customWidth="1"/>
    <col min="8453" max="8453" width="1.7109375" style="62" customWidth="1"/>
    <col min="8454" max="8456" width="6.7109375" style="62" customWidth="1"/>
    <col min="8457" max="8457" width="1.7109375" style="62" customWidth="1"/>
    <col min="8458" max="8460" width="6.7109375" style="62" customWidth="1"/>
    <col min="8461" max="8461" width="1.7109375" style="62" customWidth="1"/>
    <col min="8462" max="8464" width="6.7109375" style="62" customWidth="1"/>
    <col min="8465" max="8465" width="1.7109375" style="62" customWidth="1"/>
    <col min="8466" max="8468" width="6.7109375" style="62" customWidth="1"/>
    <col min="8469" max="8469" width="1.7109375" style="62" customWidth="1"/>
    <col min="8470" max="8472" width="6.7109375" style="62" customWidth="1"/>
    <col min="8473" max="8473" width="1.7109375" style="62" customWidth="1"/>
    <col min="8474" max="8474" width="7.7109375" style="62" bestFit="1" customWidth="1"/>
    <col min="8475" max="8475" width="6.140625" style="62" bestFit="1" customWidth="1"/>
    <col min="8476" max="8476" width="4.85546875" style="62" bestFit="1" customWidth="1"/>
    <col min="8477" max="8704" width="11.42578125" style="62"/>
    <col min="8705" max="8705" width="19.7109375" style="62" customWidth="1"/>
    <col min="8706" max="8708" width="6.7109375" style="62" customWidth="1"/>
    <col min="8709" max="8709" width="1.7109375" style="62" customWidth="1"/>
    <col min="8710" max="8712" width="6.7109375" style="62" customWidth="1"/>
    <col min="8713" max="8713" width="1.7109375" style="62" customWidth="1"/>
    <col min="8714" max="8716" width="6.7109375" style="62" customWidth="1"/>
    <col min="8717" max="8717" width="1.7109375" style="62" customWidth="1"/>
    <col min="8718" max="8720" width="6.7109375" style="62" customWidth="1"/>
    <col min="8721" max="8721" width="1.7109375" style="62" customWidth="1"/>
    <col min="8722" max="8724" width="6.7109375" style="62" customWidth="1"/>
    <col min="8725" max="8725" width="1.7109375" style="62" customWidth="1"/>
    <col min="8726" max="8728" width="6.7109375" style="62" customWidth="1"/>
    <col min="8729" max="8729" width="1.7109375" style="62" customWidth="1"/>
    <col min="8730" max="8730" width="7.7109375" style="62" bestFit="1" customWidth="1"/>
    <col min="8731" max="8731" width="6.140625" style="62" bestFit="1" customWidth="1"/>
    <col min="8732" max="8732" width="4.85546875" style="62" bestFit="1" customWidth="1"/>
    <col min="8733" max="8960" width="11.42578125" style="62"/>
    <col min="8961" max="8961" width="19.7109375" style="62" customWidth="1"/>
    <col min="8962" max="8964" width="6.7109375" style="62" customWidth="1"/>
    <col min="8965" max="8965" width="1.7109375" style="62" customWidth="1"/>
    <col min="8966" max="8968" width="6.7109375" style="62" customWidth="1"/>
    <col min="8969" max="8969" width="1.7109375" style="62" customWidth="1"/>
    <col min="8970" max="8972" width="6.7109375" style="62" customWidth="1"/>
    <col min="8973" max="8973" width="1.7109375" style="62" customWidth="1"/>
    <col min="8974" max="8976" width="6.7109375" style="62" customWidth="1"/>
    <col min="8977" max="8977" width="1.7109375" style="62" customWidth="1"/>
    <col min="8978" max="8980" width="6.7109375" style="62" customWidth="1"/>
    <col min="8981" max="8981" width="1.7109375" style="62" customWidth="1"/>
    <col min="8982" max="8984" width="6.7109375" style="62" customWidth="1"/>
    <col min="8985" max="8985" width="1.7109375" style="62" customWidth="1"/>
    <col min="8986" max="8986" width="7.7109375" style="62" bestFit="1" customWidth="1"/>
    <col min="8987" max="8987" width="6.140625" style="62" bestFit="1" customWidth="1"/>
    <col min="8988" max="8988" width="4.85546875" style="62" bestFit="1" customWidth="1"/>
    <col min="8989" max="9216" width="11.42578125" style="62"/>
    <col min="9217" max="9217" width="19.7109375" style="62" customWidth="1"/>
    <col min="9218" max="9220" width="6.7109375" style="62" customWidth="1"/>
    <col min="9221" max="9221" width="1.7109375" style="62" customWidth="1"/>
    <col min="9222" max="9224" width="6.7109375" style="62" customWidth="1"/>
    <col min="9225" max="9225" width="1.7109375" style="62" customWidth="1"/>
    <col min="9226" max="9228" width="6.7109375" style="62" customWidth="1"/>
    <col min="9229" max="9229" width="1.7109375" style="62" customWidth="1"/>
    <col min="9230" max="9232" width="6.7109375" style="62" customWidth="1"/>
    <col min="9233" max="9233" width="1.7109375" style="62" customWidth="1"/>
    <col min="9234" max="9236" width="6.7109375" style="62" customWidth="1"/>
    <col min="9237" max="9237" width="1.7109375" style="62" customWidth="1"/>
    <col min="9238" max="9240" width="6.7109375" style="62" customWidth="1"/>
    <col min="9241" max="9241" width="1.7109375" style="62" customWidth="1"/>
    <col min="9242" max="9242" width="7.7109375" style="62" bestFit="1" customWidth="1"/>
    <col min="9243" max="9243" width="6.140625" style="62" bestFit="1" customWidth="1"/>
    <col min="9244" max="9244" width="4.85546875" style="62" bestFit="1" customWidth="1"/>
    <col min="9245" max="9472" width="11.42578125" style="62"/>
    <col min="9473" max="9473" width="19.7109375" style="62" customWidth="1"/>
    <col min="9474" max="9476" width="6.7109375" style="62" customWidth="1"/>
    <col min="9477" max="9477" width="1.7109375" style="62" customWidth="1"/>
    <col min="9478" max="9480" width="6.7109375" style="62" customWidth="1"/>
    <col min="9481" max="9481" width="1.7109375" style="62" customWidth="1"/>
    <col min="9482" max="9484" width="6.7109375" style="62" customWidth="1"/>
    <col min="9485" max="9485" width="1.7109375" style="62" customWidth="1"/>
    <col min="9486" max="9488" width="6.7109375" style="62" customWidth="1"/>
    <col min="9489" max="9489" width="1.7109375" style="62" customWidth="1"/>
    <col min="9490" max="9492" width="6.7109375" style="62" customWidth="1"/>
    <col min="9493" max="9493" width="1.7109375" style="62" customWidth="1"/>
    <col min="9494" max="9496" width="6.7109375" style="62" customWidth="1"/>
    <col min="9497" max="9497" width="1.7109375" style="62" customWidth="1"/>
    <col min="9498" max="9498" width="7.7109375" style="62" bestFit="1" customWidth="1"/>
    <col min="9499" max="9499" width="6.140625" style="62" bestFit="1" customWidth="1"/>
    <col min="9500" max="9500" width="4.85546875" style="62" bestFit="1" customWidth="1"/>
    <col min="9501" max="9728" width="11.42578125" style="62"/>
    <col min="9729" max="9729" width="19.7109375" style="62" customWidth="1"/>
    <col min="9730" max="9732" width="6.7109375" style="62" customWidth="1"/>
    <col min="9733" max="9733" width="1.7109375" style="62" customWidth="1"/>
    <col min="9734" max="9736" width="6.7109375" style="62" customWidth="1"/>
    <col min="9737" max="9737" width="1.7109375" style="62" customWidth="1"/>
    <col min="9738" max="9740" width="6.7109375" style="62" customWidth="1"/>
    <col min="9741" max="9741" width="1.7109375" style="62" customWidth="1"/>
    <col min="9742" max="9744" width="6.7109375" style="62" customWidth="1"/>
    <col min="9745" max="9745" width="1.7109375" style="62" customWidth="1"/>
    <col min="9746" max="9748" width="6.7109375" style="62" customWidth="1"/>
    <col min="9749" max="9749" width="1.7109375" style="62" customWidth="1"/>
    <col min="9750" max="9752" width="6.7109375" style="62" customWidth="1"/>
    <col min="9753" max="9753" width="1.7109375" style="62" customWidth="1"/>
    <col min="9754" max="9754" width="7.7109375" style="62" bestFit="1" customWidth="1"/>
    <col min="9755" max="9755" width="6.140625" style="62" bestFit="1" customWidth="1"/>
    <col min="9756" max="9756" width="4.85546875" style="62" bestFit="1" customWidth="1"/>
    <col min="9757" max="9984" width="11.42578125" style="62"/>
    <col min="9985" max="9985" width="19.7109375" style="62" customWidth="1"/>
    <col min="9986" max="9988" width="6.7109375" style="62" customWidth="1"/>
    <col min="9989" max="9989" width="1.7109375" style="62" customWidth="1"/>
    <col min="9990" max="9992" width="6.7109375" style="62" customWidth="1"/>
    <col min="9993" max="9993" width="1.7109375" style="62" customWidth="1"/>
    <col min="9994" max="9996" width="6.7109375" style="62" customWidth="1"/>
    <col min="9997" max="9997" width="1.7109375" style="62" customWidth="1"/>
    <col min="9998" max="10000" width="6.7109375" style="62" customWidth="1"/>
    <col min="10001" max="10001" width="1.7109375" style="62" customWidth="1"/>
    <col min="10002" max="10004" width="6.7109375" style="62" customWidth="1"/>
    <col min="10005" max="10005" width="1.7109375" style="62" customWidth="1"/>
    <col min="10006" max="10008" width="6.7109375" style="62" customWidth="1"/>
    <col min="10009" max="10009" width="1.7109375" style="62" customWidth="1"/>
    <col min="10010" max="10010" width="7.7109375" style="62" bestFit="1" customWidth="1"/>
    <col min="10011" max="10011" width="6.140625" style="62" bestFit="1" customWidth="1"/>
    <col min="10012" max="10012" width="4.85546875" style="62" bestFit="1" customWidth="1"/>
    <col min="10013" max="10240" width="11.42578125" style="62"/>
    <col min="10241" max="10241" width="19.7109375" style="62" customWidth="1"/>
    <col min="10242" max="10244" width="6.7109375" style="62" customWidth="1"/>
    <col min="10245" max="10245" width="1.7109375" style="62" customWidth="1"/>
    <col min="10246" max="10248" width="6.7109375" style="62" customWidth="1"/>
    <col min="10249" max="10249" width="1.7109375" style="62" customWidth="1"/>
    <col min="10250" max="10252" width="6.7109375" style="62" customWidth="1"/>
    <col min="10253" max="10253" width="1.7109375" style="62" customWidth="1"/>
    <col min="10254" max="10256" width="6.7109375" style="62" customWidth="1"/>
    <col min="10257" max="10257" width="1.7109375" style="62" customWidth="1"/>
    <col min="10258" max="10260" width="6.7109375" style="62" customWidth="1"/>
    <col min="10261" max="10261" width="1.7109375" style="62" customWidth="1"/>
    <col min="10262" max="10264" width="6.7109375" style="62" customWidth="1"/>
    <col min="10265" max="10265" width="1.7109375" style="62" customWidth="1"/>
    <col min="10266" max="10266" width="7.7109375" style="62" bestFit="1" customWidth="1"/>
    <col min="10267" max="10267" width="6.140625" style="62" bestFit="1" customWidth="1"/>
    <col min="10268" max="10268" width="4.85546875" style="62" bestFit="1" customWidth="1"/>
    <col min="10269" max="10496" width="11.42578125" style="62"/>
    <col min="10497" max="10497" width="19.7109375" style="62" customWidth="1"/>
    <col min="10498" max="10500" width="6.7109375" style="62" customWidth="1"/>
    <col min="10501" max="10501" width="1.7109375" style="62" customWidth="1"/>
    <col min="10502" max="10504" width="6.7109375" style="62" customWidth="1"/>
    <col min="10505" max="10505" width="1.7109375" style="62" customWidth="1"/>
    <col min="10506" max="10508" width="6.7109375" style="62" customWidth="1"/>
    <col min="10509" max="10509" width="1.7109375" style="62" customWidth="1"/>
    <col min="10510" max="10512" width="6.7109375" style="62" customWidth="1"/>
    <col min="10513" max="10513" width="1.7109375" style="62" customWidth="1"/>
    <col min="10514" max="10516" width="6.7109375" style="62" customWidth="1"/>
    <col min="10517" max="10517" width="1.7109375" style="62" customWidth="1"/>
    <col min="10518" max="10520" width="6.7109375" style="62" customWidth="1"/>
    <col min="10521" max="10521" width="1.7109375" style="62" customWidth="1"/>
    <col min="10522" max="10522" width="7.7109375" style="62" bestFit="1" customWidth="1"/>
    <col min="10523" max="10523" width="6.140625" style="62" bestFit="1" customWidth="1"/>
    <col min="10524" max="10524" width="4.85546875" style="62" bestFit="1" customWidth="1"/>
    <col min="10525" max="10752" width="11.42578125" style="62"/>
    <col min="10753" max="10753" width="19.7109375" style="62" customWidth="1"/>
    <col min="10754" max="10756" width="6.7109375" style="62" customWidth="1"/>
    <col min="10757" max="10757" width="1.7109375" style="62" customWidth="1"/>
    <col min="10758" max="10760" width="6.7109375" style="62" customWidth="1"/>
    <col min="10761" max="10761" width="1.7109375" style="62" customWidth="1"/>
    <col min="10762" max="10764" width="6.7109375" style="62" customWidth="1"/>
    <col min="10765" max="10765" width="1.7109375" style="62" customWidth="1"/>
    <col min="10766" max="10768" width="6.7109375" style="62" customWidth="1"/>
    <col min="10769" max="10769" width="1.7109375" style="62" customWidth="1"/>
    <col min="10770" max="10772" width="6.7109375" style="62" customWidth="1"/>
    <col min="10773" max="10773" width="1.7109375" style="62" customWidth="1"/>
    <col min="10774" max="10776" width="6.7109375" style="62" customWidth="1"/>
    <col min="10777" max="10777" width="1.7109375" style="62" customWidth="1"/>
    <col min="10778" max="10778" width="7.7109375" style="62" bestFit="1" customWidth="1"/>
    <col min="10779" max="10779" width="6.140625" style="62" bestFit="1" customWidth="1"/>
    <col min="10780" max="10780" width="4.85546875" style="62" bestFit="1" customWidth="1"/>
    <col min="10781" max="11008" width="11.42578125" style="62"/>
    <col min="11009" max="11009" width="19.7109375" style="62" customWidth="1"/>
    <col min="11010" max="11012" width="6.7109375" style="62" customWidth="1"/>
    <col min="11013" max="11013" width="1.7109375" style="62" customWidth="1"/>
    <col min="11014" max="11016" width="6.7109375" style="62" customWidth="1"/>
    <col min="11017" max="11017" width="1.7109375" style="62" customWidth="1"/>
    <col min="11018" max="11020" width="6.7109375" style="62" customWidth="1"/>
    <col min="11021" max="11021" width="1.7109375" style="62" customWidth="1"/>
    <col min="11022" max="11024" width="6.7109375" style="62" customWidth="1"/>
    <col min="11025" max="11025" width="1.7109375" style="62" customWidth="1"/>
    <col min="11026" max="11028" width="6.7109375" style="62" customWidth="1"/>
    <col min="11029" max="11029" width="1.7109375" style="62" customWidth="1"/>
    <col min="11030" max="11032" width="6.7109375" style="62" customWidth="1"/>
    <col min="11033" max="11033" width="1.7109375" style="62" customWidth="1"/>
    <col min="11034" max="11034" width="7.7109375" style="62" bestFit="1" customWidth="1"/>
    <col min="11035" max="11035" width="6.140625" style="62" bestFit="1" customWidth="1"/>
    <col min="11036" max="11036" width="4.85546875" style="62" bestFit="1" customWidth="1"/>
    <col min="11037" max="11264" width="11.42578125" style="62"/>
    <col min="11265" max="11265" width="19.7109375" style="62" customWidth="1"/>
    <col min="11266" max="11268" width="6.7109375" style="62" customWidth="1"/>
    <col min="11269" max="11269" width="1.7109375" style="62" customWidth="1"/>
    <col min="11270" max="11272" width="6.7109375" style="62" customWidth="1"/>
    <col min="11273" max="11273" width="1.7109375" style="62" customWidth="1"/>
    <col min="11274" max="11276" width="6.7109375" style="62" customWidth="1"/>
    <col min="11277" max="11277" width="1.7109375" style="62" customWidth="1"/>
    <col min="11278" max="11280" width="6.7109375" style="62" customWidth="1"/>
    <col min="11281" max="11281" width="1.7109375" style="62" customWidth="1"/>
    <col min="11282" max="11284" width="6.7109375" style="62" customWidth="1"/>
    <col min="11285" max="11285" width="1.7109375" style="62" customWidth="1"/>
    <col min="11286" max="11288" width="6.7109375" style="62" customWidth="1"/>
    <col min="11289" max="11289" width="1.7109375" style="62" customWidth="1"/>
    <col min="11290" max="11290" width="7.7109375" style="62" bestFit="1" customWidth="1"/>
    <col min="11291" max="11291" width="6.140625" style="62" bestFit="1" customWidth="1"/>
    <col min="11292" max="11292" width="4.85546875" style="62" bestFit="1" customWidth="1"/>
    <col min="11293" max="11520" width="11.42578125" style="62"/>
    <col min="11521" max="11521" width="19.7109375" style="62" customWidth="1"/>
    <col min="11522" max="11524" width="6.7109375" style="62" customWidth="1"/>
    <col min="11525" max="11525" width="1.7109375" style="62" customWidth="1"/>
    <col min="11526" max="11528" width="6.7109375" style="62" customWidth="1"/>
    <col min="11529" max="11529" width="1.7109375" style="62" customWidth="1"/>
    <col min="11530" max="11532" width="6.7109375" style="62" customWidth="1"/>
    <col min="11533" max="11533" width="1.7109375" style="62" customWidth="1"/>
    <col min="11534" max="11536" width="6.7109375" style="62" customWidth="1"/>
    <col min="11537" max="11537" width="1.7109375" style="62" customWidth="1"/>
    <col min="11538" max="11540" width="6.7109375" style="62" customWidth="1"/>
    <col min="11541" max="11541" width="1.7109375" style="62" customWidth="1"/>
    <col min="11542" max="11544" width="6.7109375" style="62" customWidth="1"/>
    <col min="11545" max="11545" width="1.7109375" style="62" customWidth="1"/>
    <col min="11546" max="11546" width="7.7109375" style="62" bestFit="1" customWidth="1"/>
    <col min="11547" max="11547" width="6.140625" style="62" bestFit="1" customWidth="1"/>
    <col min="11548" max="11548" width="4.85546875" style="62" bestFit="1" customWidth="1"/>
    <col min="11549" max="11776" width="11.42578125" style="62"/>
    <col min="11777" max="11777" width="19.7109375" style="62" customWidth="1"/>
    <col min="11778" max="11780" width="6.7109375" style="62" customWidth="1"/>
    <col min="11781" max="11781" width="1.7109375" style="62" customWidth="1"/>
    <col min="11782" max="11784" width="6.7109375" style="62" customWidth="1"/>
    <col min="11785" max="11785" width="1.7109375" style="62" customWidth="1"/>
    <col min="11786" max="11788" width="6.7109375" style="62" customWidth="1"/>
    <col min="11789" max="11789" width="1.7109375" style="62" customWidth="1"/>
    <col min="11790" max="11792" width="6.7109375" style="62" customWidth="1"/>
    <col min="11793" max="11793" width="1.7109375" style="62" customWidth="1"/>
    <col min="11794" max="11796" width="6.7109375" style="62" customWidth="1"/>
    <col min="11797" max="11797" width="1.7109375" style="62" customWidth="1"/>
    <col min="11798" max="11800" width="6.7109375" style="62" customWidth="1"/>
    <col min="11801" max="11801" width="1.7109375" style="62" customWidth="1"/>
    <col min="11802" max="11802" width="7.7109375" style="62" bestFit="1" customWidth="1"/>
    <col min="11803" max="11803" width="6.140625" style="62" bestFit="1" customWidth="1"/>
    <col min="11804" max="11804" width="4.85546875" style="62" bestFit="1" customWidth="1"/>
    <col min="11805" max="12032" width="11.42578125" style="62"/>
    <col min="12033" max="12033" width="19.7109375" style="62" customWidth="1"/>
    <col min="12034" max="12036" width="6.7109375" style="62" customWidth="1"/>
    <col min="12037" max="12037" width="1.7109375" style="62" customWidth="1"/>
    <col min="12038" max="12040" width="6.7109375" style="62" customWidth="1"/>
    <col min="12041" max="12041" width="1.7109375" style="62" customWidth="1"/>
    <col min="12042" max="12044" width="6.7109375" style="62" customWidth="1"/>
    <col min="12045" max="12045" width="1.7109375" style="62" customWidth="1"/>
    <col min="12046" max="12048" width="6.7109375" style="62" customWidth="1"/>
    <col min="12049" max="12049" width="1.7109375" style="62" customWidth="1"/>
    <col min="12050" max="12052" width="6.7109375" style="62" customWidth="1"/>
    <col min="12053" max="12053" width="1.7109375" style="62" customWidth="1"/>
    <col min="12054" max="12056" width="6.7109375" style="62" customWidth="1"/>
    <col min="12057" max="12057" width="1.7109375" style="62" customWidth="1"/>
    <col min="12058" max="12058" width="7.7109375" style="62" bestFit="1" customWidth="1"/>
    <col min="12059" max="12059" width="6.140625" style="62" bestFit="1" customWidth="1"/>
    <col min="12060" max="12060" width="4.85546875" style="62" bestFit="1" customWidth="1"/>
    <col min="12061" max="12288" width="11.42578125" style="62"/>
    <col min="12289" max="12289" width="19.7109375" style="62" customWidth="1"/>
    <col min="12290" max="12292" width="6.7109375" style="62" customWidth="1"/>
    <col min="12293" max="12293" width="1.7109375" style="62" customWidth="1"/>
    <col min="12294" max="12296" width="6.7109375" style="62" customWidth="1"/>
    <col min="12297" max="12297" width="1.7109375" style="62" customWidth="1"/>
    <col min="12298" max="12300" width="6.7109375" style="62" customWidth="1"/>
    <col min="12301" max="12301" width="1.7109375" style="62" customWidth="1"/>
    <col min="12302" max="12304" width="6.7109375" style="62" customWidth="1"/>
    <col min="12305" max="12305" width="1.7109375" style="62" customWidth="1"/>
    <col min="12306" max="12308" width="6.7109375" style="62" customWidth="1"/>
    <col min="12309" max="12309" width="1.7109375" style="62" customWidth="1"/>
    <col min="12310" max="12312" width="6.7109375" style="62" customWidth="1"/>
    <col min="12313" max="12313" width="1.7109375" style="62" customWidth="1"/>
    <col min="12314" max="12314" width="7.7109375" style="62" bestFit="1" customWidth="1"/>
    <col min="12315" max="12315" width="6.140625" style="62" bestFit="1" customWidth="1"/>
    <col min="12316" max="12316" width="4.85546875" style="62" bestFit="1" customWidth="1"/>
    <col min="12317" max="12544" width="11.42578125" style="62"/>
    <col min="12545" max="12545" width="19.7109375" style="62" customWidth="1"/>
    <col min="12546" max="12548" width="6.7109375" style="62" customWidth="1"/>
    <col min="12549" max="12549" width="1.7109375" style="62" customWidth="1"/>
    <col min="12550" max="12552" width="6.7109375" style="62" customWidth="1"/>
    <col min="12553" max="12553" width="1.7109375" style="62" customWidth="1"/>
    <col min="12554" max="12556" width="6.7109375" style="62" customWidth="1"/>
    <col min="12557" max="12557" width="1.7109375" style="62" customWidth="1"/>
    <col min="12558" max="12560" width="6.7109375" style="62" customWidth="1"/>
    <col min="12561" max="12561" width="1.7109375" style="62" customWidth="1"/>
    <col min="12562" max="12564" width="6.7109375" style="62" customWidth="1"/>
    <col min="12565" max="12565" width="1.7109375" style="62" customWidth="1"/>
    <col min="12566" max="12568" width="6.7109375" style="62" customWidth="1"/>
    <col min="12569" max="12569" width="1.7109375" style="62" customWidth="1"/>
    <col min="12570" max="12570" width="7.7109375" style="62" bestFit="1" customWidth="1"/>
    <col min="12571" max="12571" width="6.140625" style="62" bestFit="1" customWidth="1"/>
    <col min="12572" max="12572" width="4.85546875" style="62" bestFit="1" customWidth="1"/>
    <col min="12573" max="12800" width="11.42578125" style="62"/>
    <col min="12801" max="12801" width="19.7109375" style="62" customWidth="1"/>
    <col min="12802" max="12804" width="6.7109375" style="62" customWidth="1"/>
    <col min="12805" max="12805" width="1.7109375" style="62" customWidth="1"/>
    <col min="12806" max="12808" width="6.7109375" style="62" customWidth="1"/>
    <col min="12809" max="12809" width="1.7109375" style="62" customWidth="1"/>
    <col min="12810" max="12812" width="6.7109375" style="62" customWidth="1"/>
    <col min="12813" max="12813" width="1.7109375" style="62" customWidth="1"/>
    <col min="12814" max="12816" width="6.7109375" style="62" customWidth="1"/>
    <col min="12817" max="12817" width="1.7109375" style="62" customWidth="1"/>
    <col min="12818" max="12820" width="6.7109375" style="62" customWidth="1"/>
    <col min="12821" max="12821" width="1.7109375" style="62" customWidth="1"/>
    <col min="12822" max="12824" width="6.7109375" style="62" customWidth="1"/>
    <col min="12825" max="12825" width="1.7109375" style="62" customWidth="1"/>
    <col min="12826" max="12826" width="7.7109375" style="62" bestFit="1" customWidth="1"/>
    <col min="12827" max="12827" width="6.140625" style="62" bestFit="1" customWidth="1"/>
    <col min="12828" max="12828" width="4.85546875" style="62" bestFit="1" customWidth="1"/>
    <col min="12829" max="13056" width="11.42578125" style="62"/>
    <col min="13057" max="13057" width="19.7109375" style="62" customWidth="1"/>
    <col min="13058" max="13060" width="6.7109375" style="62" customWidth="1"/>
    <col min="13061" max="13061" width="1.7109375" style="62" customWidth="1"/>
    <col min="13062" max="13064" width="6.7109375" style="62" customWidth="1"/>
    <col min="13065" max="13065" width="1.7109375" style="62" customWidth="1"/>
    <col min="13066" max="13068" width="6.7109375" style="62" customWidth="1"/>
    <col min="13069" max="13069" width="1.7109375" style="62" customWidth="1"/>
    <col min="13070" max="13072" width="6.7109375" style="62" customWidth="1"/>
    <col min="13073" max="13073" width="1.7109375" style="62" customWidth="1"/>
    <col min="13074" max="13076" width="6.7109375" style="62" customWidth="1"/>
    <col min="13077" max="13077" width="1.7109375" style="62" customWidth="1"/>
    <col min="13078" max="13080" width="6.7109375" style="62" customWidth="1"/>
    <col min="13081" max="13081" width="1.7109375" style="62" customWidth="1"/>
    <col min="13082" max="13082" width="7.7109375" style="62" bestFit="1" customWidth="1"/>
    <col min="13083" max="13083" width="6.140625" style="62" bestFit="1" customWidth="1"/>
    <col min="13084" max="13084" width="4.85546875" style="62" bestFit="1" customWidth="1"/>
    <col min="13085" max="13312" width="11.42578125" style="62"/>
    <col min="13313" max="13313" width="19.7109375" style="62" customWidth="1"/>
    <col min="13314" max="13316" width="6.7109375" style="62" customWidth="1"/>
    <col min="13317" max="13317" width="1.7109375" style="62" customWidth="1"/>
    <col min="13318" max="13320" width="6.7109375" style="62" customWidth="1"/>
    <col min="13321" max="13321" width="1.7109375" style="62" customWidth="1"/>
    <col min="13322" max="13324" width="6.7109375" style="62" customWidth="1"/>
    <col min="13325" max="13325" width="1.7109375" style="62" customWidth="1"/>
    <col min="13326" max="13328" width="6.7109375" style="62" customWidth="1"/>
    <col min="13329" max="13329" width="1.7109375" style="62" customWidth="1"/>
    <col min="13330" max="13332" width="6.7109375" style="62" customWidth="1"/>
    <col min="13333" max="13333" width="1.7109375" style="62" customWidth="1"/>
    <col min="13334" max="13336" width="6.7109375" style="62" customWidth="1"/>
    <col min="13337" max="13337" width="1.7109375" style="62" customWidth="1"/>
    <col min="13338" max="13338" width="7.7109375" style="62" bestFit="1" customWidth="1"/>
    <col min="13339" max="13339" width="6.140625" style="62" bestFit="1" customWidth="1"/>
    <col min="13340" max="13340" width="4.85546875" style="62" bestFit="1" customWidth="1"/>
    <col min="13341" max="13568" width="11.42578125" style="62"/>
    <col min="13569" max="13569" width="19.7109375" style="62" customWidth="1"/>
    <col min="13570" max="13572" width="6.7109375" style="62" customWidth="1"/>
    <col min="13573" max="13573" width="1.7109375" style="62" customWidth="1"/>
    <col min="13574" max="13576" width="6.7109375" style="62" customWidth="1"/>
    <col min="13577" max="13577" width="1.7109375" style="62" customWidth="1"/>
    <col min="13578" max="13580" width="6.7109375" style="62" customWidth="1"/>
    <col min="13581" max="13581" width="1.7109375" style="62" customWidth="1"/>
    <col min="13582" max="13584" width="6.7109375" style="62" customWidth="1"/>
    <col min="13585" max="13585" width="1.7109375" style="62" customWidth="1"/>
    <col min="13586" max="13588" width="6.7109375" style="62" customWidth="1"/>
    <col min="13589" max="13589" width="1.7109375" style="62" customWidth="1"/>
    <col min="13590" max="13592" width="6.7109375" style="62" customWidth="1"/>
    <col min="13593" max="13593" width="1.7109375" style="62" customWidth="1"/>
    <col min="13594" max="13594" width="7.7109375" style="62" bestFit="1" customWidth="1"/>
    <col min="13595" max="13595" width="6.140625" style="62" bestFit="1" customWidth="1"/>
    <col min="13596" max="13596" width="4.85546875" style="62" bestFit="1" customWidth="1"/>
    <col min="13597" max="13824" width="11.42578125" style="62"/>
    <col min="13825" max="13825" width="19.7109375" style="62" customWidth="1"/>
    <col min="13826" max="13828" width="6.7109375" style="62" customWidth="1"/>
    <col min="13829" max="13829" width="1.7109375" style="62" customWidth="1"/>
    <col min="13830" max="13832" width="6.7109375" style="62" customWidth="1"/>
    <col min="13833" max="13833" width="1.7109375" style="62" customWidth="1"/>
    <col min="13834" max="13836" width="6.7109375" style="62" customWidth="1"/>
    <col min="13837" max="13837" width="1.7109375" style="62" customWidth="1"/>
    <col min="13838" max="13840" width="6.7109375" style="62" customWidth="1"/>
    <col min="13841" max="13841" width="1.7109375" style="62" customWidth="1"/>
    <col min="13842" max="13844" width="6.7109375" style="62" customWidth="1"/>
    <col min="13845" max="13845" width="1.7109375" style="62" customWidth="1"/>
    <col min="13846" max="13848" width="6.7109375" style="62" customWidth="1"/>
    <col min="13849" max="13849" width="1.7109375" style="62" customWidth="1"/>
    <col min="13850" max="13850" width="7.7109375" style="62" bestFit="1" customWidth="1"/>
    <col min="13851" max="13851" width="6.140625" style="62" bestFit="1" customWidth="1"/>
    <col min="13852" max="13852" width="4.85546875" style="62" bestFit="1" customWidth="1"/>
    <col min="13853" max="14080" width="11.42578125" style="62"/>
    <col min="14081" max="14081" width="19.7109375" style="62" customWidth="1"/>
    <col min="14082" max="14084" width="6.7109375" style="62" customWidth="1"/>
    <col min="14085" max="14085" width="1.7109375" style="62" customWidth="1"/>
    <col min="14086" max="14088" width="6.7109375" style="62" customWidth="1"/>
    <col min="14089" max="14089" width="1.7109375" style="62" customWidth="1"/>
    <col min="14090" max="14092" width="6.7109375" style="62" customWidth="1"/>
    <col min="14093" max="14093" width="1.7109375" style="62" customWidth="1"/>
    <col min="14094" max="14096" width="6.7109375" style="62" customWidth="1"/>
    <col min="14097" max="14097" width="1.7109375" style="62" customWidth="1"/>
    <col min="14098" max="14100" width="6.7109375" style="62" customWidth="1"/>
    <col min="14101" max="14101" width="1.7109375" style="62" customWidth="1"/>
    <col min="14102" max="14104" width="6.7109375" style="62" customWidth="1"/>
    <col min="14105" max="14105" width="1.7109375" style="62" customWidth="1"/>
    <col min="14106" max="14106" width="7.7109375" style="62" bestFit="1" customWidth="1"/>
    <col min="14107" max="14107" width="6.140625" style="62" bestFit="1" customWidth="1"/>
    <col min="14108" max="14108" width="4.85546875" style="62" bestFit="1" customWidth="1"/>
    <col min="14109" max="14336" width="11.42578125" style="62"/>
    <col min="14337" max="14337" width="19.7109375" style="62" customWidth="1"/>
    <col min="14338" max="14340" width="6.7109375" style="62" customWidth="1"/>
    <col min="14341" max="14341" width="1.7109375" style="62" customWidth="1"/>
    <col min="14342" max="14344" width="6.7109375" style="62" customWidth="1"/>
    <col min="14345" max="14345" width="1.7109375" style="62" customWidth="1"/>
    <col min="14346" max="14348" width="6.7109375" style="62" customWidth="1"/>
    <col min="14349" max="14349" width="1.7109375" style="62" customWidth="1"/>
    <col min="14350" max="14352" width="6.7109375" style="62" customWidth="1"/>
    <col min="14353" max="14353" width="1.7109375" style="62" customWidth="1"/>
    <col min="14354" max="14356" width="6.7109375" style="62" customWidth="1"/>
    <col min="14357" max="14357" width="1.7109375" style="62" customWidth="1"/>
    <col min="14358" max="14360" width="6.7109375" style="62" customWidth="1"/>
    <col min="14361" max="14361" width="1.7109375" style="62" customWidth="1"/>
    <col min="14362" max="14362" width="7.7109375" style="62" bestFit="1" customWidth="1"/>
    <col min="14363" max="14363" width="6.140625" style="62" bestFit="1" customWidth="1"/>
    <col min="14364" max="14364" width="4.85546875" style="62" bestFit="1" customWidth="1"/>
    <col min="14365" max="14592" width="11.42578125" style="62"/>
    <col min="14593" max="14593" width="19.7109375" style="62" customWidth="1"/>
    <col min="14594" max="14596" width="6.7109375" style="62" customWidth="1"/>
    <col min="14597" max="14597" width="1.7109375" style="62" customWidth="1"/>
    <col min="14598" max="14600" width="6.7109375" style="62" customWidth="1"/>
    <col min="14601" max="14601" width="1.7109375" style="62" customWidth="1"/>
    <col min="14602" max="14604" width="6.7109375" style="62" customWidth="1"/>
    <col min="14605" max="14605" width="1.7109375" style="62" customWidth="1"/>
    <col min="14606" max="14608" width="6.7109375" style="62" customWidth="1"/>
    <col min="14609" max="14609" width="1.7109375" style="62" customWidth="1"/>
    <col min="14610" max="14612" width="6.7109375" style="62" customWidth="1"/>
    <col min="14613" max="14613" width="1.7109375" style="62" customWidth="1"/>
    <col min="14614" max="14616" width="6.7109375" style="62" customWidth="1"/>
    <col min="14617" max="14617" width="1.7109375" style="62" customWidth="1"/>
    <col min="14618" max="14618" width="7.7109375" style="62" bestFit="1" customWidth="1"/>
    <col min="14619" max="14619" width="6.140625" style="62" bestFit="1" customWidth="1"/>
    <col min="14620" max="14620" width="4.85546875" style="62" bestFit="1" customWidth="1"/>
    <col min="14621" max="14848" width="11.42578125" style="62"/>
    <col min="14849" max="14849" width="19.7109375" style="62" customWidth="1"/>
    <col min="14850" max="14852" width="6.7109375" style="62" customWidth="1"/>
    <col min="14853" max="14853" width="1.7109375" style="62" customWidth="1"/>
    <col min="14854" max="14856" width="6.7109375" style="62" customWidth="1"/>
    <col min="14857" max="14857" width="1.7109375" style="62" customWidth="1"/>
    <col min="14858" max="14860" width="6.7109375" style="62" customWidth="1"/>
    <col min="14861" max="14861" width="1.7109375" style="62" customWidth="1"/>
    <col min="14862" max="14864" width="6.7109375" style="62" customWidth="1"/>
    <col min="14865" max="14865" width="1.7109375" style="62" customWidth="1"/>
    <col min="14866" max="14868" width="6.7109375" style="62" customWidth="1"/>
    <col min="14869" max="14869" width="1.7109375" style="62" customWidth="1"/>
    <col min="14870" max="14872" width="6.7109375" style="62" customWidth="1"/>
    <col min="14873" max="14873" width="1.7109375" style="62" customWidth="1"/>
    <col min="14874" max="14874" width="7.7109375" style="62" bestFit="1" customWidth="1"/>
    <col min="14875" max="14875" width="6.140625" style="62" bestFit="1" customWidth="1"/>
    <col min="14876" max="14876" width="4.85546875" style="62" bestFit="1" customWidth="1"/>
    <col min="14877" max="15104" width="11.42578125" style="62"/>
    <col min="15105" max="15105" width="19.7109375" style="62" customWidth="1"/>
    <col min="15106" max="15108" width="6.7109375" style="62" customWidth="1"/>
    <col min="15109" max="15109" width="1.7109375" style="62" customWidth="1"/>
    <col min="15110" max="15112" width="6.7109375" style="62" customWidth="1"/>
    <col min="15113" max="15113" width="1.7109375" style="62" customWidth="1"/>
    <col min="15114" max="15116" width="6.7109375" style="62" customWidth="1"/>
    <col min="15117" max="15117" width="1.7109375" style="62" customWidth="1"/>
    <col min="15118" max="15120" width="6.7109375" style="62" customWidth="1"/>
    <col min="15121" max="15121" width="1.7109375" style="62" customWidth="1"/>
    <col min="15122" max="15124" width="6.7109375" style="62" customWidth="1"/>
    <col min="15125" max="15125" width="1.7109375" style="62" customWidth="1"/>
    <col min="15126" max="15128" width="6.7109375" style="62" customWidth="1"/>
    <col min="15129" max="15129" width="1.7109375" style="62" customWidth="1"/>
    <col min="15130" max="15130" width="7.7109375" style="62" bestFit="1" customWidth="1"/>
    <col min="15131" max="15131" width="6.140625" style="62" bestFit="1" customWidth="1"/>
    <col min="15132" max="15132" width="4.85546875" style="62" bestFit="1" customWidth="1"/>
    <col min="15133" max="15360" width="11.42578125" style="62"/>
    <col min="15361" max="15361" width="19.7109375" style="62" customWidth="1"/>
    <col min="15362" max="15364" width="6.7109375" style="62" customWidth="1"/>
    <col min="15365" max="15365" width="1.7109375" style="62" customWidth="1"/>
    <col min="15366" max="15368" width="6.7109375" style="62" customWidth="1"/>
    <col min="15369" max="15369" width="1.7109375" style="62" customWidth="1"/>
    <col min="15370" max="15372" width="6.7109375" style="62" customWidth="1"/>
    <col min="15373" max="15373" width="1.7109375" style="62" customWidth="1"/>
    <col min="15374" max="15376" width="6.7109375" style="62" customWidth="1"/>
    <col min="15377" max="15377" width="1.7109375" style="62" customWidth="1"/>
    <col min="15378" max="15380" width="6.7109375" style="62" customWidth="1"/>
    <col min="15381" max="15381" width="1.7109375" style="62" customWidth="1"/>
    <col min="15382" max="15384" width="6.7109375" style="62" customWidth="1"/>
    <col min="15385" max="15385" width="1.7109375" style="62" customWidth="1"/>
    <col min="15386" max="15386" width="7.7109375" style="62" bestFit="1" customWidth="1"/>
    <col min="15387" max="15387" width="6.140625" style="62" bestFit="1" customWidth="1"/>
    <col min="15388" max="15388" width="4.85546875" style="62" bestFit="1" customWidth="1"/>
    <col min="15389" max="15616" width="11.42578125" style="62"/>
    <col min="15617" max="15617" width="19.7109375" style="62" customWidth="1"/>
    <col min="15618" max="15620" width="6.7109375" style="62" customWidth="1"/>
    <col min="15621" max="15621" width="1.7109375" style="62" customWidth="1"/>
    <col min="15622" max="15624" width="6.7109375" style="62" customWidth="1"/>
    <col min="15625" max="15625" width="1.7109375" style="62" customWidth="1"/>
    <col min="15626" max="15628" width="6.7109375" style="62" customWidth="1"/>
    <col min="15629" max="15629" width="1.7109375" style="62" customWidth="1"/>
    <col min="15630" max="15632" width="6.7109375" style="62" customWidth="1"/>
    <col min="15633" max="15633" width="1.7109375" style="62" customWidth="1"/>
    <col min="15634" max="15636" width="6.7109375" style="62" customWidth="1"/>
    <col min="15637" max="15637" width="1.7109375" style="62" customWidth="1"/>
    <col min="15638" max="15640" width="6.7109375" style="62" customWidth="1"/>
    <col min="15641" max="15641" width="1.7109375" style="62" customWidth="1"/>
    <col min="15642" max="15642" width="7.7109375" style="62" bestFit="1" customWidth="1"/>
    <col min="15643" max="15643" width="6.140625" style="62" bestFit="1" customWidth="1"/>
    <col min="15644" max="15644" width="4.85546875" style="62" bestFit="1" customWidth="1"/>
    <col min="15645" max="15872" width="11.42578125" style="62"/>
    <col min="15873" max="15873" width="19.7109375" style="62" customWidth="1"/>
    <col min="15874" max="15876" width="6.7109375" style="62" customWidth="1"/>
    <col min="15877" max="15877" width="1.7109375" style="62" customWidth="1"/>
    <col min="15878" max="15880" width="6.7109375" style="62" customWidth="1"/>
    <col min="15881" max="15881" width="1.7109375" style="62" customWidth="1"/>
    <col min="15882" max="15884" width="6.7109375" style="62" customWidth="1"/>
    <col min="15885" max="15885" width="1.7109375" style="62" customWidth="1"/>
    <col min="15886" max="15888" width="6.7109375" style="62" customWidth="1"/>
    <col min="15889" max="15889" width="1.7109375" style="62" customWidth="1"/>
    <col min="15890" max="15892" width="6.7109375" style="62" customWidth="1"/>
    <col min="15893" max="15893" width="1.7109375" style="62" customWidth="1"/>
    <col min="15894" max="15896" width="6.7109375" style="62" customWidth="1"/>
    <col min="15897" max="15897" width="1.7109375" style="62" customWidth="1"/>
    <col min="15898" max="15898" width="7.7109375" style="62" bestFit="1" customWidth="1"/>
    <col min="15899" max="15899" width="6.140625" style="62" bestFit="1" customWidth="1"/>
    <col min="15900" max="15900" width="4.85546875" style="62" bestFit="1" customWidth="1"/>
    <col min="15901" max="16128" width="11.42578125" style="62"/>
    <col min="16129" max="16129" width="19.7109375" style="62" customWidth="1"/>
    <col min="16130" max="16132" width="6.7109375" style="62" customWidth="1"/>
    <col min="16133" max="16133" width="1.7109375" style="62" customWidth="1"/>
    <col min="16134" max="16136" width="6.7109375" style="62" customWidth="1"/>
    <col min="16137" max="16137" width="1.7109375" style="62" customWidth="1"/>
    <col min="16138" max="16140" width="6.7109375" style="62" customWidth="1"/>
    <col min="16141" max="16141" width="1.7109375" style="62" customWidth="1"/>
    <col min="16142" max="16144" width="6.7109375" style="62" customWidth="1"/>
    <col min="16145" max="16145" width="1.7109375" style="62" customWidth="1"/>
    <col min="16146" max="16148" width="6.7109375" style="62" customWidth="1"/>
    <col min="16149" max="16149" width="1.7109375" style="62" customWidth="1"/>
    <col min="16150" max="16152" width="6.7109375" style="62" customWidth="1"/>
    <col min="16153" max="16153" width="1.7109375" style="62" customWidth="1"/>
    <col min="16154" max="16154" width="7.7109375" style="62" bestFit="1" customWidth="1"/>
    <col min="16155" max="16155" width="6.140625" style="62" bestFit="1" customWidth="1"/>
    <col min="16156" max="16156" width="4.85546875" style="62" bestFit="1" customWidth="1"/>
    <col min="16157" max="16384" width="11.42578125" style="62"/>
  </cols>
  <sheetData>
    <row r="1" spans="1:33" s="49" customFormat="1" ht="15" x14ac:dyDescent="0.25">
      <c r="A1" s="229" t="s">
        <v>163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</row>
    <row r="2" spans="1:33" s="49" customFormat="1" ht="15" x14ac:dyDescent="0.25">
      <c r="A2" s="228" t="s">
        <v>160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</row>
    <row r="3" spans="1:33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</row>
    <row r="4" spans="1:33" s="49" customFormat="1" ht="15" x14ac:dyDescent="0.25">
      <c r="A4" s="228" t="s">
        <v>65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</row>
    <row r="5" spans="1:33" s="49" customFormat="1" ht="15" x14ac:dyDescent="0.25">
      <c r="A5" s="228" t="s">
        <v>320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</row>
    <row r="6" spans="1:33" s="49" customFormat="1" ht="15.75" thickBot="1" x14ac:dyDescent="0.3">
      <c r="A6" s="50"/>
      <c r="B6" s="51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33" s="49" customFormat="1" ht="15" customHeight="1" x14ac:dyDescent="0.25">
      <c r="A7" s="230" t="s">
        <v>66</v>
      </c>
      <c r="B7" s="53" t="s">
        <v>21</v>
      </c>
      <c r="C7" s="53"/>
      <c r="D7" s="53"/>
      <c r="E7" s="54"/>
      <c r="F7" s="53" t="s">
        <v>48</v>
      </c>
      <c r="G7" s="53"/>
      <c r="H7" s="53"/>
      <c r="I7" s="54"/>
      <c r="J7" s="53" t="s">
        <v>49</v>
      </c>
      <c r="K7" s="53"/>
      <c r="L7" s="53"/>
      <c r="M7" s="54"/>
      <c r="N7" s="53" t="s">
        <v>50</v>
      </c>
      <c r="O7" s="53"/>
      <c r="P7" s="53"/>
      <c r="Q7" s="54"/>
      <c r="R7" s="53" t="s">
        <v>51</v>
      </c>
      <c r="S7" s="53"/>
      <c r="T7" s="53"/>
      <c r="U7" s="54"/>
      <c r="V7" s="53" t="s">
        <v>52</v>
      </c>
      <c r="W7" s="53"/>
      <c r="X7" s="53"/>
      <c r="Y7" s="54"/>
      <c r="Z7" s="53" t="s">
        <v>53</v>
      </c>
      <c r="AA7" s="53"/>
      <c r="AB7" s="53"/>
    </row>
    <row r="8" spans="1:33" s="49" customFormat="1" ht="15.75" thickBot="1" x14ac:dyDescent="0.3">
      <c r="A8" s="231"/>
      <c r="B8" s="55" t="s">
        <v>67</v>
      </c>
      <c r="C8" s="55" t="s">
        <v>68</v>
      </c>
      <c r="D8" s="55" t="s">
        <v>69</v>
      </c>
      <c r="E8" s="56"/>
      <c r="F8" s="55" t="s">
        <v>67</v>
      </c>
      <c r="G8" s="55" t="s">
        <v>68</v>
      </c>
      <c r="H8" s="55" t="s">
        <v>69</v>
      </c>
      <c r="I8" s="56"/>
      <c r="J8" s="55" t="s">
        <v>67</v>
      </c>
      <c r="K8" s="55" t="s">
        <v>68</v>
      </c>
      <c r="L8" s="55" t="s">
        <v>69</v>
      </c>
      <c r="M8" s="56"/>
      <c r="N8" s="55" t="s">
        <v>67</v>
      </c>
      <c r="O8" s="55" t="s">
        <v>68</v>
      </c>
      <c r="P8" s="55" t="s">
        <v>69</v>
      </c>
      <c r="Q8" s="56"/>
      <c r="R8" s="55" t="s">
        <v>67</v>
      </c>
      <c r="S8" s="55" t="s">
        <v>68</v>
      </c>
      <c r="T8" s="55" t="s">
        <v>69</v>
      </c>
      <c r="U8" s="56"/>
      <c r="V8" s="55" t="s">
        <v>67</v>
      </c>
      <c r="W8" s="55" t="s">
        <v>68</v>
      </c>
      <c r="X8" s="55" t="s">
        <v>69</v>
      </c>
      <c r="Y8" s="56"/>
      <c r="Z8" s="55" t="s">
        <v>67</v>
      </c>
      <c r="AA8" s="55" t="s">
        <v>68</v>
      </c>
      <c r="AB8" s="55" t="s">
        <v>69</v>
      </c>
    </row>
    <row r="9" spans="1:33" s="49" customFormat="1" ht="12.75" customHeight="1" x14ac:dyDescent="0.25">
      <c r="A9" s="57"/>
      <c r="B9" s="58"/>
      <c r="C9" s="58"/>
      <c r="D9" s="58"/>
      <c r="E9" s="59"/>
      <c r="F9" s="58"/>
      <c r="G9" s="58"/>
      <c r="H9" s="58"/>
      <c r="I9" s="59"/>
      <c r="J9" s="58"/>
      <c r="K9" s="58"/>
      <c r="L9" s="58"/>
      <c r="M9" s="59"/>
      <c r="N9" s="58"/>
      <c r="O9" s="58"/>
      <c r="P9" s="58"/>
      <c r="Q9" s="59"/>
      <c r="R9" s="58"/>
      <c r="S9" s="58"/>
      <c r="T9" s="58"/>
      <c r="U9" s="59"/>
      <c r="V9" s="58"/>
      <c r="W9" s="58"/>
      <c r="X9" s="58"/>
      <c r="Y9" s="59"/>
      <c r="Z9" s="58"/>
      <c r="AA9" s="58"/>
      <c r="AB9" s="58"/>
    </row>
    <row r="10" spans="1:33" s="49" customFormat="1" ht="21" customHeight="1" x14ac:dyDescent="0.25">
      <c r="A10" s="232" t="s">
        <v>38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</row>
    <row r="11" spans="1:33" s="63" customFormat="1" ht="12.75" customHeight="1" x14ac:dyDescent="0.25">
      <c r="A11" s="60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2"/>
      <c r="AD11" s="62"/>
      <c r="AE11" s="62"/>
      <c r="AF11" s="62"/>
      <c r="AG11" s="62"/>
    </row>
    <row r="12" spans="1:33" s="63" customFormat="1" ht="14.25" x14ac:dyDescent="0.25">
      <c r="A12" s="64" t="s">
        <v>21</v>
      </c>
      <c r="B12" s="65">
        <f t="shared" ref="B12:D13" si="0">+B18+B24</f>
        <v>213717</v>
      </c>
      <c r="C12" s="65">
        <f t="shared" si="0"/>
        <v>106195</v>
      </c>
      <c r="D12" s="65">
        <f t="shared" si="0"/>
        <v>107522</v>
      </c>
      <c r="E12" s="65"/>
      <c r="F12" s="65">
        <f t="shared" ref="F12:H14" si="1">+F18+F24</f>
        <v>55642</v>
      </c>
      <c r="G12" s="65">
        <f t="shared" si="1"/>
        <v>28596</v>
      </c>
      <c r="H12" s="65">
        <f t="shared" si="1"/>
        <v>27046</v>
      </c>
      <c r="I12" s="65"/>
      <c r="J12" s="65">
        <f t="shared" ref="J12:L14" si="2">+J18+J24</f>
        <v>48874</v>
      </c>
      <c r="K12" s="65">
        <f t="shared" si="2"/>
        <v>24469</v>
      </c>
      <c r="L12" s="65">
        <f t="shared" si="2"/>
        <v>24405</v>
      </c>
      <c r="M12" s="65"/>
      <c r="N12" s="65">
        <f t="shared" ref="N12:P14" si="3">+N18+N24</f>
        <v>42621</v>
      </c>
      <c r="O12" s="65">
        <f t="shared" si="3"/>
        <v>20951</v>
      </c>
      <c r="P12" s="65">
        <f t="shared" si="3"/>
        <v>21670</v>
      </c>
      <c r="Q12" s="65"/>
      <c r="R12" s="65">
        <f t="shared" ref="R12:T14" si="4">+R18+R24</f>
        <v>36404</v>
      </c>
      <c r="S12" s="65">
        <f t="shared" si="4"/>
        <v>17892</v>
      </c>
      <c r="T12" s="65">
        <f t="shared" si="4"/>
        <v>18512</v>
      </c>
      <c r="U12" s="65"/>
      <c r="V12" s="65">
        <f t="shared" ref="V12:X14" si="5">+V18+V24</f>
        <v>29528</v>
      </c>
      <c r="W12" s="65">
        <f t="shared" si="5"/>
        <v>13988</v>
      </c>
      <c r="X12" s="65">
        <f t="shared" si="5"/>
        <v>15540</v>
      </c>
      <c r="Y12" s="65"/>
      <c r="Z12" s="65">
        <f t="shared" ref="Z12:AB14" si="6">+Z18+Z24</f>
        <v>648</v>
      </c>
      <c r="AA12" s="65">
        <f t="shared" si="6"/>
        <v>299</v>
      </c>
      <c r="AB12" s="65">
        <f t="shared" si="6"/>
        <v>349</v>
      </c>
      <c r="AC12" s="62"/>
      <c r="AD12" s="62"/>
      <c r="AE12" s="62"/>
      <c r="AF12" s="62"/>
      <c r="AG12" s="62"/>
    </row>
    <row r="13" spans="1:33" s="63" customFormat="1" x14ac:dyDescent="0.25">
      <c r="A13" s="66" t="s">
        <v>70</v>
      </c>
      <c r="B13" s="65">
        <f t="shared" si="0"/>
        <v>179305</v>
      </c>
      <c r="C13" s="65">
        <f t="shared" si="0"/>
        <v>89260</v>
      </c>
      <c r="D13" s="65">
        <f t="shared" si="0"/>
        <v>90045</v>
      </c>
      <c r="E13" s="65"/>
      <c r="F13" s="65">
        <f t="shared" si="1"/>
        <v>48328</v>
      </c>
      <c r="G13" s="65">
        <f t="shared" si="1"/>
        <v>25001</v>
      </c>
      <c r="H13" s="65">
        <f t="shared" si="1"/>
        <v>23327</v>
      </c>
      <c r="I13" s="65"/>
      <c r="J13" s="65">
        <f t="shared" si="2"/>
        <v>41623</v>
      </c>
      <c r="K13" s="65">
        <f t="shared" si="2"/>
        <v>20880</v>
      </c>
      <c r="L13" s="65">
        <f t="shared" si="2"/>
        <v>20743</v>
      </c>
      <c r="M13" s="65"/>
      <c r="N13" s="65">
        <f t="shared" si="3"/>
        <v>35489</v>
      </c>
      <c r="O13" s="65">
        <f t="shared" si="3"/>
        <v>17425</v>
      </c>
      <c r="P13" s="65">
        <f t="shared" si="3"/>
        <v>18064</v>
      </c>
      <c r="Q13" s="65"/>
      <c r="R13" s="65">
        <f t="shared" si="4"/>
        <v>30255</v>
      </c>
      <c r="S13" s="65">
        <f t="shared" si="4"/>
        <v>14872</v>
      </c>
      <c r="T13" s="65">
        <f t="shared" si="4"/>
        <v>15383</v>
      </c>
      <c r="U13" s="65"/>
      <c r="V13" s="65">
        <f t="shared" si="5"/>
        <v>23232</v>
      </c>
      <c r="W13" s="65">
        <f t="shared" si="5"/>
        <v>10918</v>
      </c>
      <c r="X13" s="65">
        <f t="shared" si="5"/>
        <v>12314</v>
      </c>
      <c r="Y13" s="65"/>
      <c r="Z13" s="65">
        <f t="shared" si="6"/>
        <v>378</v>
      </c>
      <c r="AA13" s="65">
        <f t="shared" si="6"/>
        <v>164</v>
      </c>
      <c r="AB13" s="65">
        <f t="shared" si="6"/>
        <v>214</v>
      </c>
      <c r="AC13" s="62"/>
      <c r="AD13" s="62"/>
      <c r="AE13" s="62"/>
      <c r="AF13" s="62"/>
      <c r="AG13" s="62"/>
    </row>
    <row r="14" spans="1:33" s="63" customFormat="1" x14ac:dyDescent="0.25">
      <c r="A14" s="66" t="s">
        <v>71</v>
      </c>
      <c r="B14" s="65">
        <f>+B20+B26</f>
        <v>25873</v>
      </c>
      <c r="C14" s="65">
        <f>+C20+C26</f>
        <v>13162</v>
      </c>
      <c r="D14" s="65">
        <f>+D20+D26</f>
        <v>12711</v>
      </c>
      <c r="E14" s="65"/>
      <c r="F14" s="65">
        <f t="shared" si="1"/>
        <v>5323</v>
      </c>
      <c r="G14" s="65">
        <f t="shared" si="1"/>
        <v>2683</v>
      </c>
      <c r="H14" s="65">
        <f t="shared" si="1"/>
        <v>2640</v>
      </c>
      <c r="I14" s="65"/>
      <c r="J14" s="65">
        <f t="shared" si="2"/>
        <v>5405</v>
      </c>
      <c r="K14" s="65">
        <f t="shared" si="2"/>
        <v>2763</v>
      </c>
      <c r="L14" s="65">
        <f t="shared" si="2"/>
        <v>2642</v>
      </c>
      <c r="M14" s="65"/>
      <c r="N14" s="65">
        <f t="shared" si="3"/>
        <v>5301</v>
      </c>
      <c r="O14" s="65">
        <f t="shared" si="3"/>
        <v>2736</v>
      </c>
      <c r="P14" s="65">
        <f t="shared" si="3"/>
        <v>2565</v>
      </c>
      <c r="Q14" s="65"/>
      <c r="R14" s="65">
        <f t="shared" si="4"/>
        <v>4697</v>
      </c>
      <c r="S14" s="65">
        <f t="shared" si="4"/>
        <v>2404</v>
      </c>
      <c r="T14" s="65">
        <f t="shared" si="4"/>
        <v>2293</v>
      </c>
      <c r="U14" s="65"/>
      <c r="V14" s="65">
        <f t="shared" si="5"/>
        <v>4877</v>
      </c>
      <c r="W14" s="65">
        <f t="shared" si="5"/>
        <v>2441</v>
      </c>
      <c r="X14" s="65">
        <f t="shared" si="5"/>
        <v>2436</v>
      </c>
      <c r="Y14" s="65"/>
      <c r="Z14" s="65">
        <f t="shared" si="6"/>
        <v>270</v>
      </c>
      <c r="AA14" s="65">
        <f t="shared" si="6"/>
        <v>135</v>
      </c>
      <c r="AB14" s="65">
        <f t="shared" si="6"/>
        <v>135</v>
      </c>
      <c r="AC14" s="62"/>
      <c r="AD14" s="62"/>
      <c r="AE14" s="62"/>
      <c r="AF14" s="62"/>
      <c r="AG14" s="62"/>
    </row>
    <row r="15" spans="1:33" s="63" customFormat="1" x14ac:dyDescent="0.25">
      <c r="A15" s="66" t="s">
        <v>72</v>
      </c>
      <c r="B15" s="65">
        <f>+B21</f>
        <v>8539</v>
      </c>
      <c r="C15" s="65">
        <f>+C21</f>
        <v>3773</v>
      </c>
      <c r="D15" s="65">
        <f>+D21</f>
        <v>4766</v>
      </c>
      <c r="E15" s="65"/>
      <c r="F15" s="65">
        <f>+F21</f>
        <v>1991</v>
      </c>
      <c r="G15" s="65">
        <f>+G21</f>
        <v>912</v>
      </c>
      <c r="H15" s="65">
        <f>+H21</f>
        <v>1079</v>
      </c>
      <c r="I15" s="65"/>
      <c r="J15" s="65">
        <f>+J21</f>
        <v>1846</v>
      </c>
      <c r="K15" s="65">
        <f>+K21</f>
        <v>826</v>
      </c>
      <c r="L15" s="65">
        <f>+L21</f>
        <v>1020</v>
      </c>
      <c r="M15" s="65"/>
      <c r="N15" s="65">
        <f>+N21</f>
        <v>1831</v>
      </c>
      <c r="O15" s="65">
        <f>+O21</f>
        <v>790</v>
      </c>
      <c r="P15" s="65">
        <f>+P21</f>
        <v>1041</v>
      </c>
      <c r="Q15" s="65"/>
      <c r="R15" s="65">
        <f>+R21</f>
        <v>1452</v>
      </c>
      <c r="S15" s="65">
        <f>+S21</f>
        <v>616</v>
      </c>
      <c r="T15" s="65">
        <f>+T21</f>
        <v>836</v>
      </c>
      <c r="U15" s="65"/>
      <c r="V15" s="65">
        <f>+V21</f>
        <v>1419</v>
      </c>
      <c r="W15" s="65">
        <f>+W21</f>
        <v>629</v>
      </c>
      <c r="X15" s="65">
        <f>+X21</f>
        <v>790</v>
      </c>
      <c r="Y15" s="65"/>
      <c r="Z15" s="65">
        <f>+Z21</f>
        <v>0</v>
      </c>
      <c r="AA15" s="65">
        <f>+AA21</f>
        <v>0</v>
      </c>
      <c r="AB15" s="65">
        <f>+AB21</f>
        <v>0</v>
      </c>
      <c r="AC15" s="62"/>
      <c r="AD15" s="62"/>
      <c r="AE15" s="62"/>
      <c r="AF15" s="62"/>
      <c r="AG15" s="62"/>
    </row>
    <row r="16" spans="1:33" s="63" customFormat="1" x14ac:dyDescent="0.25">
      <c r="A16" s="67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2"/>
      <c r="AD16" s="62"/>
      <c r="AE16" s="62"/>
      <c r="AF16" s="62"/>
      <c r="AG16" s="62"/>
    </row>
    <row r="17" spans="1:33" s="63" customFormat="1" ht="14.25" x14ac:dyDescent="0.25">
      <c r="A17" s="64" t="s">
        <v>73</v>
      </c>
      <c r="B17" s="68"/>
      <c r="C17" s="68"/>
      <c r="D17" s="68"/>
      <c r="E17" s="69"/>
      <c r="F17" s="68"/>
      <c r="G17" s="68"/>
      <c r="H17" s="68"/>
      <c r="I17" s="69"/>
      <c r="J17" s="68"/>
      <c r="K17" s="68"/>
      <c r="L17" s="68"/>
      <c r="M17" s="69"/>
      <c r="N17" s="68"/>
      <c r="O17" s="68"/>
      <c r="P17" s="68"/>
      <c r="Q17" s="69"/>
      <c r="R17" s="68"/>
      <c r="S17" s="68"/>
      <c r="T17" s="68"/>
      <c r="U17" s="69"/>
      <c r="V17" s="68"/>
      <c r="W17" s="68"/>
      <c r="X17" s="68"/>
      <c r="Y17" s="69"/>
      <c r="Z17" s="68"/>
      <c r="AA17" s="68"/>
      <c r="AB17" s="68"/>
      <c r="AC17" s="62"/>
      <c r="AD17" s="62"/>
      <c r="AE17" s="62"/>
      <c r="AF17" s="62"/>
      <c r="AG17" s="62"/>
    </row>
    <row r="18" spans="1:33" s="63" customFormat="1" x14ac:dyDescent="0.25">
      <c r="A18" s="70" t="s">
        <v>21</v>
      </c>
      <c r="B18" s="71">
        <f>SUM(B19:B21)</f>
        <v>167800</v>
      </c>
      <c r="C18" s="71">
        <f>SUM(C19:C21)</f>
        <v>83316</v>
      </c>
      <c r="D18" s="71">
        <f>SUM(D19:D21)</f>
        <v>84484</v>
      </c>
      <c r="E18" s="71"/>
      <c r="F18" s="71">
        <f>SUM(F19:F21)</f>
        <v>43633</v>
      </c>
      <c r="G18" s="71">
        <f>SUM(G19:G21)</f>
        <v>22457</v>
      </c>
      <c r="H18" s="71">
        <f>SUM(H19:H21)</f>
        <v>21176</v>
      </c>
      <c r="I18" s="72"/>
      <c r="J18" s="71">
        <f>SUM(J19:J21)</f>
        <v>38241</v>
      </c>
      <c r="K18" s="71">
        <f>SUM(K19:K21)</f>
        <v>19097</v>
      </c>
      <c r="L18" s="71">
        <f>SUM(L19:L21)</f>
        <v>19144</v>
      </c>
      <c r="M18" s="72"/>
      <c r="N18" s="71">
        <f>SUM(N19:N21)</f>
        <v>33786</v>
      </c>
      <c r="O18" s="71">
        <f>SUM(O19:O21)</f>
        <v>16554</v>
      </c>
      <c r="P18" s="71">
        <f>SUM(P19:P21)</f>
        <v>17232</v>
      </c>
      <c r="Q18" s="72"/>
      <c r="R18" s="71">
        <f>SUM(R19:R21)</f>
        <v>28320</v>
      </c>
      <c r="S18" s="71">
        <f>SUM(S19:S21)</f>
        <v>13864</v>
      </c>
      <c r="T18" s="71">
        <f>SUM(T19:T21)</f>
        <v>14456</v>
      </c>
      <c r="U18" s="72"/>
      <c r="V18" s="71">
        <f>SUM(V19:V21)</f>
        <v>23173</v>
      </c>
      <c r="W18" s="71">
        <f>SUM(W19:W21)</f>
        <v>11045</v>
      </c>
      <c r="X18" s="71">
        <f>SUM(X19:X21)</f>
        <v>12128</v>
      </c>
      <c r="Y18" s="72"/>
      <c r="Z18" s="71">
        <f>SUM(Z19:Z21)</f>
        <v>647</v>
      </c>
      <c r="AA18" s="71">
        <f>SUM(AA19:AA21)</f>
        <v>299</v>
      </c>
      <c r="AB18" s="71">
        <f>SUM(AB19:AB21)</f>
        <v>348</v>
      </c>
      <c r="AC18" s="62"/>
      <c r="AD18" s="62"/>
      <c r="AE18" s="62"/>
      <c r="AF18" s="62"/>
      <c r="AG18" s="62"/>
    </row>
    <row r="19" spans="1:33" x14ac:dyDescent="0.2">
      <c r="A19" s="66" t="s">
        <v>70</v>
      </c>
      <c r="B19" s="73">
        <v>133908</v>
      </c>
      <c r="C19" s="73">
        <v>66628</v>
      </c>
      <c r="D19" s="73">
        <v>67280</v>
      </c>
      <c r="E19" s="73"/>
      <c r="F19" s="73">
        <v>36434</v>
      </c>
      <c r="G19" s="73">
        <v>18916</v>
      </c>
      <c r="H19" s="73">
        <v>17518</v>
      </c>
      <c r="I19" s="73"/>
      <c r="J19" s="73">
        <v>31097</v>
      </c>
      <c r="K19" s="73">
        <v>15559</v>
      </c>
      <c r="L19" s="73">
        <v>15538</v>
      </c>
      <c r="M19" s="73"/>
      <c r="N19" s="73">
        <v>26749</v>
      </c>
      <c r="O19" s="73">
        <v>13075</v>
      </c>
      <c r="P19" s="73">
        <v>13674</v>
      </c>
      <c r="Q19" s="73"/>
      <c r="R19" s="73">
        <v>22268</v>
      </c>
      <c r="S19" s="73">
        <v>10893</v>
      </c>
      <c r="T19" s="73">
        <v>11375</v>
      </c>
      <c r="U19" s="73"/>
      <c r="V19" s="73">
        <v>16982</v>
      </c>
      <c r="W19" s="73">
        <v>8021</v>
      </c>
      <c r="X19" s="73">
        <v>8961</v>
      </c>
      <c r="Y19" s="73"/>
      <c r="Z19" s="73">
        <v>378</v>
      </c>
      <c r="AA19" s="73">
        <v>164</v>
      </c>
      <c r="AB19" s="73">
        <v>214</v>
      </c>
    </row>
    <row r="20" spans="1:33" x14ac:dyDescent="0.2">
      <c r="A20" s="66" t="s">
        <v>71</v>
      </c>
      <c r="B20" s="73">
        <v>25353</v>
      </c>
      <c r="C20" s="73">
        <v>12915</v>
      </c>
      <c r="D20" s="73">
        <v>12438</v>
      </c>
      <c r="E20" s="73"/>
      <c r="F20" s="73">
        <v>5208</v>
      </c>
      <c r="G20" s="73">
        <v>2629</v>
      </c>
      <c r="H20" s="73">
        <v>2579</v>
      </c>
      <c r="I20" s="73"/>
      <c r="J20" s="73">
        <v>5298</v>
      </c>
      <c r="K20" s="73">
        <v>2712</v>
      </c>
      <c r="L20" s="73">
        <v>2586</v>
      </c>
      <c r="M20" s="73"/>
      <c r="N20" s="73">
        <v>5206</v>
      </c>
      <c r="O20" s="73">
        <v>2689</v>
      </c>
      <c r="P20" s="73">
        <v>2517</v>
      </c>
      <c r="Q20" s="73"/>
      <c r="R20" s="73">
        <v>4600</v>
      </c>
      <c r="S20" s="73">
        <v>2355</v>
      </c>
      <c r="T20" s="73">
        <v>2245</v>
      </c>
      <c r="U20" s="73"/>
      <c r="V20" s="73">
        <v>4772</v>
      </c>
      <c r="W20" s="73">
        <v>2395</v>
      </c>
      <c r="X20" s="73">
        <v>2377</v>
      </c>
      <c r="Y20" s="73"/>
      <c r="Z20" s="73">
        <v>269</v>
      </c>
      <c r="AA20" s="73">
        <v>135</v>
      </c>
      <c r="AB20" s="73">
        <v>134</v>
      </c>
    </row>
    <row r="21" spans="1:33" x14ac:dyDescent="0.2">
      <c r="A21" s="66" t="s">
        <v>72</v>
      </c>
      <c r="B21" s="73">
        <v>8539</v>
      </c>
      <c r="C21" s="73">
        <v>3773</v>
      </c>
      <c r="D21" s="73">
        <v>4766</v>
      </c>
      <c r="E21" s="73"/>
      <c r="F21" s="73">
        <v>1991</v>
      </c>
      <c r="G21" s="73">
        <v>912</v>
      </c>
      <c r="H21" s="73">
        <v>1079</v>
      </c>
      <c r="I21" s="73"/>
      <c r="J21" s="73">
        <v>1846</v>
      </c>
      <c r="K21" s="73">
        <v>826</v>
      </c>
      <c r="L21" s="73">
        <v>1020</v>
      </c>
      <c r="M21" s="73"/>
      <c r="N21" s="73">
        <v>1831</v>
      </c>
      <c r="O21" s="73">
        <v>790</v>
      </c>
      <c r="P21" s="73">
        <v>1041</v>
      </c>
      <c r="Q21" s="73"/>
      <c r="R21" s="73">
        <v>1452</v>
      </c>
      <c r="S21" s="73">
        <v>616</v>
      </c>
      <c r="T21" s="73">
        <v>836</v>
      </c>
      <c r="U21" s="73"/>
      <c r="V21" s="73">
        <v>1419</v>
      </c>
      <c r="W21" s="73">
        <v>629</v>
      </c>
      <c r="X21" s="73">
        <v>790</v>
      </c>
      <c r="Y21" s="73"/>
      <c r="Z21" s="73">
        <v>0</v>
      </c>
      <c r="AA21" s="73">
        <v>0</v>
      </c>
      <c r="AB21" s="73">
        <v>0</v>
      </c>
    </row>
    <row r="22" spans="1:33" x14ac:dyDescent="0.2">
      <c r="A22" s="66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</row>
    <row r="23" spans="1:33" ht="14.25" x14ac:dyDescent="0.2">
      <c r="A23" s="74" t="s">
        <v>74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</row>
    <row r="24" spans="1:33" x14ac:dyDescent="0.25">
      <c r="A24" s="75" t="s">
        <v>21</v>
      </c>
      <c r="B24" s="71">
        <f>SUM(B25:B27)</f>
        <v>45917</v>
      </c>
      <c r="C24" s="71">
        <f>SUM(C25:C27)</f>
        <v>22879</v>
      </c>
      <c r="D24" s="71">
        <f>SUM(D25:D27)</f>
        <v>23038</v>
      </c>
      <c r="E24" s="71"/>
      <c r="F24" s="71">
        <f>SUM(F25:F27)</f>
        <v>12009</v>
      </c>
      <c r="G24" s="71">
        <f>SUM(G25:G27)</f>
        <v>6139</v>
      </c>
      <c r="H24" s="71">
        <f>SUM(H25:H27)</f>
        <v>5870</v>
      </c>
      <c r="I24" s="72"/>
      <c r="J24" s="71">
        <f>SUM(J25:J27)</f>
        <v>10633</v>
      </c>
      <c r="K24" s="71">
        <f>SUM(K25:K27)</f>
        <v>5372</v>
      </c>
      <c r="L24" s="71">
        <f>SUM(L25:L27)</f>
        <v>5261</v>
      </c>
      <c r="M24" s="72"/>
      <c r="N24" s="71">
        <f>SUM(N25:N27)</f>
        <v>8835</v>
      </c>
      <c r="O24" s="71">
        <f>SUM(O25:O27)</f>
        <v>4397</v>
      </c>
      <c r="P24" s="71">
        <f>SUM(P25:P27)</f>
        <v>4438</v>
      </c>
      <c r="Q24" s="72"/>
      <c r="R24" s="71">
        <f>SUM(R25:R27)</f>
        <v>8084</v>
      </c>
      <c r="S24" s="71">
        <f>SUM(S25:S27)</f>
        <v>4028</v>
      </c>
      <c r="T24" s="71">
        <f>SUM(T25:T27)</f>
        <v>4056</v>
      </c>
      <c r="U24" s="72"/>
      <c r="V24" s="71">
        <f>SUM(V25:V27)</f>
        <v>6355</v>
      </c>
      <c r="W24" s="71">
        <f>SUM(W25:W27)</f>
        <v>2943</v>
      </c>
      <c r="X24" s="71">
        <f>SUM(X25:X27)</f>
        <v>3412</v>
      </c>
      <c r="Y24" s="72"/>
      <c r="Z24" s="71">
        <f>SUM(Z25:Z27)</f>
        <v>1</v>
      </c>
      <c r="AA24" s="71">
        <f>SUM(AA25:AA27)</f>
        <v>0</v>
      </c>
      <c r="AB24" s="71">
        <f>SUM(AB25:AB27)</f>
        <v>1</v>
      </c>
    </row>
    <row r="25" spans="1:33" x14ac:dyDescent="0.2">
      <c r="A25" s="66" t="s">
        <v>70</v>
      </c>
      <c r="B25" s="73">
        <v>45397</v>
      </c>
      <c r="C25" s="73">
        <v>22632</v>
      </c>
      <c r="D25" s="73">
        <v>22765</v>
      </c>
      <c r="E25" s="73"/>
      <c r="F25" s="73">
        <v>11894</v>
      </c>
      <c r="G25" s="73">
        <v>6085</v>
      </c>
      <c r="H25" s="73">
        <v>5809</v>
      </c>
      <c r="I25" s="73"/>
      <c r="J25" s="73">
        <v>10526</v>
      </c>
      <c r="K25" s="73">
        <v>5321</v>
      </c>
      <c r="L25" s="73">
        <v>5205</v>
      </c>
      <c r="M25" s="73"/>
      <c r="N25" s="73">
        <v>8740</v>
      </c>
      <c r="O25" s="73">
        <v>4350</v>
      </c>
      <c r="P25" s="73">
        <v>4390</v>
      </c>
      <c r="Q25" s="73"/>
      <c r="R25" s="73">
        <v>7987</v>
      </c>
      <c r="S25" s="73">
        <v>3979</v>
      </c>
      <c r="T25" s="73">
        <v>4008</v>
      </c>
      <c r="U25" s="73"/>
      <c r="V25" s="73">
        <v>6250</v>
      </c>
      <c r="W25" s="73">
        <v>2897</v>
      </c>
      <c r="X25" s="73">
        <v>3353</v>
      </c>
      <c r="Y25" s="73"/>
      <c r="Z25" s="73">
        <v>0</v>
      </c>
      <c r="AA25" s="73">
        <v>0</v>
      </c>
      <c r="AB25" s="73">
        <v>0</v>
      </c>
    </row>
    <row r="26" spans="1:33" x14ac:dyDescent="0.2">
      <c r="A26" s="66" t="s">
        <v>71</v>
      </c>
      <c r="B26" s="73">
        <v>520</v>
      </c>
      <c r="C26" s="73">
        <v>247</v>
      </c>
      <c r="D26" s="73">
        <v>273</v>
      </c>
      <c r="E26" s="73"/>
      <c r="F26" s="73">
        <v>115</v>
      </c>
      <c r="G26" s="73">
        <v>54</v>
      </c>
      <c r="H26" s="73">
        <v>61</v>
      </c>
      <c r="I26" s="73"/>
      <c r="J26" s="73">
        <v>107</v>
      </c>
      <c r="K26" s="73">
        <v>51</v>
      </c>
      <c r="L26" s="73">
        <v>56</v>
      </c>
      <c r="M26" s="73"/>
      <c r="N26" s="73">
        <v>95</v>
      </c>
      <c r="O26" s="73">
        <v>47</v>
      </c>
      <c r="P26" s="73">
        <v>48</v>
      </c>
      <c r="Q26" s="73"/>
      <c r="R26" s="73">
        <v>97</v>
      </c>
      <c r="S26" s="73">
        <v>49</v>
      </c>
      <c r="T26" s="73">
        <v>48</v>
      </c>
      <c r="U26" s="73"/>
      <c r="V26" s="73">
        <v>105</v>
      </c>
      <c r="W26" s="73">
        <v>46</v>
      </c>
      <c r="X26" s="73">
        <v>59</v>
      </c>
      <c r="Y26" s="73"/>
      <c r="Z26" s="73">
        <v>1</v>
      </c>
      <c r="AA26" s="73">
        <v>0</v>
      </c>
      <c r="AB26" s="73">
        <v>1</v>
      </c>
    </row>
    <row r="27" spans="1:33" ht="13.5" x14ac:dyDescent="0.25">
      <c r="A27" s="66" t="s">
        <v>72</v>
      </c>
      <c r="B27" s="46" t="s">
        <v>54</v>
      </c>
      <c r="C27" s="46" t="s">
        <v>54</v>
      </c>
      <c r="D27" s="46" t="s">
        <v>54</v>
      </c>
      <c r="E27" s="131"/>
      <c r="F27" s="46" t="s">
        <v>54</v>
      </c>
      <c r="G27" s="46" t="s">
        <v>54</v>
      </c>
      <c r="H27" s="46" t="s">
        <v>54</v>
      </c>
      <c r="I27" s="132"/>
      <c r="J27" s="46" t="s">
        <v>54</v>
      </c>
      <c r="K27" s="46" t="s">
        <v>54</v>
      </c>
      <c r="L27" s="46" t="s">
        <v>54</v>
      </c>
      <c r="M27" s="132"/>
      <c r="N27" s="46" t="s">
        <v>54</v>
      </c>
      <c r="O27" s="46" t="s">
        <v>54</v>
      </c>
      <c r="P27" s="46" t="s">
        <v>54</v>
      </c>
      <c r="Q27" s="132"/>
      <c r="R27" s="46" t="s">
        <v>54</v>
      </c>
      <c r="S27" s="46" t="s">
        <v>54</v>
      </c>
      <c r="T27" s="46" t="s">
        <v>54</v>
      </c>
      <c r="U27" s="132"/>
      <c r="V27" s="46" t="s">
        <v>54</v>
      </c>
      <c r="W27" s="46" t="s">
        <v>54</v>
      </c>
      <c r="X27" s="46" t="s">
        <v>54</v>
      </c>
      <c r="Y27" s="132"/>
      <c r="Z27" s="46" t="s">
        <v>54</v>
      </c>
      <c r="AA27" s="46" t="s">
        <v>54</v>
      </c>
      <c r="AB27" s="46" t="s">
        <v>54</v>
      </c>
    </row>
    <row r="28" spans="1:33" ht="12.75" customHeight="1" x14ac:dyDescent="0.25">
      <c r="A28" s="76"/>
    </row>
    <row r="29" spans="1:33" s="49" customFormat="1" ht="21" customHeight="1" x14ac:dyDescent="0.25">
      <c r="A29" s="232" t="s">
        <v>44</v>
      </c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</row>
    <row r="30" spans="1:33" s="63" customFormat="1" ht="12.75" customHeight="1" x14ac:dyDescent="0.25">
      <c r="A30" s="60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2"/>
      <c r="AD30" s="62"/>
      <c r="AE30" s="62"/>
      <c r="AF30" s="62"/>
      <c r="AG30" s="62"/>
    </row>
    <row r="31" spans="1:33" s="63" customFormat="1" ht="14.25" x14ac:dyDescent="0.25">
      <c r="A31" s="64" t="s">
        <v>21</v>
      </c>
      <c r="B31" s="77">
        <f t="shared" ref="B31:D34" si="7">+B12/(B12+B62)*100</f>
        <v>97.016205910390852</v>
      </c>
      <c r="C31" s="77">
        <f t="shared" si="7"/>
        <v>96.610292846680807</v>
      </c>
      <c r="D31" s="77">
        <f t="shared" si="7"/>
        <v>97.420471327999707</v>
      </c>
      <c r="E31" s="77"/>
      <c r="F31" s="77">
        <f t="shared" ref="F31:H34" si="8">+F12/(F12+F62)*100</f>
        <v>95.731466028938627</v>
      </c>
      <c r="G31" s="77">
        <f t="shared" si="8"/>
        <v>95.25649566955363</v>
      </c>
      <c r="H31" s="77">
        <f t="shared" si="8"/>
        <v>96.238835711489884</v>
      </c>
      <c r="I31" s="77"/>
      <c r="J31" s="77">
        <f t="shared" ref="J31:L34" si="9">+J12/(J12+J62)*100</f>
        <v>96.830051115425761</v>
      </c>
      <c r="K31" s="77">
        <f t="shared" si="9"/>
        <v>96.456165247555987</v>
      </c>
      <c r="L31" s="77">
        <f t="shared" si="9"/>
        <v>97.207838763642158</v>
      </c>
      <c r="M31" s="77"/>
      <c r="N31" s="77">
        <f t="shared" ref="N31:P34" si="10">+N12/(N12+N62)*100</f>
        <v>97.905037557714834</v>
      </c>
      <c r="O31" s="77">
        <f t="shared" si="10"/>
        <v>97.655448867344091</v>
      </c>
      <c r="P31" s="77">
        <f t="shared" si="10"/>
        <v>98.147561030843789</v>
      </c>
      <c r="Q31" s="77"/>
      <c r="R31" s="77">
        <f t="shared" ref="R31:T34" si="11">+R12/(R12+R62)*100</f>
        <v>96.628974889844457</v>
      </c>
      <c r="S31" s="77">
        <f t="shared" si="11"/>
        <v>96.038647342995162</v>
      </c>
      <c r="T31" s="77">
        <f t="shared" si="11"/>
        <v>97.206469229153541</v>
      </c>
      <c r="U31" s="77"/>
      <c r="V31" s="77">
        <f t="shared" ref="V31:X34" si="12">+V12/(V12+V62)*100</f>
        <v>98.961056371070441</v>
      </c>
      <c r="W31" s="77">
        <f t="shared" si="12"/>
        <v>98.855123674911667</v>
      </c>
      <c r="X31" s="77">
        <f t="shared" si="12"/>
        <v>99.056603773584911</v>
      </c>
      <c r="Y31" s="77"/>
      <c r="Z31" s="77">
        <f t="shared" ref="Z31:AB33" si="13">+Z12/(Z12+Z62)*100</f>
        <v>100</v>
      </c>
      <c r="AA31" s="77">
        <f t="shared" si="13"/>
        <v>100</v>
      </c>
      <c r="AB31" s="77">
        <f t="shared" si="13"/>
        <v>100</v>
      </c>
      <c r="AC31" s="62"/>
      <c r="AD31" s="62"/>
      <c r="AE31" s="62"/>
      <c r="AF31" s="62"/>
      <c r="AG31" s="62"/>
    </row>
    <row r="32" spans="1:33" s="63" customFormat="1" x14ac:dyDescent="0.25">
      <c r="A32" s="66" t="s">
        <v>70</v>
      </c>
      <c r="B32" s="77">
        <f t="shared" si="7"/>
        <v>96.825319682045958</v>
      </c>
      <c r="C32" s="77">
        <f t="shared" si="7"/>
        <v>96.421202726496929</v>
      </c>
      <c r="D32" s="77">
        <f t="shared" si="7"/>
        <v>97.229270820960792</v>
      </c>
      <c r="E32" s="77"/>
      <c r="F32" s="77">
        <f t="shared" si="8"/>
        <v>95.387348268035126</v>
      </c>
      <c r="G32" s="77">
        <f t="shared" si="8"/>
        <v>94.920080489008697</v>
      </c>
      <c r="H32" s="77">
        <f t="shared" si="8"/>
        <v>95.893282907177507</v>
      </c>
      <c r="I32" s="77"/>
      <c r="J32" s="77">
        <f t="shared" si="9"/>
        <v>96.741429401510743</v>
      </c>
      <c r="K32" s="77">
        <f t="shared" si="9"/>
        <v>96.412245463360577</v>
      </c>
      <c r="L32" s="77">
        <f t="shared" si="9"/>
        <v>97.075065518532384</v>
      </c>
      <c r="M32" s="77"/>
      <c r="N32" s="77">
        <f t="shared" si="10"/>
        <v>97.900689655172414</v>
      </c>
      <c r="O32" s="77">
        <f t="shared" si="10"/>
        <v>97.684718017714985</v>
      </c>
      <c r="P32" s="77">
        <f t="shared" si="10"/>
        <v>98.109928307625466</v>
      </c>
      <c r="Q32" s="77"/>
      <c r="R32" s="77">
        <f t="shared" si="11"/>
        <v>96.470250621771569</v>
      </c>
      <c r="S32" s="77">
        <f t="shared" si="11"/>
        <v>95.830916940524517</v>
      </c>
      <c r="T32" s="77">
        <f t="shared" si="11"/>
        <v>97.096509499463494</v>
      </c>
      <c r="U32" s="77"/>
      <c r="V32" s="77">
        <f t="shared" si="12"/>
        <v>98.842750170183805</v>
      </c>
      <c r="W32" s="77">
        <f t="shared" si="12"/>
        <v>98.751808972503625</v>
      </c>
      <c r="X32" s="77">
        <f t="shared" si="12"/>
        <v>98.923521850899746</v>
      </c>
      <c r="Y32" s="77"/>
      <c r="Z32" s="77">
        <f t="shared" si="13"/>
        <v>100</v>
      </c>
      <c r="AA32" s="77">
        <f t="shared" si="13"/>
        <v>100</v>
      </c>
      <c r="AB32" s="77">
        <f t="shared" si="13"/>
        <v>100</v>
      </c>
      <c r="AC32" s="62"/>
      <c r="AD32" s="62"/>
      <c r="AE32" s="62"/>
      <c r="AF32" s="62"/>
      <c r="AG32" s="62"/>
    </row>
    <row r="33" spans="1:33" s="63" customFormat="1" x14ac:dyDescent="0.25">
      <c r="A33" s="66" t="s">
        <v>71</v>
      </c>
      <c r="B33" s="77">
        <f t="shared" si="7"/>
        <v>98.215844816459779</v>
      </c>
      <c r="C33" s="77">
        <f t="shared" si="7"/>
        <v>97.916976640380895</v>
      </c>
      <c r="D33" s="77">
        <f t="shared" si="7"/>
        <v>98.527245949926368</v>
      </c>
      <c r="E33" s="77"/>
      <c r="F33" s="77">
        <f t="shared" si="8"/>
        <v>98.355506282335554</v>
      </c>
      <c r="G33" s="77">
        <f t="shared" si="8"/>
        <v>98.062865497076018</v>
      </c>
      <c r="H33" s="77">
        <f t="shared" si="8"/>
        <v>98.654708520179369</v>
      </c>
      <c r="I33" s="77"/>
      <c r="J33" s="77">
        <f t="shared" si="9"/>
        <v>97.194749145837079</v>
      </c>
      <c r="K33" s="77">
        <f t="shared" si="9"/>
        <v>96.743697478991592</v>
      </c>
      <c r="L33" s="77">
        <f t="shared" si="9"/>
        <v>97.670979667282808</v>
      </c>
      <c r="M33" s="77"/>
      <c r="N33" s="77">
        <f t="shared" si="10"/>
        <v>97.822476471673738</v>
      </c>
      <c r="O33" s="77">
        <f t="shared" si="10"/>
        <v>97.609703888690689</v>
      </c>
      <c r="P33" s="77">
        <f t="shared" si="10"/>
        <v>98.050458715596335</v>
      </c>
      <c r="Q33" s="77"/>
      <c r="R33" s="77">
        <f t="shared" si="11"/>
        <v>98.428331936295052</v>
      </c>
      <c r="S33" s="77">
        <f t="shared" si="11"/>
        <v>98.002445984508768</v>
      </c>
      <c r="T33" s="77">
        <f t="shared" si="11"/>
        <v>98.878827080638203</v>
      </c>
      <c r="U33" s="77"/>
      <c r="V33" s="77">
        <f t="shared" si="12"/>
        <v>99.348136076594002</v>
      </c>
      <c r="W33" s="77">
        <f t="shared" si="12"/>
        <v>99.267995119967466</v>
      </c>
      <c r="X33" s="77">
        <f t="shared" si="12"/>
        <v>99.428571428571431</v>
      </c>
      <c r="Y33" s="77"/>
      <c r="Z33" s="77">
        <f t="shared" si="13"/>
        <v>100</v>
      </c>
      <c r="AA33" s="77">
        <f t="shared" si="13"/>
        <v>100</v>
      </c>
      <c r="AB33" s="77">
        <f t="shared" si="13"/>
        <v>100</v>
      </c>
      <c r="AC33" s="62"/>
      <c r="AD33" s="62"/>
      <c r="AE33" s="62"/>
      <c r="AF33" s="62"/>
      <c r="AG33" s="62"/>
    </row>
    <row r="34" spans="1:33" s="63" customFormat="1" x14ac:dyDescent="0.25">
      <c r="A34" s="66" t="s">
        <v>72</v>
      </c>
      <c r="B34" s="77">
        <f t="shared" si="7"/>
        <v>97.443797786146305</v>
      </c>
      <c r="C34" s="77">
        <f t="shared" si="7"/>
        <v>96.594982078853036</v>
      </c>
      <c r="D34" s="77">
        <f t="shared" si="7"/>
        <v>98.126415482808312</v>
      </c>
      <c r="E34" s="77"/>
      <c r="F34" s="77">
        <f t="shared" si="8"/>
        <v>97.311827956989248</v>
      </c>
      <c r="G34" s="77">
        <f t="shared" si="8"/>
        <v>96.507936507936506</v>
      </c>
      <c r="H34" s="77">
        <f t="shared" si="8"/>
        <v>98.001816530426893</v>
      </c>
      <c r="I34" s="77"/>
      <c r="J34" s="77">
        <f t="shared" si="9"/>
        <v>97.775423728813564</v>
      </c>
      <c r="K34" s="77">
        <f t="shared" si="9"/>
        <v>96.608187134502927</v>
      </c>
      <c r="L34" s="77">
        <f t="shared" si="9"/>
        <v>98.741529525653434</v>
      </c>
      <c r="M34" s="77"/>
      <c r="N34" s="77">
        <f t="shared" si="10"/>
        <v>98.22961373390558</v>
      </c>
      <c r="O34" s="77">
        <f t="shared" si="10"/>
        <v>97.170971709717108</v>
      </c>
      <c r="P34" s="77">
        <f t="shared" si="10"/>
        <v>99.048525214081835</v>
      </c>
      <c r="Q34" s="77"/>
      <c r="R34" s="77">
        <f t="shared" si="11"/>
        <v>94.285714285714278</v>
      </c>
      <c r="S34" s="77">
        <f t="shared" si="11"/>
        <v>93.61702127659575</v>
      </c>
      <c r="T34" s="77">
        <f t="shared" si="11"/>
        <v>94.784580498866205</v>
      </c>
      <c r="U34" s="77"/>
      <c r="V34" s="77">
        <f t="shared" si="12"/>
        <v>99.578947368421055</v>
      </c>
      <c r="W34" s="77">
        <f t="shared" si="12"/>
        <v>99.055118110236222</v>
      </c>
      <c r="X34" s="77">
        <f t="shared" si="12"/>
        <v>100</v>
      </c>
      <c r="Y34" s="77"/>
      <c r="Z34" s="77">
        <v>0</v>
      </c>
      <c r="AA34" s="77">
        <v>0</v>
      </c>
      <c r="AB34" s="77">
        <v>0</v>
      </c>
      <c r="AC34" s="62"/>
      <c r="AD34" s="62"/>
      <c r="AE34" s="62"/>
      <c r="AF34" s="62"/>
      <c r="AG34" s="62"/>
    </row>
    <row r="35" spans="1:33" s="63" customFormat="1" x14ac:dyDescent="0.25">
      <c r="A35" s="67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62"/>
      <c r="AD35" s="62"/>
      <c r="AE35" s="62"/>
      <c r="AF35" s="62"/>
      <c r="AG35" s="62"/>
    </row>
    <row r="36" spans="1:33" s="63" customFormat="1" ht="14.25" x14ac:dyDescent="0.25">
      <c r="A36" s="64" t="s">
        <v>73</v>
      </c>
      <c r="B36" s="78"/>
      <c r="C36" s="78"/>
      <c r="D36" s="78"/>
      <c r="E36" s="79"/>
      <c r="F36" s="78"/>
      <c r="G36" s="78"/>
      <c r="H36" s="78"/>
      <c r="I36" s="79"/>
      <c r="J36" s="78"/>
      <c r="K36" s="78"/>
      <c r="L36" s="78"/>
      <c r="M36" s="79"/>
      <c r="N36" s="78"/>
      <c r="O36" s="78"/>
      <c r="P36" s="78"/>
      <c r="Q36" s="79"/>
      <c r="R36" s="78"/>
      <c r="S36" s="78"/>
      <c r="T36" s="78"/>
      <c r="U36" s="79"/>
      <c r="V36" s="78"/>
      <c r="W36" s="78"/>
      <c r="X36" s="78"/>
      <c r="Y36" s="79"/>
      <c r="Z36" s="78"/>
      <c r="AA36" s="78"/>
      <c r="AB36" s="78"/>
      <c r="AC36" s="62"/>
      <c r="AD36" s="62"/>
      <c r="AE36" s="62"/>
      <c r="AF36" s="62"/>
      <c r="AG36" s="62"/>
    </row>
    <row r="37" spans="1:33" s="63" customFormat="1" x14ac:dyDescent="0.25">
      <c r="A37" s="70" t="s">
        <v>21</v>
      </c>
      <c r="B37" s="77">
        <f t="shared" ref="B37:D40" si="14">+B18/(B18+B68)*100</f>
        <v>96.679591848493047</v>
      </c>
      <c r="C37" s="77">
        <f t="shared" si="14"/>
        <v>96.301262194276205</v>
      </c>
      <c r="D37" s="77">
        <f t="shared" si="14"/>
        <v>97.05561363401381</v>
      </c>
      <c r="E37" s="77"/>
      <c r="F37" s="77">
        <f t="shared" ref="F37:H40" si="15">+F18/(F18+F68)*100</f>
        <v>95.291445543689534</v>
      </c>
      <c r="G37" s="77">
        <f t="shared" si="15"/>
        <v>94.883386851444982</v>
      </c>
      <c r="H37" s="77">
        <f t="shared" si="15"/>
        <v>95.728041227792588</v>
      </c>
      <c r="I37" s="77"/>
      <c r="J37" s="77">
        <f t="shared" ref="J37:L40" si="16">+J18/(J18+J68)*100</f>
        <v>96.463436167797596</v>
      </c>
      <c r="K37" s="77">
        <f t="shared" si="16"/>
        <v>96.104876453122642</v>
      </c>
      <c r="L37" s="77">
        <f t="shared" si="16"/>
        <v>96.823791219906937</v>
      </c>
      <c r="M37" s="77"/>
      <c r="N37" s="77">
        <f t="shared" ref="N37:P40" si="17">+N18/(N18+N68)*100</f>
        <v>97.63328998699609</v>
      </c>
      <c r="O37" s="77">
        <f t="shared" si="17"/>
        <v>97.410850888548893</v>
      </c>
      <c r="P37" s="77">
        <f t="shared" si="17"/>
        <v>97.847935949122714</v>
      </c>
      <c r="Q37" s="77"/>
      <c r="R37" s="77">
        <f t="shared" ref="R37:T40" si="18">+R18/(R18+R68)*100</f>
        <v>96.215261262485569</v>
      </c>
      <c r="S37" s="77">
        <f t="shared" si="18"/>
        <v>95.626983032142363</v>
      </c>
      <c r="T37" s="77">
        <f t="shared" si="18"/>
        <v>96.786288162828072</v>
      </c>
      <c r="U37" s="77"/>
      <c r="V37" s="77">
        <f t="shared" ref="V37:X40" si="19">+V18/(V18+V68)*100</f>
        <v>98.839837918532737</v>
      </c>
      <c r="W37" s="77">
        <f t="shared" si="19"/>
        <v>98.739495798319325</v>
      </c>
      <c r="X37" s="77">
        <f t="shared" si="19"/>
        <v>98.931397340729248</v>
      </c>
      <c r="Y37" s="77"/>
      <c r="Z37" s="77">
        <f t="shared" ref="Z37:AB39" si="20">+Z18/(Z18+Z68)*100</f>
        <v>100</v>
      </c>
      <c r="AA37" s="77">
        <f t="shared" si="20"/>
        <v>100</v>
      </c>
      <c r="AB37" s="77">
        <f t="shared" si="20"/>
        <v>100</v>
      </c>
      <c r="AC37" s="62"/>
      <c r="AD37" s="62"/>
      <c r="AE37" s="62"/>
      <c r="AF37" s="62"/>
      <c r="AG37" s="62"/>
    </row>
    <row r="38" spans="1:33" x14ac:dyDescent="0.25">
      <c r="A38" s="66" t="s">
        <v>70</v>
      </c>
      <c r="B38" s="77">
        <f t="shared" si="14"/>
        <v>96.349860772335788</v>
      </c>
      <c r="C38" s="77">
        <f t="shared" si="14"/>
        <v>95.980869515111351</v>
      </c>
      <c r="D38" s="77">
        <f t="shared" si="14"/>
        <v>96.718082888892084</v>
      </c>
      <c r="E38" s="80"/>
      <c r="F38" s="77">
        <f t="shared" si="15"/>
        <v>94.764220875490935</v>
      </c>
      <c r="G38" s="77">
        <f t="shared" si="15"/>
        <v>94.381798223730158</v>
      </c>
      <c r="H38" s="77">
        <f t="shared" si="15"/>
        <v>95.180657430046182</v>
      </c>
      <c r="I38" s="80"/>
      <c r="J38" s="77">
        <f t="shared" si="16"/>
        <v>96.269580830908311</v>
      </c>
      <c r="K38" s="77">
        <f t="shared" si="16"/>
        <v>95.978039602738889</v>
      </c>
      <c r="L38" s="77">
        <f t="shared" si="16"/>
        <v>96.563296252563546</v>
      </c>
      <c r="M38" s="80"/>
      <c r="N38" s="77">
        <f t="shared" si="17"/>
        <v>97.556438965680741</v>
      </c>
      <c r="O38" s="77">
        <f t="shared" si="17"/>
        <v>97.378416623221867</v>
      </c>
      <c r="P38" s="77">
        <f t="shared" si="17"/>
        <v>97.727272727272734</v>
      </c>
      <c r="Q38" s="80"/>
      <c r="R38" s="77">
        <f t="shared" si="18"/>
        <v>95.904216374520871</v>
      </c>
      <c r="S38" s="77">
        <f t="shared" si="18"/>
        <v>95.251836306400833</v>
      </c>
      <c r="T38" s="77">
        <f t="shared" si="18"/>
        <v>96.537384367308832</v>
      </c>
      <c r="U38" s="80"/>
      <c r="V38" s="77">
        <f t="shared" si="19"/>
        <v>98.640799256505574</v>
      </c>
      <c r="W38" s="77">
        <f t="shared" si="19"/>
        <v>98.562300319488813</v>
      </c>
      <c r="X38" s="77">
        <f t="shared" si="19"/>
        <v>98.711169861202904</v>
      </c>
      <c r="Y38" s="80"/>
      <c r="Z38" s="77">
        <f t="shared" si="20"/>
        <v>100</v>
      </c>
      <c r="AA38" s="77">
        <f t="shared" si="20"/>
        <v>100</v>
      </c>
      <c r="AB38" s="77">
        <f t="shared" si="20"/>
        <v>100</v>
      </c>
    </row>
    <row r="39" spans="1:33" x14ac:dyDescent="0.25">
      <c r="A39" s="66" t="s">
        <v>71</v>
      </c>
      <c r="B39" s="77">
        <f t="shared" si="14"/>
        <v>98.195127619195162</v>
      </c>
      <c r="C39" s="77">
        <f t="shared" si="14"/>
        <v>97.900242571255305</v>
      </c>
      <c r="D39" s="77">
        <f t="shared" si="14"/>
        <v>98.503207412687104</v>
      </c>
      <c r="E39" s="80"/>
      <c r="F39" s="77">
        <f t="shared" si="15"/>
        <v>98.338368580060418</v>
      </c>
      <c r="G39" s="77">
        <f t="shared" si="15"/>
        <v>98.060425214472218</v>
      </c>
      <c r="H39" s="77">
        <f t="shared" si="15"/>
        <v>98.623326959847034</v>
      </c>
      <c r="I39" s="80"/>
      <c r="J39" s="77">
        <f t="shared" si="16"/>
        <v>97.157527966257106</v>
      </c>
      <c r="K39" s="77">
        <f t="shared" si="16"/>
        <v>96.684491978609628</v>
      </c>
      <c r="L39" s="77">
        <f t="shared" si="16"/>
        <v>97.658610271903328</v>
      </c>
      <c r="M39" s="80"/>
      <c r="N39" s="77">
        <f t="shared" si="17"/>
        <v>97.820368282600526</v>
      </c>
      <c r="O39" s="77">
        <f t="shared" si="17"/>
        <v>97.639796659404496</v>
      </c>
      <c r="P39" s="77">
        <f t="shared" si="17"/>
        <v>98.014018691588788</v>
      </c>
      <c r="Q39" s="80"/>
      <c r="R39" s="77">
        <f t="shared" si="18"/>
        <v>98.395721925133699</v>
      </c>
      <c r="S39" s="77">
        <f t="shared" si="18"/>
        <v>97.961730449251249</v>
      </c>
      <c r="T39" s="77">
        <f t="shared" si="18"/>
        <v>98.855129898723021</v>
      </c>
      <c r="U39" s="80"/>
      <c r="V39" s="77">
        <f t="shared" si="19"/>
        <v>99.333888426311418</v>
      </c>
      <c r="W39" s="77">
        <f t="shared" si="19"/>
        <v>99.254040613344387</v>
      </c>
      <c r="X39" s="77">
        <f t="shared" si="19"/>
        <v>99.414470932664159</v>
      </c>
      <c r="Y39" s="80"/>
      <c r="Z39" s="77">
        <f t="shared" si="20"/>
        <v>100</v>
      </c>
      <c r="AA39" s="77">
        <f t="shared" si="20"/>
        <v>100</v>
      </c>
      <c r="AB39" s="77">
        <f t="shared" si="20"/>
        <v>100</v>
      </c>
    </row>
    <row r="40" spans="1:33" x14ac:dyDescent="0.25">
      <c r="A40" s="66" t="s">
        <v>72</v>
      </c>
      <c r="B40" s="77">
        <f t="shared" si="14"/>
        <v>97.443797786146305</v>
      </c>
      <c r="C40" s="77">
        <f t="shared" si="14"/>
        <v>96.594982078853036</v>
      </c>
      <c r="D40" s="77">
        <f t="shared" si="14"/>
        <v>98.126415482808312</v>
      </c>
      <c r="E40" s="80"/>
      <c r="F40" s="77">
        <f t="shared" si="15"/>
        <v>97.311827956989248</v>
      </c>
      <c r="G40" s="77">
        <f t="shared" si="15"/>
        <v>96.507936507936506</v>
      </c>
      <c r="H40" s="77">
        <f t="shared" si="15"/>
        <v>98.001816530426893</v>
      </c>
      <c r="I40" s="80"/>
      <c r="J40" s="77">
        <f t="shared" si="16"/>
        <v>97.775423728813564</v>
      </c>
      <c r="K40" s="77">
        <f t="shared" si="16"/>
        <v>96.608187134502927</v>
      </c>
      <c r="L40" s="77">
        <f t="shared" si="16"/>
        <v>98.741529525653434</v>
      </c>
      <c r="M40" s="80"/>
      <c r="N40" s="77">
        <f t="shared" si="17"/>
        <v>98.22961373390558</v>
      </c>
      <c r="O40" s="77">
        <f t="shared" si="17"/>
        <v>97.170971709717108</v>
      </c>
      <c r="P40" s="77">
        <f t="shared" si="17"/>
        <v>99.048525214081835</v>
      </c>
      <c r="Q40" s="80"/>
      <c r="R40" s="77">
        <f t="shared" si="18"/>
        <v>94.285714285714278</v>
      </c>
      <c r="S40" s="77">
        <f t="shared" si="18"/>
        <v>93.61702127659575</v>
      </c>
      <c r="T40" s="77">
        <f t="shared" si="18"/>
        <v>94.784580498866205</v>
      </c>
      <c r="U40" s="80"/>
      <c r="V40" s="77">
        <f t="shared" si="19"/>
        <v>99.578947368421055</v>
      </c>
      <c r="W40" s="77">
        <f t="shared" si="19"/>
        <v>99.055118110236222</v>
      </c>
      <c r="X40" s="77">
        <f t="shared" si="19"/>
        <v>100</v>
      </c>
      <c r="Y40" s="80"/>
      <c r="Z40" s="77">
        <v>0</v>
      </c>
      <c r="AA40" s="77">
        <v>0</v>
      </c>
      <c r="AB40" s="77">
        <v>0</v>
      </c>
    </row>
    <row r="41" spans="1:33" x14ac:dyDescent="0.25">
      <c r="A41" s="66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33" ht="14.25" x14ac:dyDescent="0.25">
      <c r="A42" s="74" t="s">
        <v>74</v>
      </c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33" x14ac:dyDescent="0.25">
      <c r="A43" s="75" t="s">
        <v>21</v>
      </c>
      <c r="B43" s="77">
        <f t="shared" ref="B43:D45" si="21">+B24/(B24+B74)*100</f>
        <v>98.266526847432971</v>
      </c>
      <c r="C43" s="77">
        <f t="shared" si="21"/>
        <v>97.75261696218756</v>
      </c>
      <c r="D43" s="77">
        <f t="shared" si="21"/>
        <v>98.78226567189779</v>
      </c>
      <c r="E43" s="77"/>
      <c r="F43" s="77">
        <f t="shared" ref="F43:H45" si="22">+F24/(F24+F74)*100</f>
        <v>97.365007296902874</v>
      </c>
      <c r="G43" s="77">
        <f t="shared" si="22"/>
        <v>96.646725440806051</v>
      </c>
      <c r="H43" s="77">
        <f t="shared" si="22"/>
        <v>98.127716482781679</v>
      </c>
      <c r="I43" s="77"/>
      <c r="J43" s="77">
        <f t="shared" ref="J43:L45" si="23">+J24/(J24+J74)*100</f>
        <v>98.171913950697075</v>
      </c>
      <c r="K43" s="77">
        <f t="shared" si="23"/>
        <v>97.726032381298893</v>
      </c>
      <c r="L43" s="77">
        <f t="shared" si="23"/>
        <v>98.631421072365953</v>
      </c>
      <c r="M43" s="77"/>
      <c r="N43" s="77">
        <f t="shared" ref="N43:P45" si="24">+N24/(N24+N74)*100</f>
        <v>98.958333333333343</v>
      </c>
      <c r="O43" s="77">
        <f t="shared" si="24"/>
        <v>98.58744394618833</v>
      </c>
      <c r="P43" s="77">
        <f t="shared" si="24"/>
        <v>99.328558639212176</v>
      </c>
      <c r="Q43" s="77"/>
      <c r="R43" s="77">
        <f t="shared" ref="R43:T45" si="25">+R24/(R24+R74)*100</f>
        <v>98.106796116504853</v>
      </c>
      <c r="S43" s="77">
        <f t="shared" si="25"/>
        <v>97.483059051306881</v>
      </c>
      <c r="T43" s="77">
        <f t="shared" si="25"/>
        <v>98.734177215189874</v>
      </c>
      <c r="U43" s="77"/>
      <c r="V43" s="77">
        <f t="shared" ref="V43:X45" si="26">+V24/(V24+V74)*100</f>
        <v>99.405599874863128</v>
      </c>
      <c r="W43" s="77">
        <f t="shared" si="26"/>
        <v>99.291497975708495</v>
      </c>
      <c r="X43" s="77">
        <f t="shared" si="26"/>
        <v>99.504228638086914</v>
      </c>
      <c r="Y43" s="77"/>
      <c r="Z43" s="77">
        <f t="shared" ref="Z43:AB43" si="27">+Z24/(Z24+Z74)*100</f>
        <v>100</v>
      </c>
      <c r="AA43" s="77" t="s">
        <v>47</v>
      </c>
      <c r="AB43" s="77">
        <f t="shared" si="27"/>
        <v>100</v>
      </c>
    </row>
    <row r="44" spans="1:33" x14ac:dyDescent="0.25">
      <c r="A44" s="66" t="s">
        <v>70</v>
      </c>
      <c r="B44" s="77">
        <f t="shared" si="21"/>
        <v>98.255524533038979</v>
      </c>
      <c r="C44" s="77">
        <f t="shared" si="21"/>
        <v>97.74130857266249</v>
      </c>
      <c r="D44" s="77">
        <f t="shared" si="21"/>
        <v>98.77212773342589</v>
      </c>
      <c r="E44" s="80"/>
      <c r="F44" s="77">
        <f t="shared" si="22"/>
        <v>97.348174824030124</v>
      </c>
      <c r="G44" s="77">
        <f t="shared" si="22"/>
        <v>96.633317452755279</v>
      </c>
      <c r="H44" s="77">
        <f t="shared" si="22"/>
        <v>98.10842763046783</v>
      </c>
      <c r="I44" s="80"/>
      <c r="J44" s="77">
        <f t="shared" si="23"/>
        <v>98.162827566912242</v>
      </c>
      <c r="K44" s="77">
        <f t="shared" si="23"/>
        <v>97.70473742196107</v>
      </c>
      <c r="L44" s="77">
        <f t="shared" si="23"/>
        <v>98.635588402501412</v>
      </c>
      <c r="M44" s="80"/>
      <c r="N44" s="77">
        <f t="shared" si="24"/>
        <v>98.969539123542077</v>
      </c>
      <c r="O44" s="77">
        <f t="shared" si="24"/>
        <v>98.617093629562461</v>
      </c>
      <c r="P44" s="77">
        <f t="shared" si="24"/>
        <v>99.321266968325801</v>
      </c>
      <c r="Q44" s="80"/>
      <c r="R44" s="77">
        <f t="shared" si="25"/>
        <v>98.084244136067795</v>
      </c>
      <c r="S44" s="77">
        <f t="shared" si="25"/>
        <v>97.45285329414645</v>
      </c>
      <c r="T44" s="77">
        <f t="shared" si="25"/>
        <v>98.7192118226601</v>
      </c>
      <c r="U44" s="80"/>
      <c r="V44" s="77">
        <f t="shared" si="26"/>
        <v>99.395674300254456</v>
      </c>
      <c r="W44" s="77">
        <f t="shared" si="26"/>
        <v>99.280328992460582</v>
      </c>
      <c r="X44" s="77">
        <f t="shared" si="26"/>
        <v>99.495548961424333</v>
      </c>
      <c r="Y44" s="80"/>
      <c r="Z44" s="77" t="s">
        <v>47</v>
      </c>
      <c r="AA44" s="77" t="s">
        <v>47</v>
      </c>
      <c r="AB44" s="77" t="s">
        <v>47</v>
      </c>
    </row>
    <row r="45" spans="1:33" x14ac:dyDescent="0.25">
      <c r="A45" s="66" t="s">
        <v>71</v>
      </c>
      <c r="B45" s="77">
        <f t="shared" si="21"/>
        <v>99.236641221374043</v>
      </c>
      <c r="C45" s="77">
        <f t="shared" si="21"/>
        <v>98.8</v>
      </c>
      <c r="D45" s="77">
        <f t="shared" si="21"/>
        <v>99.635036496350367</v>
      </c>
      <c r="E45" s="80"/>
      <c r="F45" s="77">
        <f t="shared" si="22"/>
        <v>99.137931034482762</v>
      </c>
      <c r="G45" s="77">
        <f t="shared" si="22"/>
        <v>98.181818181818187</v>
      </c>
      <c r="H45" s="77">
        <f t="shared" si="22"/>
        <v>100</v>
      </c>
      <c r="I45" s="80"/>
      <c r="J45" s="77">
        <f t="shared" si="23"/>
        <v>99.074074074074076</v>
      </c>
      <c r="K45" s="77">
        <f t="shared" si="23"/>
        <v>100</v>
      </c>
      <c r="L45" s="77">
        <f t="shared" si="23"/>
        <v>98.245614035087712</v>
      </c>
      <c r="M45" s="80"/>
      <c r="N45" s="77">
        <f t="shared" si="24"/>
        <v>97.9381443298969</v>
      </c>
      <c r="O45" s="77">
        <f t="shared" si="24"/>
        <v>95.918367346938766</v>
      </c>
      <c r="P45" s="77">
        <f t="shared" si="24"/>
        <v>100</v>
      </c>
      <c r="Q45" s="80"/>
      <c r="R45" s="77">
        <f t="shared" si="25"/>
        <v>100</v>
      </c>
      <c r="S45" s="77">
        <f t="shared" si="25"/>
        <v>100</v>
      </c>
      <c r="T45" s="77">
        <f t="shared" si="25"/>
        <v>100</v>
      </c>
      <c r="U45" s="80"/>
      <c r="V45" s="77">
        <f t="shared" si="26"/>
        <v>100</v>
      </c>
      <c r="W45" s="77">
        <f t="shared" si="26"/>
        <v>100</v>
      </c>
      <c r="X45" s="77">
        <f t="shared" si="26"/>
        <v>100</v>
      </c>
      <c r="Y45" s="80"/>
      <c r="Z45" s="77">
        <v>0</v>
      </c>
      <c r="AA45" s="77">
        <v>0</v>
      </c>
      <c r="AB45" s="77">
        <v>0</v>
      </c>
    </row>
    <row r="46" spans="1:33" ht="13.5" thickBot="1" x14ac:dyDescent="0.3">
      <c r="A46" s="66" t="s">
        <v>72</v>
      </c>
      <c r="B46" s="83">
        <v>0</v>
      </c>
      <c r="C46" s="83">
        <v>0</v>
      </c>
      <c r="D46" s="83">
        <v>0</v>
      </c>
      <c r="E46" s="83"/>
      <c r="F46" s="83">
        <v>0</v>
      </c>
      <c r="G46" s="83">
        <v>0</v>
      </c>
      <c r="H46" s="83">
        <v>0</v>
      </c>
      <c r="I46" s="83"/>
      <c r="J46" s="83">
        <v>0</v>
      </c>
      <c r="K46" s="83">
        <v>0</v>
      </c>
      <c r="L46" s="83">
        <v>0</v>
      </c>
      <c r="M46" s="83"/>
      <c r="N46" s="83">
        <v>0</v>
      </c>
      <c r="O46" s="83">
        <v>0</v>
      </c>
      <c r="P46" s="83">
        <v>0</v>
      </c>
      <c r="Q46" s="83"/>
      <c r="R46" s="83">
        <v>0</v>
      </c>
      <c r="S46" s="83">
        <v>0</v>
      </c>
      <c r="T46" s="83">
        <v>0</v>
      </c>
      <c r="U46" s="83"/>
      <c r="V46" s="83">
        <v>0</v>
      </c>
      <c r="W46" s="83">
        <v>0</v>
      </c>
      <c r="X46" s="83">
        <v>0</v>
      </c>
      <c r="Y46" s="83"/>
      <c r="Z46" s="83">
        <v>0</v>
      </c>
      <c r="AA46" s="83">
        <v>0</v>
      </c>
      <c r="AB46" s="83">
        <v>0</v>
      </c>
    </row>
    <row r="47" spans="1:33" x14ac:dyDescent="0.25">
      <c r="A47" s="233" t="s">
        <v>75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</row>
    <row r="48" spans="1:33" x14ac:dyDescent="0.25">
      <c r="A48" s="227" t="s">
        <v>14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</row>
    <row r="49" spans="1:33" x14ac:dyDescent="0.25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</row>
    <row r="51" spans="1:33" s="49" customFormat="1" ht="15" x14ac:dyDescent="0.25">
      <c r="A51" s="229" t="s">
        <v>167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9"/>
      <c r="AD51" s="219" t="s">
        <v>221</v>
      </c>
      <c r="AE51" s="219"/>
      <c r="AF51" s="9"/>
    </row>
    <row r="52" spans="1:33" s="49" customFormat="1" ht="15" x14ac:dyDescent="0.25">
      <c r="A52" s="228" t="s">
        <v>162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9"/>
      <c r="AD52" s="219"/>
      <c r="AE52" s="219"/>
      <c r="AF52"/>
    </row>
    <row r="53" spans="1:33" s="49" customFormat="1" ht="15" x14ac:dyDescent="0.25">
      <c r="A53" s="229" t="s">
        <v>64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</row>
    <row r="54" spans="1:33" s="49" customFormat="1" ht="15" x14ac:dyDescent="0.25">
      <c r="A54" s="228" t="s">
        <v>65</v>
      </c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</row>
    <row r="55" spans="1:33" s="49" customFormat="1" ht="15" x14ac:dyDescent="0.25">
      <c r="A55" s="228" t="s">
        <v>320</v>
      </c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</row>
    <row r="56" spans="1:33" s="49" customFormat="1" ht="15.75" thickBot="1" x14ac:dyDescent="0.3">
      <c r="A56" s="50"/>
      <c r="B56" s="51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33" s="49" customFormat="1" ht="15" customHeight="1" x14ac:dyDescent="0.25">
      <c r="A57" s="230" t="s">
        <v>66</v>
      </c>
      <c r="B57" s="53" t="s">
        <v>21</v>
      </c>
      <c r="C57" s="53"/>
      <c r="D57" s="53"/>
      <c r="E57" s="54"/>
      <c r="F57" s="53" t="s">
        <v>48</v>
      </c>
      <c r="G57" s="53"/>
      <c r="H57" s="53"/>
      <c r="I57" s="54"/>
      <c r="J57" s="53" t="s">
        <v>49</v>
      </c>
      <c r="K57" s="53"/>
      <c r="L57" s="53"/>
      <c r="M57" s="54"/>
      <c r="N57" s="53" t="s">
        <v>50</v>
      </c>
      <c r="O57" s="53"/>
      <c r="P57" s="53"/>
      <c r="Q57" s="54"/>
      <c r="R57" s="53" t="s">
        <v>51</v>
      </c>
      <c r="S57" s="53"/>
      <c r="T57" s="53"/>
      <c r="U57" s="54"/>
      <c r="V57" s="53" t="s">
        <v>52</v>
      </c>
      <c r="W57" s="53"/>
      <c r="X57" s="53"/>
      <c r="Y57" s="54"/>
      <c r="Z57" s="53" t="s">
        <v>53</v>
      </c>
      <c r="AA57" s="53"/>
      <c r="AB57" s="53"/>
    </row>
    <row r="58" spans="1:33" s="49" customFormat="1" ht="15.75" thickBot="1" x14ac:dyDescent="0.3">
      <c r="A58" s="231"/>
      <c r="B58" s="55" t="s">
        <v>67</v>
      </c>
      <c r="C58" s="55" t="s">
        <v>68</v>
      </c>
      <c r="D58" s="55" t="s">
        <v>69</v>
      </c>
      <c r="E58" s="56"/>
      <c r="F58" s="55" t="s">
        <v>67</v>
      </c>
      <c r="G58" s="55" t="s">
        <v>68</v>
      </c>
      <c r="H58" s="55" t="s">
        <v>69</v>
      </c>
      <c r="I58" s="56"/>
      <c r="J58" s="55" t="s">
        <v>67</v>
      </c>
      <c r="K58" s="55" t="s">
        <v>68</v>
      </c>
      <c r="L58" s="55" t="s">
        <v>69</v>
      </c>
      <c r="M58" s="56"/>
      <c r="N58" s="55" t="s">
        <v>67</v>
      </c>
      <c r="O58" s="55" t="s">
        <v>68</v>
      </c>
      <c r="P58" s="55" t="s">
        <v>69</v>
      </c>
      <c r="Q58" s="56"/>
      <c r="R58" s="55" t="s">
        <v>67</v>
      </c>
      <c r="S58" s="55" t="s">
        <v>68</v>
      </c>
      <c r="T58" s="55" t="s">
        <v>69</v>
      </c>
      <c r="U58" s="56"/>
      <c r="V58" s="55" t="s">
        <v>67</v>
      </c>
      <c r="W58" s="55" t="s">
        <v>68</v>
      </c>
      <c r="X58" s="55" t="s">
        <v>69</v>
      </c>
      <c r="Y58" s="56"/>
      <c r="Z58" s="55" t="s">
        <v>67</v>
      </c>
      <c r="AA58" s="55" t="s">
        <v>68</v>
      </c>
      <c r="AB58" s="55" t="s">
        <v>69</v>
      </c>
    </row>
    <row r="59" spans="1:33" s="49" customFormat="1" ht="12.75" customHeight="1" x14ac:dyDescent="0.25">
      <c r="A59" s="57"/>
      <c r="B59" s="58"/>
      <c r="C59" s="58"/>
      <c r="D59" s="58"/>
      <c r="E59" s="59"/>
      <c r="F59" s="58"/>
      <c r="G59" s="58"/>
      <c r="H59" s="58"/>
      <c r="I59" s="59"/>
      <c r="J59" s="58"/>
      <c r="K59" s="58"/>
      <c r="L59" s="58"/>
      <c r="M59" s="59"/>
      <c r="N59" s="58"/>
      <c r="O59" s="58"/>
      <c r="P59" s="58"/>
      <c r="Q59" s="59"/>
      <c r="R59" s="58"/>
      <c r="S59" s="58"/>
      <c r="T59" s="58"/>
      <c r="U59" s="59"/>
      <c r="V59" s="58"/>
      <c r="W59" s="58"/>
      <c r="X59" s="58"/>
      <c r="Y59" s="59"/>
      <c r="Z59" s="58"/>
      <c r="AA59" s="58"/>
      <c r="AB59" s="58"/>
    </row>
    <row r="60" spans="1:33" s="49" customFormat="1" ht="21" customHeight="1" x14ac:dyDescent="0.25">
      <c r="A60" s="232" t="s">
        <v>38</v>
      </c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</row>
    <row r="61" spans="1:33" s="63" customFormat="1" ht="12.75" customHeight="1" x14ac:dyDescent="0.25">
      <c r="A61" s="6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2"/>
      <c r="AD61" s="62"/>
      <c r="AE61" s="62"/>
      <c r="AF61" s="62"/>
      <c r="AG61" s="62"/>
    </row>
    <row r="62" spans="1:33" s="63" customFormat="1" ht="14.25" x14ac:dyDescent="0.25">
      <c r="A62" s="64" t="s">
        <v>21</v>
      </c>
      <c r="B62" s="65">
        <f t="shared" ref="B62:D64" si="28">+B68+B74</f>
        <v>6573</v>
      </c>
      <c r="C62" s="65">
        <f t="shared" si="28"/>
        <v>3726</v>
      </c>
      <c r="D62" s="65">
        <f t="shared" si="28"/>
        <v>2847</v>
      </c>
      <c r="E62" s="65"/>
      <c r="F62" s="65">
        <f t="shared" ref="F62:H64" si="29">+F68+F74</f>
        <v>2481</v>
      </c>
      <c r="G62" s="65">
        <f t="shared" si="29"/>
        <v>1424</v>
      </c>
      <c r="H62" s="65">
        <f t="shared" si="29"/>
        <v>1057</v>
      </c>
      <c r="I62" s="65"/>
      <c r="J62" s="65">
        <f t="shared" ref="J62:L64" si="30">+J68+J74</f>
        <v>1600</v>
      </c>
      <c r="K62" s="65">
        <f t="shared" si="30"/>
        <v>899</v>
      </c>
      <c r="L62" s="65">
        <f t="shared" si="30"/>
        <v>701</v>
      </c>
      <c r="M62" s="65"/>
      <c r="N62" s="65">
        <f t="shared" ref="N62:P64" si="31">+N68+N74</f>
        <v>912</v>
      </c>
      <c r="O62" s="65">
        <f t="shared" si="31"/>
        <v>503</v>
      </c>
      <c r="P62" s="65">
        <f t="shared" si="31"/>
        <v>409</v>
      </c>
      <c r="Q62" s="65"/>
      <c r="R62" s="65">
        <f t="shared" ref="R62:T64" si="32">+R68+R74</f>
        <v>1270</v>
      </c>
      <c r="S62" s="65">
        <f t="shared" si="32"/>
        <v>738</v>
      </c>
      <c r="T62" s="65">
        <f t="shared" si="32"/>
        <v>532</v>
      </c>
      <c r="U62" s="65"/>
      <c r="V62" s="65">
        <f t="shared" ref="V62:X64" si="33">+V68+V74</f>
        <v>310</v>
      </c>
      <c r="W62" s="65">
        <f t="shared" si="33"/>
        <v>162</v>
      </c>
      <c r="X62" s="65">
        <f t="shared" si="33"/>
        <v>148</v>
      </c>
      <c r="Y62" s="65"/>
      <c r="Z62" s="65">
        <f t="shared" ref="Z62:AB64" si="34">+Z68+Z74</f>
        <v>0</v>
      </c>
      <c r="AA62" s="65">
        <f t="shared" si="34"/>
        <v>0</v>
      </c>
      <c r="AB62" s="65">
        <f t="shared" si="34"/>
        <v>0</v>
      </c>
      <c r="AC62" s="62"/>
      <c r="AD62" s="62"/>
      <c r="AE62" s="62"/>
      <c r="AF62" s="62"/>
      <c r="AG62" s="62"/>
    </row>
    <row r="63" spans="1:33" s="63" customFormat="1" x14ac:dyDescent="0.25">
      <c r="A63" s="66" t="s">
        <v>70</v>
      </c>
      <c r="B63" s="65">
        <f t="shared" si="28"/>
        <v>5879</v>
      </c>
      <c r="C63" s="65">
        <f t="shared" si="28"/>
        <v>3313</v>
      </c>
      <c r="D63" s="65">
        <f t="shared" si="28"/>
        <v>2566</v>
      </c>
      <c r="E63" s="65"/>
      <c r="F63" s="65">
        <f t="shared" si="29"/>
        <v>2337</v>
      </c>
      <c r="G63" s="65">
        <f t="shared" si="29"/>
        <v>1338</v>
      </c>
      <c r="H63" s="65">
        <f t="shared" si="29"/>
        <v>999</v>
      </c>
      <c r="I63" s="65"/>
      <c r="J63" s="65">
        <f t="shared" si="30"/>
        <v>1402</v>
      </c>
      <c r="K63" s="65">
        <f t="shared" si="30"/>
        <v>777</v>
      </c>
      <c r="L63" s="65">
        <f t="shared" si="30"/>
        <v>625</v>
      </c>
      <c r="M63" s="65"/>
      <c r="N63" s="65">
        <f t="shared" si="31"/>
        <v>761</v>
      </c>
      <c r="O63" s="65">
        <f t="shared" si="31"/>
        <v>413</v>
      </c>
      <c r="P63" s="65">
        <f t="shared" si="31"/>
        <v>348</v>
      </c>
      <c r="Q63" s="65"/>
      <c r="R63" s="65">
        <f t="shared" si="32"/>
        <v>1107</v>
      </c>
      <c r="S63" s="65">
        <f t="shared" si="32"/>
        <v>647</v>
      </c>
      <c r="T63" s="65">
        <f t="shared" si="32"/>
        <v>460</v>
      </c>
      <c r="U63" s="65"/>
      <c r="V63" s="65">
        <f t="shared" si="33"/>
        <v>272</v>
      </c>
      <c r="W63" s="65">
        <f t="shared" si="33"/>
        <v>138</v>
      </c>
      <c r="X63" s="65">
        <f t="shared" si="33"/>
        <v>134</v>
      </c>
      <c r="Y63" s="65"/>
      <c r="Z63" s="65">
        <f t="shared" si="34"/>
        <v>0</v>
      </c>
      <c r="AA63" s="65">
        <f t="shared" si="34"/>
        <v>0</v>
      </c>
      <c r="AB63" s="65">
        <f t="shared" si="34"/>
        <v>0</v>
      </c>
      <c r="AC63" s="62"/>
      <c r="AD63" s="62"/>
      <c r="AE63" s="62"/>
      <c r="AF63" s="62"/>
      <c r="AG63" s="62"/>
    </row>
    <row r="64" spans="1:33" s="63" customFormat="1" x14ac:dyDescent="0.25">
      <c r="A64" s="66" t="s">
        <v>71</v>
      </c>
      <c r="B64" s="65">
        <f t="shared" si="28"/>
        <v>470</v>
      </c>
      <c r="C64" s="65">
        <f t="shared" si="28"/>
        <v>280</v>
      </c>
      <c r="D64" s="65">
        <f t="shared" si="28"/>
        <v>190</v>
      </c>
      <c r="E64" s="65"/>
      <c r="F64" s="65">
        <f t="shared" si="29"/>
        <v>89</v>
      </c>
      <c r="G64" s="65">
        <f t="shared" si="29"/>
        <v>53</v>
      </c>
      <c r="H64" s="65">
        <f t="shared" si="29"/>
        <v>36</v>
      </c>
      <c r="I64" s="65"/>
      <c r="J64" s="65">
        <f t="shared" si="30"/>
        <v>156</v>
      </c>
      <c r="K64" s="65">
        <f t="shared" si="30"/>
        <v>93</v>
      </c>
      <c r="L64" s="65">
        <f t="shared" si="30"/>
        <v>63</v>
      </c>
      <c r="M64" s="65"/>
      <c r="N64" s="65">
        <f t="shared" si="31"/>
        <v>118</v>
      </c>
      <c r="O64" s="65">
        <f t="shared" si="31"/>
        <v>67</v>
      </c>
      <c r="P64" s="65">
        <f t="shared" si="31"/>
        <v>51</v>
      </c>
      <c r="Q64" s="65"/>
      <c r="R64" s="65">
        <f t="shared" si="32"/>
        <v>75</v>
      </c>
      <c r="S64" s="65">
        <f t="shared" si="32"/>
        <v>49</v>
      </c>
      <c r="T64" s="65">
        <f t="shared" si="32"/>
        <v>26</v>
      </c>
      <c r="U64" s="65"/>
      <c r="V64" s="65">
        <f t="shared" si="33"/>
        <v>32</v>
      </c>
      <c r="W64" s="65">
        <f t="shared" si="33"/>
        <v>18</v>
      </c>
      <c r="X64" s="65">
        <f t="shared" si="33"/>
        <v>14</v>
      </c>
      <c r="Y64" s="65"/>
      <c r="Z64" s="65">
        <f t="shared" si="34"/>
        <v>0</v>
      </c>
      <c r="AA64" s="65">
        <f t="shared" si="34"/>
        <v>0</v>
      </c>
      <c r="AB64" s="65">
        <f t="shared" si="34"/>
        <v>0</v>
      </c>
      <c r="AC64" s="62"/>
      <c r="AD64" s="62"/>
      <c r="AE64" s="62"/>
      <c r="AF64" s="62"/>
      <c r="AG64" s="62"/>
    </row>
    <row r="65" spans="1:33" s="63" customFormat="1" x14ac:dyDescent="0.25">
      <c r="A65" s="66" t="s">
        <v>72</v>
      </c>
      <c r="B65" s="65">
        <f>+B71</f>
        <v>224</v>
      </c>
      <c r="C65" s="65">
        <f>+C71</f>
        <v>133</v>
      </c>
      <c r="D65" s="65">
        <f>+D71</f>
        <v>91</v>
      </c>
      <c r="E65" s="65"/>
      <c r="F65" s="65">
        <f>+F71</f>
        <v>55</v>
      </c>
      <c r="G65" s="65">
        <f>+G71</f>
        <v>33</v>
      </c>
      <c r="H65" s="65">
        <f>+H71</f>
        <v>22</v>
      </c>
      <c r="I65" s="65"/>
      <c r="J65" s="65">
        <f>+J71</f>
        <v>42</v>
      </c>
      <c r="K65" s="65">
        <f>+K71</f>
        <v>29</v>
      </c>
      <c r="L65" s="65">
        <f>+L71</f>
        <v>13</v>
      </c>
      <c r="M65" s="65"/>
      <c r="N65" s="65">
        <f>+N71</f>
        <v>33</v>
      </c>
      <c r="O65" s="65">
        <f>+O71</f>
        <v>23</v>
      </c>
      <c r="P65" s="65">
        <f>+P71</f>
        <v>10</v>
      </c>
      <c r="Q65" s="65"/>
      <c r="R65" s="65">
        <f>+R71</f>
        <v>88</v>
      </c>
      <c r="S65" s="65">
        <f>+S71</f>
        <v>42</v>
      </c>
      <c r="T65" s="65">
        <f>+T71</f>
        <v>46</v>
      </c>
      <c r="U65" s="65"/>
      <c r="V65" s="65">
        <f>+V71</f>
        <v>6</v>
      </c>
      <c r="W65" s="65">
        <f>+W71</f>
        <v>6</v>
      </c>
      <c r="X65" s="65">
        <f>+X71</f>
        <v>0</v>
      </c>
      <c r="Y65" s="65"/>
      <c r="Z65" s="65">
        <f>+Z71</f>
        <v>0</v>
      </c>
      <c r="AA65" s="65">
        <f>+AA71</f>
        <v>0</v>
      </c>
      <c r="AB65" s="65">
        <f>+AB71</f>
        <v>0</v>
      </c>
      <c r="AC65" s="62"/>
      <c r="AD65" s="62"/>
      <c r="AE65" s="62"/>
      <c r="AF65" s="62"/>
      <c r="AG65" s="62"/>
    </row>
    <row r="66" spans="1:33" s="63" customFormat="1" x14ac:dyDescent="0.25">
      <c r="A66" s="67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2"/>
      <c r="AD66" s="62"/>
      <c r="AE66" s="62"/>
      <c r="AF66" s="62"/>
      <c r="AG66" s="62"/>
    </row>
    <row r="67" spans="1:33" s="63" customFormat="1" ht="14.25" x14ac:dyDescent="0.25">
      <c r="A67" s="64" t="s">
        <v>73</v>
      </c>
      <c r="B67" s="68"/>
      <c r="C67" s="68"/>
      <c r="D67" s="68"/>
      <c r="E67" s="69"/>
      <c r="F67" s="68"/>
      <c r="G67" s="68"/>
      <c r="H67" s="68"/>
      <c r="I67" s="69"/>
      <c r="J67" s="68"/>
      <c r="K67" s="68"/>
      <c r="L67" s="68"/>
      <c r="M67" s="69"/>
      <c r="N67" s="68"/>
      <c r="O67" s="68"/>
      <c r="P67" s="68"/>
      <c r="Q67" s="69"/>
      <c r="R67" s="68"/>
      <c r="S67" s="68"/>
      <c r="T67" s="68"/>
      <c r="U67" s="69"/>
      <c r="V67" s="68"/>
      <c r="W67" s="68"/>
      <c r="X67" s="68"/>
      <c r="Y67" s="69"/>
      <c r="Z67" s="68"/>
      <c r="AA67" s="68"/>
      <c r="AB67" s="68"/>
      <c r="AC67" s="62"/>
      <c r="AD67" s="62"/>
      <c r="AE67" s="62"/>
      <c r="AF67" s="62"/>
      <c r="AG67" s="62"/>
    </row>
    <row r="68" spans="1:33" s="63" customFormat="1" x14ac:dyDescent="0.25">
      <c r="A68" s="70" t="s">
        <v>21</v>
      </c>
      <c r="B68" s="71">
        <f>SUM(B69:B71)</f>
        <v>5763</v>
      </c>
      <c r="C68" s="71">
        <f>SUM(C69:C71)</f>
        <v>3200</v>
      </c>
      <c r="D68" s="71">
        <f>SUM(D69:D71)</f>
        <v>2563</v>
      </c>
      <c r="E68" s="71"/>
      <c r="F68" s="71">
        <f>SUM(F69:F71)</f>
        <v>2156</v>
      </c>
      <c r="G68" s="71">
        <f>SUM(G69:G71)</f>
        <v>1211</v>
      </c>
      <c r="H68" s="71">
        <f>SUM(H69:H71)</f>
        <v>945</v>
      </c>
      <c r="I68" s="72"/>
      <c r="J68" s="71">
        <f>SUM(J69:J71)</f>
        <v>1402</v>
      </c>
      <c r="K68" s="71">
        <f>SUM(K69:K71)</f>
        <v>774</v>
      </c>
      <c r="L68" s="71">
        <f>SUM(L69:L71)</f>
        <v>628</v>
      </c>
      <c r="M68" s="72"/>
      <c r="N68" s="71">
        <f>SUM(N69:N71)</f>
        <v>819</v>
      </c>
      <c r="O68" s="71">
        <f>SUM(O69:O71)</f>
        <v>440</v>
      </c>
      <c r="P68" s="71">
        <f>SUM(P69:P71)</f>
        <v>379</v>
      </c>
      <c r="Q68" s="72"/>
      <c r="R68" s="71">
        <f>SUM(R69:R71)</f>
        <v>1114</v>
      </c>
      <c r="S68" s="71">
        <f>SUM(S69:S71)</f>
        <v>634</v>
      </c>
      <c r="T68" s="71">
        <f>SUM(T69:T71)</f>
        <v>480</v>
      </c>
      <c r="U68" s="72"/>
      <c r="V68" s="71">
        <f>SUM(V69:V71)</f>
        <v>272</v>
      </c>
      <c r="W68" s="71">
        <f>SUM(W69:W71)</f>
        <v>141</v>
      </c>
      <c r="X68" s="71">
        <f>SUM(X69:X71)</f>
        <v>131</v>
      </c>
      <c r="Y68" s="72"/>
      <c r="Z68" s="71">
        <f>SUM(Z69:Z71)</f>
        <v>0</v>
      </c>
      <c r="AA68" s="71">
        <f>SUM(AA69:AA71)</f>
        <v>0</v>
      </c>
      <c r="AB68" s="71">
        <f>SUM(AB69:AB71)</f>
        <v>0</v>
      </c>
      <c r="AC68" s="62"/>
      <c r="AD68" s="62"/>
      <c r="AE68" s="62"/>
      <c r="AF68" s="62"/>
      <c r="AG68" s="62"/>
    </row>
    <row r="69" spans="1:33" x14ac:dyDescent="0.2">
      <c r="A69" s="66" t="s">
        <v>70</v>
      </c>
      <c r="B69" s="73">
        <v>5073</v>
      </c>
      <c r="C69" s="73">
        <v>2790</v>
      </c>
      <c r="D69" s="73">
        <v>2283</v>
      </c>
      <c r="E69" s="73"/>
      <c r="F69" s="73">
        <v>2013</v>
      </c>
      <c r="G69" s="73">
        <v>1126</v>
      </c>
      <c r="H69" s="73">
        <v>887</v>
      </c>
      <c r="I69" s="73"/>
      <c r="J69" s="73">
        <v>1205</v>
      </c>
      <c r="K69" s="73">
        <v>652</v>
      </c>
      <c r="L69" s="73">
        <v>553</v>
      </c>
      <c r="M69" s="73"/>
      <c r="N69" s="73">
        <v>670</v>
      </c>
      <c r="O69" s="73">
        <v>352</v>
      </c>
      <c r="P69" s="73">
        <v>318</v>
      </c>
      <c r="Q69" s="73"/>
      <c r="R69" s="73">
        <v>951</v>
      </c>
      <c r="S69" s="73">
        <v>543</v>
      </c>
      <c r="T69" s="73">
        <v>408</v>
      </c>
      <c r="U69" s="73"/>
      <c r="V69" s="73">
        <v>234</v>
      </c>
      <c r="W69" s="73">
        <v>117</v>
      </c>
      <c r="X69" s="73">
        <v>117</v>
      </c>
      <c r="Y69" s="73"/>
      <c r="Z69" s="73">
        <v>0</v>
      </c>
      <c r="AA69" s="73">
        <v>0</v>
      </c>
      <c r="AB69" s="73">
        <v>0</v>
      </c>
    </row>
    <row r="70" spans="1:33" x14ac:dyDescent="0.2">
      <c r="A70" s="66" t="s">
        <v>71</v>
      </c>
      <c r="B70" s="73">
        <v>466</v>
      </c>
      <c r="C70" s="73">
        <v>277</v>
      </c>
      <c r="D70" s="73">
        <v>189</v>
      </c>
      <c r="E70" s="73"/>
      <c r="F70" s="73">
        <v>88</v>
      </c>
      <c r="G70" s="73">
        <v>52</v>
      </c>
      <c r="H70" s="73">
        <v>36</v>
      </c>
      <c r="I70" s="73"/>
      <c r="J70" s="73">
        <v>155</v>
      </c>
      <c r="K70" s="73">
        <v>93</v>
      </c>
      <c r="L70" s="73">
        <v>62</v>
      </c>
      <c r="M70" s="73"/>
      <c r="N70" s="73">
        <v>116</v>
      </c>
      <c r="O70" s="73">
        <v>65</v>
      </c>
      <c r="P70" s="73">
        <v>51</v>
      </c>
      <c r="Q70" s="73"/>
      <c r="R70" s="73">
        <v>75</v>
      </c>
      <c r="S70" s="73">
        <v>49</v>
      </c>
      <c r="T70" s="73">
        <v>26</v>
      </c>
      <c r="U70" s="73"/>
      <c r="V70" s="73">
        <v>32</v>
      </c>
      <c r="W70" s="73">
        <v>18</v>
      </c>
      <c r="X70" s="73">
        <v>14</v>
      </c>
      <c r="Y70" s="73"/>
      <c r="Z70" s="73">
        <v>0</v>
      </c>
      <c r="AA70" s="73">
        <v>0</v>
      </c>
      <c r="AB70" s="73">
        <v>0</v>
      </c>
    </row>
    <row r="71" spans="1:33" x14ac:dyDescent="0.2">
      <c r="A71" s="66" t="s">
        <v>72</v>
      </c>
      <c r="B71" s="73">
        <v>224</v>
      </c>
      <c r="C71" s="73">
        <v>133</v>
      </c>
      <c r="D71" s="73">
        <v>91</v>
      </c>
      <c r="E71" s="73"/>
      <c r="F71" s="73">
        <v>55</v>
      </c>
      <c r="G71" s="73">
        <v>33</v>
      </c>
      <c r="H71" s="73">
        <v>22</v>
      </c>
      <c r="I71" s="73"/>
      <c r="J71" s="73">
        <v>42</v>
      </c>
      <c r="K71" s="73">
        <v>29</v>
      </c>
      <c r="L71" s="73">
        <v>13</v>
      </c>
      <c r="M71" s="73"/>
      <c r="N71" s="73">
        <v>33</v>
      </c>
      <c r="O71" s="73">
        <v>23</v>
      </c>
      <c r="P71" s="73">
        <v>10</v>
      </c>
      <c r="Q71" s="73"/>
      <c r="R71" s="73">
        <v>88</v>
      </c>
      <c r="S71" s="73">
        <v>42</v>
      </c>
      <c r="T71" s="73">
        <v>46</v>
      </c>
      <c r="U71" s="73"/>
      <c r="V71" s="73">
        <v>6</v>
      </c>
      <c r="W71" s="73">
        <v>6</v>
      </c>
      <c r="X71" s="73">
        <v>0</v>
      </c>
      <c r="Y71" s="73"/>
      <c r="Z71" s="73">
        <v>0</v>
      </c>
      <c r="AA71" s="73">
        <v>0</v>
      </c>
      <c r="AB71" s="73">
        <v>0</v>
      </c>
    </row>
    <row r="72" spans="1:33" x14ac:dyDescent="0.2">
      <c r="A72" s="66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</row>
    <row r="73" spans="1:33" ht="14.25" x14ac:dyDescent="0.2">
      <c r="A73" s="74" t="s">
        <v>74</v>
      </c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</row>
    <row r="74" spans="1:33" x14ac:dyDescent="0.25">
      <c r="A74" s="75" t="s">
        <v>21</v>
      </c>
      <c r="B74" s="71">
        <f>SUM(B75:B77)</f>
        <v>810</v>
      </c>
      <c r="C74" s="71">
        <f>SUM(C75:C77)</f>
        <v>526</v>
      </c>
      <c r="D74" s="71">
        <f>SUM(D75:D77)</f>
        <v>284</v>
      </c>
      <c r="E74" s="71"/>
      <c r="F74" s="71">
        <f>SUM(F75:F77)</f>
        <v>325</v>
      </c>
      <c r="G74" s="71">
        <f>SUM(G75:G77)</f>
        <v>213</v>
      </c>
      <c r="H74" s="71">
        <f>SUM(H75:H77)</f>
        <v>112</v>
      </c>
      <c r="I74" s="72"/>
      <c r="J74" s="71">
        <f>SUM(J75:J77)</f>
        <v>198</v>
      </c>
      <c r="K74" s="71">
        <f>SUM(K75:K77)</f>
        <v>125</v>
      </c>
      <c r="L74" s="71">
        <f>SUM(L75:L77)</f>
        <v>73</v>
      </c>
      <c r="M74" s="72"/>
      <c r="N74" s="71">
        <f>SUM(N75:N77)</f>
        <v>93</v>
      </c>
      <c r="O74" s="71">
        <f>SUM(O75:O77)</f>
        <v>63</v>
      </c>
      <c r="P74" s="71">
        <f>SUM(P75:P77)</f>
        <v>30</v>
      </c>
      <c r="Q74" s="72"/>
      <c r="R74" s="71">
        <f>SUM(R75:R77)</f>
        <v>156</v>
      </c>
      <c r="S74" s="71">
        <f>SUM(S75:S77)</f>
        <v>104</v>
      </c>
      <c r="T74" s="71">
        <f>SUM(T75:T77)</f>
        <v>52</v>
      </c>
      <c r="U74" s="72"/>
      <c r="V74" s="71">
        <f>SUM(V75:V77)</f>
        <v>38</v>
      </c>
      <c r="W74" s="71">
        <f>SUM(W75:W77)</f>
        <v>21</v>
      </c>
      <c r="X74" s="71">
        <f>SUM(X75:X77)</f>
        <v>17</v>
      </c>
      <c r="Y74" s="72"/>
      <c r="Z74" s="71">
        <f>SUM(Z75:Z77)</f>
        <v>0</v>
      </c>
      <c r="AA74" s="71">
        <f>SUM(AA75:AA77)</f>
        <v>0</v>
      </c>
      <c r="AB74" s="71">
        <f>SUM(AB75:AB77)</f>
        <v>0</v>
      </c>
    </row>
    <row r="75" spans="1:33" x14ac:dyDescent="0.2">
      <c r="A75" s="66" t="s">
        <v>70</v>
      </c>
      <c r="B75" s="73">
        <v>806</v>
      </c>
      <c r="C75" s="73">
        <v>523</v>
      </c>
      <c r="D75" s="73">
        <v>283</v>
      </c>
      <c r="E75" s="73"/>
      <c r="F75" s="73">
        <v>324</v>
      </c>
      <c r="G75" s="73">
        <v>212</v>
      </c>
      <c r="H75" s="73">
        <v>112</v>
      </c>
      <c r="I75" s="73"/>
      <c r="J75" s="73">
        <v>197</v>
      </c>
      <c r="K75" s="73">
        <v>125</v>
      </c>
      <c r="L75" s="73">
        <v>72</v>
      </c>
      <c r="M75" s="73"/>
      <c r="N75" s="73">
        <v>91</v>
      </c>
      <c r="O75" s="73">
        <v>61</v>
      </c>
      <c r="P75" s="73">
        <v>30</v>
      </c>
      <c r="Q75" s="73"/>
      <c r="R75" s="73">
        <v>156</v>
      </c>
      <c r="S75" s="73">
        <v>104</v>
      </c>
      <c r="T75" s="73">
        <v>52</v>
      </c>
      <c r="U75" s="73"/>
      <c r="V75" s="73">
        <v>38</v>
      </c>
      <c r="W75" s="73">
        <v>21</v>
      </c>
      <c r="X75" s="73">
        <v>17</v>
      </c>
      <c r="Y75" s="73"/>
      <c r="Z75" s="73">
        <v>0</v>
      </c>
      <c r="AA75" s="73">
        <v>0</v>
      </c>
      <c r="AB75" s="73">
        <v>0</v>
      </c>
    </row>
    <row r="76" spans="1:33" x14ac:dyDescent="0.2">
      <c r="A76" s="66" t="s">
        <v>71</v>
      </c>
      <c r="B76" s="73">
        <v>4</v>
      </c>
      <c r="C76" s="73">
        <v>3</v>
      </c>
      <c r="D76" s="73">
        <v>1</v>
      </c>
      <c r="E76" s="73"/>
      <c r="F76" s="73">
        <v>1</v>
      </c>
      <c r="G76" s="73">
        <v>1</v>
      </c>
      <c r="H76" s="73">
        <v>0</v>
      </c>
      <c r="I76" s="73"/>
      <c r="J76" s="73">
        <v>1</v>
      </c>
      <c r="K76" s="73">
        <v>0</v>
      </c>
      <c r="L76" s="73">
        <v>1</v>
      </c>
      <c r="M76" s="73"/>
      <c r="N76" s="73">
        <v>2</v>
      </c>
      <c r="O76" s="73">
        <v>2</v>
      </c>
      <c r="P76" s="73">
        <v>0</v>
      </c>
      <c r="Q76" s="73"/>
      <c r="R76" s="73">
        <v>0</v>
      </c>
      <c r="S76" s="73">
        <v>0</v>
      </c>
      <c r="T76" s="73">
        <v>0</v>
      </c>
      <c r="U76" s="73"/>
      <c r="V76" s="73">
        <v>0</v>
      </c>
      <c r="W76" s="73">
        <v>0</v>
      </c>
      <c r="X76" s="73">
        <v>0</v>
      </c>
      <c r="Y76" s="73"/>
      <c r="Z76" s="73">
        <v>0</v>
      </c>
      <c r="AA76" s="73">
        <v>0</v>
      </c>
      <c r="AB76" s="73">
        <v>0</v>
      </c>
    </row>
    <row r="77" spans="1:33" ht="13.5" x14ac:dyDescent="0.25">
      <c r="A77" s="66" t="s">
        <v>72</v>
      </c>
      <c r="B77" s="84" t="s">
        <v>54</v>
      </c>
      <c r="C77" s="84" t="s">
        <v>54</v>
      </c>
      <c r="D77" s="84" t="s">
        <v>54</v>
      </c>
      <c r="E77" s="85"/>
      <c r="F77" s="84" t="s">
        <v>54</v>
      </c>
      <c r="G77" s="84" t="s">
        <v>54</v>
      </c>
      <c r="H77" s="84" t="s">
        <v>54</v>
      </c>
      <c r="I77" s="72"/>
      <c r="J77" s="84" t="s">
        <v>54</v>
      </c>
      <c r="K77" s="84" t="s">
        <v>54</v>
      </c>
      <c r="L77" s="84" t="s">
        <v>54</v>
      </c>
      <c r="M77" s="72"/>
      <c r="N77" s="84" t="s">
        <v>54</v>
      </c>
      <c r="O77" s="84" t="s">
        <v>54</v>
      </c>
      <c r="P77" s="84" t="s">
        <v>54</v>
      </c>
      <c r="Q77" s="72"/>
      <c r="R77" s="84" t="s">
        <v>54</v>
      </c>
      <c r="S77" s="84" t="s">
        <v>54</v>
      </c>
      <c r="T77" s="84" t="s">
        <v>54</v>
      </c>
      <c r="U77" s="72"/>
      <c r="V77" s="84" t="s">
        <v>54</v>
      </c>
      <c r="W77" s="84" t="s">
        <v>54</v>
      </c>
      <c r="X77" s="84" t="s">
        <v>54</v>
      </c>
      <c r="Y77" s="72"/>
      <c r="Z77" s="84" t="s">
        <v>54</v>
      </c>
      <c r="AA77" s="84" t="s">
        <v>54</v>
      </c>
      <c r="AB77" s="84" t="s">
        <v>54</v>
      </c>
    </row>
    <row r="78" spans="1:33" ht="12.75" customHeight="1" x14ac:dyDescent="0.25">
      <c r="A78" s="76"/>
    </row>
    <row r="79" spans="1:33" s="49" customFormat="1" ht="21" customHeight="1" x14ac:dyDescent="0.25">
      <c r="A79" s="232" t="s">
        <v>44</v>
      </c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</row>
    <row r="80" spans="1:33" s="63" customFormat="1" ht="12.75" customHeight="1" x14ac:dyDescent="0.25">
      <c r="A80" s="60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2"/>
      <c r="AD80" s="62"/>
      <c r="AE80" s="62"/>
      <c r="AF80" s="62"/>
      <c r="AG80" s="62"/>
    </row>
    <row r="81" spans="1:41" s="63" customFormat="1" ht="14.25" x14ac:dyDescent="0.25">
      <c r="A81" s="64" t="s">
        <v>21</v>
      </c>
      <c r="B81" s="77">
        <f t="shared" ref="B81:D84" si="35">+B62/(B62+B12)*100</f>
        <v>2.9837940896091517</v>
      </c>
      <c r="C81" s="77">
        <f t="shared" si="35"/>
        <v>3.3897071533192018</v>
      </c>
      <c r="D81" s="77">
        <f t="shared" si="35"/>
        <v>2.5795286720002899</v>
      </c>
      <c r="E81" s="77"/>
      <c r="F81" s="77">
        <f t="shared" ref="F81:H84" si="36">+F62/(F62+F12)*100</f>
        <v>4.2685339710613697</v>
      </c>
      <c r="G81" s="77">
        <f t="shared" si="36"/>
        <v>4.7435043304463695</v>
      </c>
      <c r="H81" s="77">
        <f t="shared" si="36"/>
        <v>3.7611642885101237</v>
      </c>
      <c r="I81" s="77"/>
      <c r="J81" s="77">
        <f t="shared" ref="J81:L84" si="37">+J62/(J62+J12)*100</f>
        <v>3.1699488845742363</v>
      </c>
      <c r="K81" s="77">
        <f t="shared" si="37"/>
        <v>3.5438347524440235</v>
      </c>
      <c r="L81" s="77">
        <f t="shared" si="37"/>
        <v>2.7921612363578427</v>
      </c>
      <c r="M81" s="77"/>
      <c r="N81" s="77">
        <f t="shared" ref="N81:P84" si="38">+N62/(N62+N12)*100</f>
        <v>2.0949624422851629</v>
      </c>
      <c r="O81" s="77">
        <f t="shared" si="38"/>
        <v>2.3445511326559152</v>
      </c>
      <c r="P81" s="77">
        <f t="shared" si="38"/>
        <v>1.852438969156212</v>
      </c>
      <c r="Q81" s="77"/>
      <c r="R81" s="77">
        <f t="shared" ref="R81:T84" si="39">+R62/(R62+R12)*100</f>
        <v>3.3710251101555446</v>
      </c>
      <c r="S81" s="77">
        <f t="shared" si="39"/>
        <v>3.9613526570048312</v>
      </c>
      <c r="T81" s="77">
        <f t="shared" si="39"/>
        <v>2.793530770846461</v>
      </c>
      <c r="U81" s="77"/>
      <c r="V81" s="77">
        <f t="shared" ref="V81:X84" si="40">+V62/(V62+V12)*100</f>
        <v>1.0389436289295528</v>
      </c>
      <c r="W81" s="77">
        <f t="shared" si="40"/>
        <v>1.1448763250883394</v>
      </c>
      <c r="X81" s="77">
        <f t="shared" si="40"/>
        <v>0.94339622641509435</v>
      </c>
      <c r="Y81" s="77"/>
      <c r="Z81" s="77">
        <f t="shared" ref="Z81:AB83" si="41">+Z62/(Z62+Z12)*100</f>
        <v>0</v>
      </c>
      <c r="AA81" s="77">
        <f t="shared" si="41"/>
        <v>0</v>
      </c>
      <c r="AB81" s="77">
        <f t="shared" si="41"/>
        <v>0</v>
      </c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</row>
    <row r="82" spans="1:41" s="63" customFormat="1" x14ac:dyDescent="0.25">
      <c r="A82" s="66" t="s">
        <v>70</v>
      </c>
      <c r="B82" s="77">
        <f t="shared" si="35"/>
        <v>3.174680317954035</v>
      </c>
      <c r="C82" s="77">
        <f t="shared" si="35"/>
        <v>3.5787972735030733</v>
      </c>
      <c r="D82" s="77">
        <f t="shared" si="35"/>
        <v>2.7707291790392068</v>
      </c>
      <c r="E82" s="77"/>
      <c r="F82" s="77">
        <f t="shared" si="36"/>
        <v>4.612651731964867</v>
      </c>
      <c r="G82" s="77">
        <f t="shared" si="36"/>
        <v>5.0799195109913056</v>
      </c>
      <c r="H82" s="77">
        <f t="shared" si="36"/>
        <v>4.1067170928224943</v>
      </c>
      <c r="I82" s="77"/>
      <c r="J82" s="77">
        <f t="shared" si="37"/>
        <v>3.2585705984892508</v>
      </c>
      <c r="K82" s="77">
        <f t="shared" si="37"/>
        <v>3.5877545366394239</v>
      </c>
      <c r="L82" s="77">
        <f t="shared" si="37"/>
        <v>2.9249344814676155</v>
      </c>
      <c r="M82" s="77"/>
      <c r="N82" s="77">
        <f t="shared" si="38"/>
        <v>2.0993103448275865</v>
      </c>
      <c r="O82" s="77">
        <f t="shared" si="38"/>
        <v>2.3152819822850095</v>
      </c>
      <c r="P82" s="77">
        <f t="shared" si="38"/>
        <v>1.8900716923745384</v>
      </c>
      <c r="Q82" s="77"/>
      <c r="R82" s="77">
        <f t="shared" si="39"/>
        <v>3.5297493782284293</v>
      </c>
      <c r="S82" s="77">
        <f t="shared" si="39"/>
        <v>4.169083059475482</v>
      </c>
      <c r="T82" s="77">
        <f t="shared" si="39"/>
        <v>2.9034905005365146</v>
      </c>
      <c r="U82" s="77"/>
      <c r="V82" s="77">
        <f t="shared" si="40"/>
        <v>1.1572498298162015</v>
      </c>
      <c r="W82" s="77">
        <f t="shared" si="40"/>
        <v>1.2481910274963821</v>
      </c>
      <c r="X82" s="77">
        <f t="shared" si="40"/>
        <v>1.0764781491002571</v>
      </c>
      <c r="Y82" s="77"/>
      <c r="Z82" s="77">
        <f t="shared" si="41"/>
        <v>0</v>
      </c>
      <c r="AA82" s="77">
        <f t="shared" si="41"/>
        <v>0</v>
      </c>
      <c r="AB82" s="77">
        <f t="shared" si="41"/>
        <v>0</v>
      </c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</row>
    <row r="83" spans="1:41" s="63" customFormat="1" x14ac:dyDescent="0.25">
      <c r="A83" s="66" t="s">
        <v>71</v>
      </c>
      <c r="B83" s="77">
        <f t="shared" si="35"/>
        <v>1.7841551835402192</v>
      </c>
      <c r="C83" s="77">
        <f t="shared" si="35"/>
        <v>2.0830233596191046</v>
      </c>
      <c r="D83" s="77">
        <f t="shared" si="35"/>
        <v>1.4727540500736376</v>
      </c>
      <c r="E83" s="77"/>
      <c r="F83" s="77">
        <f t="shared" si="36"/>
        <v>1.6444937176644494</v>
      </c>
      <c r="G83" s="77">
        <f t="shared" si="36"/>
        <v>1.9371345029239766</v>
      </c>
      <c r="H83" s="77">
        <f t="shared" si="36"/>
        <v>1.3452914798206279</v>
      </c>
      <c r="I83" s="77"/>
      <c r="J83" s="77">
        <f t="shared" si="37"/>
        <v>2.8052508541629204</v>
      </c>
      <c r="K83" s="77">
        <f t="shared" si="37"/>
        <v>3.2563025210084038</v>
      </c>
      <c r="L83" s="77">
        <f t="shared" si="37"/>
        <v>2.3290203327171901</v>
      </c>
      <c r="M83" s="77"/>
      <c r="N83" s="77">
        <f t="shared" si="38"/>
        <v>2.1775235283262595</v>
      </c>
      <c r="O83" s="77">
        <f t="shared" si="38"/>
        <v>2.3902961113093113</v>
      </c>
      <c r="P83" s="77">
        <f t="shared" si="38"/>
        <v>1.9495412844036699</v>
      </c>
      <c r="Q83" s="77"/>
      <c r="R83" s="77">
        <f t="shared" si="39"/>
        <v>1.5716680637049456</v>
      </c>
      <c r="S83" s="77">
        <f t="shared" si="39"/>
        <v>1.9975540154912355</v>
      </c>
      <c r="T83" s="77">
        <f t="shared" si="39"/>
        <v>1.1211729193617939</v>
      </c>
      <c r="U83" s="77"/>
      <c r="V83" s="77">
        <f t="shared" si="40"/>
        <v>0.65186392340598898</v>
      </c>
      <c r="W83" s="77">
        <f t="shared" si="40"/>
        <v>0.7320048800325335</v>
      </c>
      <c r="X83" s="77">
        <f t="shared" si="40"/>
        <v>0.5714285714285714</v>
      </c>
      <c r="Y83" s="77"/>
      <c r="Z83" s="77">
        <f t="shared" si="41"/>
        <v>0</v>
      </c>
      <c r="AA83" s="77">
        <f t="shared" si="41"/>
        <v>0</v>
      </c>
      <c r="AB83" s="77">
        <f t="shared" si="41"/>
        <v>0</v>
      </c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</row>
    <row r="84" spans="1:41" s="63" customFormat="1" x14ac:dyDescent="0.25">
      <c r="A84" s="66" t="s">
        <v>72</v>
      </c>
      <c r="B84" s="77">
        <f t="shared" si="35"/>
        <v>2.5562022138537031</v>
      </c>
      <c r="C84" s="77">
        <f t="shared" si="35"/>
        <v>3.4050179211469538</v>
      </c>
      <c r="D84" s="77">
        <f t="shared" si="35"/>
        <v>1.8735845171916823</v>
      </c>
      <c r="E84" s="77"/>
      <c r="F84" s="77">
        <f t="shared" si="36"/>
        <v>2.6881720430107525</v>
      </c>
      <c r="G84" s="77">
        <f t="shared" si="36"/>
        <v>3.4920634920634921</v>
      </c>
      <c r="H84" s="77">
        <f t="shared" si="36"/>
        <v>1.9981834695731153</v>
      </c>
      <c r="I84" s="77"/>
      <c r="J84" s="77">
        <f t="shared" si="37"/>
        <v>2.2245762711864407</v>
      </c>
      <c r="K84" s="77">
        <f t="shared" si="37"/>
        <v>3.3918128654970756</v>
      </c>
      <c r="L84" s="77">
        <f t="shared" si="37"/>
        <v>1.2584704743465636</v>
      </c>
      <c r="M84" s="77"/>
      <c r="N84" s="77">
        <f t="shared" si="38"/>
        <v>1.7703862660944207</v>
      </c>
      <c r="O84" s="77">
        <f t="shared" si="38"/>
        <v>2.8290282902829027</v>
      </c>
      <c r="P84" s="77">
        <f t="shared" si="38"/>
        <v>0.95147478591817314</v>
      </c>
      <c r="Q84" s="77"/>
      <c r="R84" s="77">
        <f t="shared" si="39"/>
        <v>5.7142857142857144</v>
      </c>
      <c r="S84" s="77">
        <f t="shared" si="39"/>
        <v>6.3829787234042552</v>
      </c>
      <c r="T84" s="77">
        <f t="shared" si="39"/>
        <v>5.2154195011337867</v>
      </c>
      <c r="U84" s="77"/>
      <c r="V84" s="77">
        <f t="shared" si="40"/>
        <v>0.42105263157894735</v>
      </c>
      <c r="W84" s="77">
        <f t="shared" si="40"/>
        <v>0.94488188976377951</v>
      </c>
      <c r="X84" s="77">
        <f t="shared" si="40"/>
        <v>0</v>
      </c>
      <c r="Y84" s="77"/>
      <c r="Z84" s="77">
        <v>0</v>
      </c>
      <c r="AA84" s="77">
        <v>0</v>
      </c>
      <c r="AB84" s="77">
        <v>0</v>
      </c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</row>
    <row r="85" spans="1:41" s="63" customFormat="1" x14ac:dyDescent="0.25">
      <c r="A85" s="67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</row>
    <row r="86" spans="1:41" s="63" customFormat="1" ht="14.25" x14ac:dyDescent="0.25">
      <c r="A86" s="64" t="s">
        <v>73</v>
      </c>
      <c r="B86" s="78"/>
      <c r="C86" s="78"/>
      <c r="D86" s="78"/>
      <c r="E86" s="79"/>
      <c r="F86" s="78"/>
      <c r="G86" s="78"/>
      <c r="H86" s="78"/>
      <c r="I86" s="79"/>
      <c r="J86" s="78"/>
      <c r="K86" s="78"/>
      <c r="L86" s="78"/>
      <c r="M86" s="79"/>
      <c r="N86" s="78"/>
      <c r="O86" s="78"/>
      <c r="P86" s="78"/>
      <c r="Q86" s="79"/>
      <c r="R86" s="78"/>
      <c r="S86" s="78"/>
      <c r="T86" s="78"/>
      <c r="U86" s="79"/>
      <c r="V86" s="78"/>
      <c r="W86" s="78"/>
      <c r="X86" s="78"/>
      <c r="Y86" s="79"/>
      <c r="Z86" s="78"/>
      <c r="AA86" s="78"/>
      <c r="AB86" s="78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</row>
    <row r="87" spans="1:41" s="63" customFormat="1" x14ac:dyDescent="0.25">
      <c r="A87" s="70" t="s">
        <v>21</v>
      </c>
      <c r="B87" s="77">
        <f t="shared" ref="B87:D90" si="42">+B68/(B68+B18)*100</f>
        <v>3.3204081515069457</v>
      </c>
      <c r="C87" s="77">
        <f t="shared" si="42"/>
        <v>3.6987378057237965</v>
      </c>
      <c r="D87" s="77">
        <f t="shared" si="42"/>
        <v>2.9443863659861913</v>
      </c>
      <c r="E87" s="77"/>
      <c r="F87" s="77">
        <f t="shared" ref="F87:H90" si="43">+F68/(F68+F18)*100</f>
        <v>4.7085544563104671</v>
      </c>
      <c r="G87" s="77">
        <f t="shared" si="43"/>
        <v>5.116613148555011</v>
      </c>
      <c r="H87" s="77">
        <f t="shared" si="43"/>
        <v>4.2719587722074053</v>
      </c>
      <c r="I87" s="77"/>
      <c r="J87" s="77">
        <f t="shared" ref="J87:L90" si="44">+J68/(J68+J18)*100</f>
        <v>3.5365638322024067</v>
      </c>
      <c r="K87" s="77">
        <f t="shared" si="44"/>
        <v>3.8951235468773588</v>
      </c>
      <c r="L87" s="77">
        <f t="shared" si="44"/>
        <v>3.1762087800930607</v>
      </c>
      <c r="M87" s="77"/>
      <c r="N87" s="77">
        <f t="shared" ref="N87:P90" si="45">+N68/(N68+N18)*100</f>
        <v>2.3667100130039009</v>
      </c>
      <c r="O87" s="77">
        <f t="shared" si="45"/>
        <v>2.5891491114511003</v>
      </c>
      <c r="P87" s="77">
        <f t="shared" si="45"/>
        <v>2.1520640508772928</v>
      </c>
      <c r="Q87" s="77"/>
      <c r="R87" s="77">
        <f t="shared" ref="R87:T90" si="46">+R68/(R68+R18)*100</f>
        <v>3.7847387375144392</v>
      </c>
      <c r="S87" s="77">
        <f t="shared" si="46"/>
        <v>4.3730169678576356</v>
      </c>
      <c r="T87" s="77">
        <f t="shared" si="46"/>
        <v>3.2137118371719335</v>
      </c>
      <c r="U87" s="77"/>
      <c r="V87" s="77">
        <f t="shared" ref="V87:X90" si="47">+V68/(V68+V18)*100</f>
        <v>1.1601620814672637</v>
      </c>
      <c r="W87" s="77">
        <f t="shared" si="47"/>
        <v>1.2605042016806722</v>
      </c>
      <c r="X87" s="77">
        <f t="shared" si="47"/>
        <v>1.0686026592707398</v>
      </c>
      <c r="Y87" s="77"/>
      <c r="Z87" s="77">
        <f t="shared" ref="Z87:AB89" si="48">+Z68/(Z68+Z18)*100</f>
        <v>0</v>
      </c>
      <c r="AA87" s="77">
        <f t="shared" si="48"/>
        <v>0</v>
      </c>
      <c r="AB87" s="77">
        <f t="shared" si="48"/>
        <v>0</v>
      </c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</row>
    <row r="88" spans="1:41" x14ac:dyDescent="0.25">
      <c r="A88" s="66" t="s">
        <v>70</v>
      </c>
      <c r="B88" s="77">
        <f t="shared" si="42"/>
        <v>3.6501392276642135</v>
      </c>
      <c r="C88" s="77">
        <f t="shared" si="42"/>
        <v>4.0191304848886462</v>
      </c>
      <c r="D88" s="77">
        <f t="shared" si="42"/>
        <v>3.2819171111079166</v>
      </c>
      <c r="E88" s="80"/>
      <c r="F88" s="77">
        <f t="shared" si="43"/>
        <v>5.2357791245090644</v>
      </c>
      <c r="G88" s="77">
        <f t="shared" si="43"/>
        <v>5.6182017762698333</v>
      </c>
      <c r="H88" s="77">
        <f t="shared" si="43"/>
        <v>4.8193425699538173</v>
      </c>
      <c r="I88" s="80"/>
      <c r="J88" s="77">
        <f t="shared" si="44"/>
        <v>3.730419169091697</v>
      </c>
      <c r="K88" s="77">
        <f t="shared" si="44"/>
        <v>4.0219603972611191</v>
      </c>
      <c r="L88" s="77">
        <f t="shared" si="44"/>
        <v>3.436703747436455</v>
      </c>
      <c r="M88" s="80"/>
      <c r="N88" s="77">
        <f t="shared" si="45"/>
        <v>2.4435610343192677</v>
      </c>
      <c r="O88" s="77">
        <f t="shared" si="45"/>
        <v>2.6215833767781338</v>
      </c>
      <c r="P88" s="77">
        <f t="shared" si="45"/>
        <v>2.2727272727272729</v>
      </c>
      <c r="Q88" s="80"/>
      <c r="R88" s="77">
        <f t="shared" si="46"/>
        <v>4.0957836254791333</v>
      </c>
      <c r="S88" s="77">
        <f t="shared" si="46"/>
        <v>4.7481636935991602</v>
      </c>
      <c r="T88" s="77">
        <f t="shared" si="46"/>
        <v>3.4626156326911657</v>
      </c>
      <c r="U88" s="80"/>
      <c r="V88" s="77">
        <f t="shared" si="47"/>
        <v>1.3592007434944238</v>
      </c>
      <c r="W88" s="77">
        <f t="shared" si="47"/>
        <v>1.4376996805111821</v>
      </c>
      <c r="X88" s="77">
        <f t="shared" si="47"/>
        <v>1.288830138797092</v>
      </c>
      <c r="Y88" s="80"/>
      <c r="Z88" s="77">
        <f t="shared" si="48"/>
        <v>0</v>
      </c>
      <c r="AA88" s="77">
        <f t="shared" si="48"/>
        <v>0</v>
      </c>
      <c r="AB88" s="77">
        <f t="shared" si="48"/>
        <v>0</v>
      </c>
    </row>
    <row r="89" spans="1:41" x14ac:dyDescent="0.25">
      <c r="A89" s="66" t="s">
        <v>71</v>
      </c>
      <c r="B89" s="77">
        <f t="shared" si="42"/>
        <v>1.8048723808048335</v>
      </c>
      <c r="C89" s="77">
        <f t="shared" si="42"/>
        <v>2.0997574287446938</v>
      </c>
      <c r="D89" s="77">
        <f t="shared" si="42"/>
        <v>1.4967925873129011</v>
      </c>
      <c r="E89" s="80"/>
      <c r="F89" s="77">
        <f t="shared" si="43"/>
        <v>1.6616314199395772</v>
      </c>
      <c r="G89" s="77">
        <f t="shared" si="43"/>
        <v>1.9395747855277881</v>
      </c>
      <c r="H89" s="77">
        <f t="shared" si="43"/>
        <v>1.3766730401529637</v>
      </c>
      <c r="I89" s="80"/>
      <c r="J89" s="77">
        <f t="shared" si="44"/>
        <v>2.8424720337428941</v>
      </c>
      <c r="K89" s="77">
        <f t="shared" si="44"/>
        <v>3.3155080213903747</v>
      </c>
      <c r="L89" s="77">
        <f t="shared" si="44"/>
        <v>2.3413897280966767</v>
      </c>
      <c r="M89" s="80"/>
      <c r="N89" s="77">
        <f t="shared" si="45"/>
        <v>2.1796317173994737</v>
      </c>
      <c r="O89" s="77">
        <f t="shared" si="45"/>
        <v>2.3602033405954974</v>
      </c>
      <c r="P89" s="77">
        <f t="shared" si="45"/>
        <v>1.9859813084112148</v>
      </c>
      <c r="Q89" s="80"/>
      <c r="R89" s="77">
        <f t="shared" si="46"/>
        <v>1.6042780748663104</v>
      </c>
      <c r="S89" s="77">
        <f t="shared" si="46"/>
        <v>2.038269550748752</v>
      </c>
      <c r="T89" s="77">
        <f t="shared" si="46"/>
        <v>1.1448701012769706</v>
      </c>
      <c r="U89" s="80"/>
      <c r="V89" s="77">
        <f t="shared" si="47"/>
        <v>0.66611157368859286</v>
      </c>
      <c r="W89" s="77">
        <f t="shared" si="47"/>
        <v>0.74595938665561545</v>
      </c>
      <c r="X89" s="77">
        <f t="shared" si="47"/>
        <v>0.58552906733584276</v>
      </c>
      <c r="Y89" s="80"/>
      <c r="Z89" s="77">
        <f t="shared" si="48"/>
        <v>0</v>
      </c>
      <c r="AA89" s="77">
        <f t="shared" si="48"/>
        <v>0</v>
      </c>
      <c r="AB89" s="77">
        <f t="shared" si="48"/>
        <v>0</v>
      </c>
    </row>
    <row r="90" spans="1:41" x14ac:dyDescent="0.25">
      <c r="A90" s="66" t="s">
        <v>72</v>
      </c>
      <c r="B90" s="77">
        <f t="shared" si="42"/>
        <v>2.5562022138537031</v>
      </c>
      <c r="C90" s="77">
        <f t="shared" si="42"/>
        <v>3.4050179211469538</v>
      </c>
      <c r="D90" s="77">
        <f t="shared" si="42"/>
        <v>1.8735845171916823</v>
      </c>
      <c r="E90" s="80"/>
      <c r="F90" s="77">
        <f t="shared" si="43"/>
        <v>2.6881720430107525</v>
      </c>
      <c r="G90" s="77">
        <f t="shared" si="43"/>
        <v>3.4920634920634921</v>
      </c>
      <c r="H90" s="77">
        <f t="shared" si="43"/>
        <v>1.9981834695731153</v>
      </c>
      <c r="I90" s="80"/>
      <c r="J90" s="77">
        <f t="shared" si="44"/>
        <v>2.2245762711864407</v>
      </c>
      <c r="K90" s="77">
        <f t="shared" si="44"/>
        <v>3.3918128654970756</v>
      </c>
      <c r="L90" s="77">
        <f t="shared" si="44"/>
        <v>1.2584704743465636</v>
      </c>
      <c r="M90" s="80"/>
      <c r="N90" s="77">
        <f t="shared" si="45"/>
        <v>1.7703862660944207</v>
      </c>
      <c r="O90" s="77">
        <f t="shared" si="45"/>
        <v>2.8290282902829027</v>
      </c>
      <c r="P90" s="77">
        <f t="shared" si="45"/>
        <v>0.95147478591817314</v>
      </c>
      <c r="Q90" s="80"/>
      <c r="R90" s="77">
        <f t="shared" si="46"/>
        <v>5.7142857142857144</v>
      </c>
      <c r="S90" s="77">
        <f t="shared" si="46"/>
        <v>6.3829787234042552</v>
      </c>
      <c r="T90" s="77">
        <f t="shared" si="46"/>
        <v>5.2154195011337867</v>
      </c>
      <c r="U90" s="80"/>
      <c r="V90" s="77">
        <f t="shared" si="47"/>
        <v>0.42105263157894735</v>
      </c>
      <c r="W90" s="77">
        <f t="shared" si="47"/>
        <v>0.94488188976377951</v>
      </c>
      <c r="X90" s="77">
        <f t="shared" si="47"/>
        <v>0</v>
      </c>
      <c r="Y90" s="80"/>
      <c r="Z90" s="77">
        <v>0</v>
      </c>
      <c r="AA90" s="77">
        <v>0</v>
      </c>
      <c r="AB90" s="77">
        <v>0</v>
      </c>
    </row>
    <row r="91" spans="1:41" x14ac:dyDescent="0.25">
      <c r="A91" s="66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41" ht="14.25" x14ac:dyDescent="0.25">
      <c r="A92" s="74" t="s">
        <v>74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41" x14ac:dyDescent="0.25">
      <c r="A93" s="75" t="s">
        <v>21</v>
      </c>
      <c r="B93" s="77">
        <f t="shared" ref="B93:D95" si="49">+B74/(B74+B24)*100</f>
        <v>1.7334731525670384</v>
      </c>
      <c r="C93" s="77">
        <f t="shared" si="49"/>
        <v>2.2473830378124333</v>
      </c>
      <c r="D93" s="77">
        <f t="shared" si="49"/>
        <v>1.217734328102221</v>
      </c>
      <c r="E93" s="77"/>
      <c r="F93" s="77">
        <f t="shared" ref="F93:H95" si="50">+F74/(F74+F24)*100</f>
        <v>2.6349927030971299</v>
      </c>
      <c r="G93" s="77">
        <f t="shared" si="50"/>
        <v>3.353274559193955</v>
      </c>
      <c r="H93" s="77">
        <f t="shared" si="50"/>
        <v>1.8722835172183216</v>
      </c>
      <c r="I93" s="77"/>
      <c r="J93" s="77">
        <f t="shared" ref="J93:L95" si="51">+J74/(J74+J24)*100</f>
        <v>1.8280860493029265</v>
      </c>
      <c r="K93" s="77">
        <f t="shared" si="51"/>
        <v>2.2739676187011097</v>
      </c>
      <c r="L93" s="77">
        <f t="shared" si="51"/>
        <v>1.3685789276340459</v>
      </c>
      <c r="M93" s="77"/>
      <c r="N93" s="77">
        <f t="shared" ref="N93:P95" si="52">+N74/(N74+N24)*100</f>
        <v>1.0416666666666665</v>
      </c>
      <c r="O93" s="77">
        <f t="shared" si="52"/>
        <v>1.4125560538116593</v>
      </c>
      <c r="P93" s="77">
        <f t="shared" si="52"/>
        <v>0.67144136078782446</v>
      </c>
      <c r="Q93" s="77"/>
      <c r="R93" s="77">
        <f t="shared" ref="R93:T95" si="53">+R74/(R74+R24)*100</f>
        <v>1.8932038834951457</v>
      </c>
      <c r="S93" s="77">
        <f t="shared" si="53"/>
        <v>2.5169409486931271</v>
      </c>
      <c r="T93" s="77">
        <f t="shared" si="53"/>
        <v>1.2658227848101267</v>
      </c>
      <c r="U93" s="77"/>
      <c r="V93" s="77">
        <f t="shared" ref="V93:X95" si="54">+V74/(V74+V24)*100</f>
        <v>0.59440012513686846</v>
      </c>
      <c r="W93" s="77">
        <f t="shared" si="54"/>
        <v>0.708502024291498</v>
      </c>
      <c r="X93" s="77">
        <f t="shared" si="54"/>
        <v>0.49577136191309418</v>
      </c>
      <c r="Y93" s="77"/>
      <c r="Z93" s="77">
        <v>0</v>
      </c>
      <c r="AA93" s="77">
        <v>0</v>
      </c>
      <c r="AB93" s="77">
        <v>0</v>
      </c>
    </row>
    <row r="94" spans="1:41" x14ac:dyDescent="0.25">
      <c r="A94" s="66" t="s">
        <v>70</v>
      </c>
      <c r="B94" s="77">
        <f t="shared" si="49"/>
        <v>1.7444754669610196</v>
      </c>
      <c r="C94" s="77">
        <f t="shared" si="49"/>
        <v>2.2586914273375083</v>
      </c>
      <c r="D94" s="77">
        <f t="shared" si="49"/>
        <v>1.2278722665741062</v>
      </c>
      <c r="E94" s="80"/>
      <c r="F94" s="77">
        <f t="shared" si="50"/>
        <v>2.6518251759698805</v>
      </c>
      <c r="G94" s="77">
        <f t="shared" si="50"/>
        <v>3.3666825472447197</v>
      </c>
      <c r="H94" s="77">
        <f t="shared" si="50"/>
        <v>1.8915723695321736</v>
      </c>
      <c r="I94" s="80"/>
      <c r="J94" s="77">
        <f t="shared" si="51"/>
        <v>1.8371724330877552</v>
      </c>
      <c r="K94" s="77">
        <f t="shared" si="51"/>
        <v>2.2952625780389275</v>
      </c>
      <c r="L94" s="77">
        <f t="shared" si="51"/>
        <v>1.3644115974985787</v>
      </c>
      <c r="M94" s="80"/>
      <c r="N94" s="77">
        <f t="shared" si="52"/>
        <v>1.0304608764579324</v>
      </c>
      <c r="O94" s="77">
        <f t="shared" si="52"/>
        <v>1.3829063704375426</v>
      </c>
      <c r="P94" s="77">
        <f t="shared" si="52"/>
        <v>0.67873303167420818</v>
      </c>
      <c r="Q94" s="80"/>
      <c r="R94" s="77">
        <f t="shared" si="53"/>
        <v>1.9157558639322119</v>
      </c>
      <c r="S94" s="77">
        <f t="shared" si="53"/>
        <v>2.5471467058535389</v>
      </c>
      <c r="T94" s="77">
        <f t="shared" si="53"/>
        <v>1.2807881773399015</v>
      </c>
      <c r="U94" s="80"/>
      <c r="V94" s="77">
        <f t="shared" si="54"/>
        <v>0.60432569974554706</v>
      </c>
      <c r="W94" s="77">
        <f t="shared" si="54"/>
        <v>0.71967100753941049</v>
      </c>
      <c r="X94" s="77">
        <f t="shared" si="54"/>
        <v>0.50445103857566764</v>
      </c>
      <c r="Y94" s="80"/>
      <c r="Z94" s="77">
        <v>0</v>
      </c>
      <c r="AA94" s="77">
        <v>0</v>
      </c>
      <c r="AB94" s="77">
        <v>0</v>
      </c>
    </row>
    <row r="95" spans="1:41" x14ac:dyDescent="0.25">
      <c r="A95" s="66" t="s">
        <v>71</v>
      </c>
      <c r="B95" s="77">
        <f t="shared" si="49"/>
        <v>0.76335877862595414</v>
      </c>
      <c r="C95" s="77">
        <f t="shared" si="49"/>
        <v>1.2</v>
      </c>
      <c r="D95" s="77">
        <f t="shared" si="49"/>
        <v>0.36496350364963503</v>
      </c>
      <c r="E95" s="80"/>
      <c r="F95" s="77">
        <f t="shared" si="50"/>
        <v>0.86206896551724133</v>
      </c>
      <c r="G95" s="77">
        <f t="shared" si="50"/>
        <v>1.8181818181818181</v>
      </c>
      <c r="H95" s="77">
        <f t="shared" si="50"/>
        <v>0</v>
      </c>
      <c r="I95" s="80"/>
      <c r="J95" s="77">
        <f t="shared" si="51"/>
        <v>0.92592592592592582</v>
      </c>
      <c r="K95" s="77">
        <f t="shared" si="51"/>
        <v>0</v>
      </c>
      <c r="L95" s="77">
        <f t="shared" si="51"/>
        <v>1.7543859649122806</v>
      </c>
      <c r="M95" s="80"/>
      <c r="N95" s="77">
        <f t="shared" si="52"/>
        <v>2.0618556701030926</v>
      </c>
      <c r="O95" s="77">
        <f t="shared" si="52"/>
        <v>4.0816326530612246</v>
      </c>
      <c r="P95" s="77">
        <f t="shared" si="52"/>
        <v>0</v>
      </c>
      <c r="Q95" s="80"/>
      <c r="R95" s="77">
        <f t="shared" si="53"/>
        <v>0</v>
      </c>
      <c r="S95" s="77">
        <f t="shared" si="53"/>
        <v>0</v>
      </c>
      <c r="T95" s="77">
        <f t="shared" si="53"/>
        <v>0</v>
      </c>
      <c r="U95" s="80"/>
      <c r="V95" s="77">
        <f t="shared" si="54"/>
        <v>0</v>
      </c>
      <c r="W95" s="77">
        <f t="shared" si="54"/>
        <v>0</v>
      </c>
      <c r="X95" s="77">
        <f t="shared" si="54"/>
        <v>0</v>
      </c>
      <c r="Y95" s="80"/>
      <c r="Z95" s="77">
        <v>0</v>
      </c>
      <c r="AA95" s="77">
        <v>0</v>
      </c>
      <c r="AB95" s="77">
        <v>0</v>
      </c>
    </row>
    <row r="96" spans="1:41" ht="13.5" thickBot="1" x14ac:dyDescent="0.3">
      <c r="A96" s="66" t="s">
        <v>72</v>
      </c>
      <c r="B96" s="83">
        <v>0</v>
      </c>
      <c r="C96" s="83">
        <v>0</v>
      </c>
      <c r="D96" s="83">
        <v>0</v>
      </c>
      <c r="E96" s="86"/>
      <c r="F96" s="83">
        <v>0</v>
      </c>
      <c r="G96" s="83">
        <v>0</v>
      </c>
      <c r="H96" s="83">
        <v>0</v>
      </c>
      <c r="I96" s="86"/>
      <c r="J96" s="83">
        <v>0</v>
      </c>
      <c r="K96" s="83">
        <v>0</v>
      </c>
      <c r="L96" s="83">
        <v>0</v>
      </c>
      <c r="M96" s="86"/>
      <c r="N96" s="83">
        <v>0</v>
      </c>
      <c r="O96" s="83">
        <v>0</v>
      </c>
      <c r="P96" s="83">
        <v>0</v>
      </c>
      <c r="Q96" s="86"/>
      <c r="R96" s="83">
        <v>0</v>
      </c>
      <c r="S96" s="83">
        <v>0</v>
      </c>
      <c r="T96" s="83">
        <v>0</v>
      </c>
      <c r="U96" s="86"/>
      <c r="V96" s="83">
        <v>0</v>
      </c>
      <c r="W96" s="83">
        <v>0</v>
      </c>
      <c r="X96" s="83">
        <v>0</v>
      </c>
      <c r="Y96" s="86"/>
      <c r="Z96" s="83">
        <v>0</v>
      </c>
      <c r="AA96" s="83">
        <v>0</v>
      </c>
      <c r="AB96" s="83">
        <v>0</v>
      </c>
    </row>
    <row r="97" spans="1:28" x14ac:dyDescent="0.25">
      <c r="A97" s="233" t="s">
        <v>75</v>
      </c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</row>
    <row r="98" spans="1:28" x14ac:dyDescent="0.25">
      <c r="A98" s="227" t="s">
        <v>14</v>
      </c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</row>
  </sheetData>
  <mergeCells count="22">
    <mergeCell ref="A97:AB97"/>
    <mergeCell ref="A98:AB98"/>
    <mergeCell ref="A53:AB53"/>
    <mergeCell ref="A54:AB54"/>
    <mergeCell ref="A55:AB55"/>
    <mergeCell ref="A57:A58"/>
    <mergeCell ref="A60:AB60"/>
    <mergeCell ref="A79:AB79"/>
    <mergeCell ref="AD1:AE2"/>
    <mergeCell ref="AD51:AE52"/>
    <mergeCell ref="A52:AB52"/>
    <mergeCell ref="A1:AB1"/>
    <mergeCell ref="A2:AB2"/>
    <mergeCell ref="A3:AB3"/>
    <mergeCell ref="A4:AB4"/>
    <mergeCell ref="A5:AB5"/>
    <mergeCell ref="A7:A8"/>
    <mergeCell ref="A10:AB10"/>
    <mergeCell ref="A29:AB29"/>
    <mergeCell ref="A47:AB47"/>
    <mergeCell ref="A48:AB48"/>
    <mergeCell ref="A51:AB51"/>
  </mergeCells>
  <hyperlinks>
    <hyperlink ref="AD1" r:id="rId1" location="INDICE!A1"/>
    <hyperlink ref="AD1:AE2" location="INDICE!A1" display="INDICE"/>
    <hyperlink ref="AD51" r:id="rId2" location="INDICE!A1"/>
    <hyperlink ref="AD51:AE52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0"/>
  <sheetViews>
    <sheetView topLeftCell="A76" zoomScaleNormal="100" zoomScaleSheetLayoutView="100" workbookViewId="0">
      <selection activeCell="AD88" sqref="AD88:AE89"/>
    </sheetView>
  </sheetViews>
  <sheetFormatPr baseColWidth="10" defaultRowHeight="12.75" x14ac:dyDescent="0.25"/>
  <cols>
    <col min="1" max="1" width="15.7109375" style="62" customWidth="1"/>
    <col min="2" max="4" width="7.7109375" style="63" customWidth="1"/>
    <col min="5" max="5" width="1.42578125" style="63" customWidth="1"/>
    <col min="6" max="8" width="6.85546875" style="63" customWidth="1"/>
    <col min="9" max="9" width="1.42578125" style="63" customWidth="1"/>
    <col min="10" max="12" width="6.85546875" style="63" customWidth="1"/>
    <col min="13" max="13" width="1.7109375" style="63" customWidth="1"/>
    <col min="14" max="16" width="6.85546875" style="63" customWidth="1"/>
    <col min="17" max="17" width="1.42578125" style="63" customWidth="1"/>
    <col min="18" max="20" width="6.85546875" style="63" customWidth="1"/>
    <col min="21" max="21" width="1.42578125" style="63" customWidth="1"/>
    <col min="22" max="24" width="6.85546875" style="63" customWidth="1"/>
    <col min="25" max="25" width="1.42578125" style="63" customWidth="1"/>
    <col min="26" max="28" width="6.7109375" style="63" customWidth="1"/>
    <col min="29" max="32" width="11.42578125" style="62"/>
    <col min="33" max="33" width="6.140625" style="63" customWidth="1"/>
    <col min="34" max="34" width="1.42578125" style="63" customWidth="1"/>
    <col min="35" max="37" width="5.140625" style="63" customWidth="1"/>
    <col min="38" max="38" width="1.42578125" style="63" customWidth="1"/>
    <col min="39" max="41" width="5.140625" style="63" customWidth="1"/>
    <col min="42" max="42" width="1.42578125" style="63" customWidth="1"/>
    <col min="43" max="45" width="5.140625" style="63" customWidth="1"/>
    <col min="46" max="46" width="1.42578125" style="63" customWidth="1"/>
    <col min="47" max="49" width="5.140625" style="63" customWidth="1"/>
    <col min="50" max="50" width="1.42578125" style="63" customWidth="1"/>
    <col min="51" max="53" width="5.140625" style="63" customWidth="1"/>
    <col min="54" max="54" width="1.42578125" style="63" customWidth="1"/>
    <col min="55" max="57" width="5.140625" style="63" customWidth="1"/>
    <col min="58" max="62" width="11.42578125" style="62"/>
    <col min="63" max="256" width="11.42578125" style="63"/>
    <col min="257" max="257" width="15.42578125" style="63" customWidth="1"/>
    <col min="258" max="258" width="8" style="63" customWidth="1"/>
    <col min="259" max="260" width="6.5703125" style="63" bestFit="1" customWidth="1"/>
    <col min="261" max="261" width="1.42578125" style="63" customWidth="1"/>
    <col min="262" max="264" width="5.7109375" style="63" bestFit="1" customWidth="1"/>
    <col min="265" max="265" width="1.42578125" style="63" customWidth="1"/>
    <col min="266" max="268" width="5.7109375" style="63" bestFit="1" customWidth="1"/>
    <col min="269" max="269" width="1.42578125" style="63" customWidth="1"/>
    <col min="270" max="272" width="5.7109375" style="63" bestFit="1" customWidth="1"/>
    <col min="273" max="273" width="1.42578125" style="63" customWidth="1"/>
    <col min="274" max="276" width="5.7109375" style="63" bestFit="1" customWidth="1"/>
    <col min="277" max="277" width="1.42578125" style="63" customWidth="1"/>
    <col min="278" max="280" width="5.7109375" style="63" bestFit="1" customWidth="1"/>
    <col min="281" max="281" width="1.42578125" style="63" customWidth="1"/>
    <col min="282" max="282" width="5.7109375" style="63" bestFit="1" customWidth="1"/>
    <col min="283" max="284" width="4.85546875" style="63" bestFit="1" customWidth="1"/>
    <col min="285" max="285" width="11.42578125" style="63"/>
    <col min="286" max="286" width="13.28515625" style="63" customWidth="1"/>
    <col min="287" max="289" width="6.140625" style="63" customWidth="1"/>
    <col min="290" max="290" width="1.42578125" style="63" customWidth="1"/>
    <col min="291" max="293" width="5.140625" style="63" customWidth="1"/>
    <col min="294" max="294" width="1.42578125" style="63" customWidth="1"/>
    <col min="295" max="297" width="5.140625" style="63" customWidth="1"/>
    <col min="298" max="298" width="1.42578125" style="63" customWidth="1"/>
    <col min="299" max="301" width="5.140625" style="63" customWidth="1"/>
    <col min="302" max="302" width="1.42578125" style="63" customWidth="1"/>
    <col min="303" max="305" width="5.140625" style="63" customWidth="1"/>
    <col min="306" max="306" width="1.42578125" style="63" customWidth="1"/>
    <col min="307" max="309" width="5.140625" style="63" customWidth="1"/>
    <col min="310" max="310" width="1.42578125" style="63" customWidth="1"/>
    <col min="311" max="313" width="5.140625" style="63" customWidth="1"/>
    <col min="314" max="512" width="11.42578125" style="63"/>
    <col min="513" max="513" width="15.42578125" style="63" customWidth="1"/>
    <col min="514" max="514" width="8" style="63" customWidth="1"/>
    <col min="515" max="516" width="6.5703125" style="63" bestFit="1" customWidth="1"/>
    <col min="517" max="517" width="1.42578125" style="63" customWidth="1"/>
    <col min="518" max="520" width="5.7109375" style="63" bestFit="1" customWidth="1"/>
    <col min="521" max="521" width="1.42578125" style="63" customWidth="1"/>
    <col min="522" max="524" width="5.7109375" style="63" bestFit="1" customWidth="1"/>
    <col min="525" max="525" width="1.42578125" style="63" customWidth="1"/>
    <col min="526" max="528" width="5.7109375" style="63" bestFit="1" customWidth="1"/>
    <col min="529" max="529" width="1.42578125" style="63" customWidth="1"/>
    <col min="530" max="532" width="5.7109375" style="63" bestFit="1" customWidth="1"/>
    <col min="533" max="533" width="1.42578125" style="63" customWidth="1"/>
    <col min="534" max="536" width="5.7109375" style="63" bestFit="1" customWidth="1"/>
    <col min="537" max="537" width="1.42578125" style="63" customWidth="1"/>
    <col min="538" max="538" width="5.7109375" style="63" bestFit="1" customWidth="1"/>
    <col min="539" max="540" width="4.85546875" style="63" bestFit="1" customWidth="1"/>
    <col min="541" max="541" width="11.42578125" style="63"/>
    <col min="542" max="542" width="13.28515625" style="63" customWidth="1"/>
    <col min="543" max="545" width="6.140625" style="63" customWidth="1"/>
    <col min="546" max="546" width="1.42578125" style="63" customWidth="1"/>
    <col min="547" max="549" width="5.140625" style="63" customWidth="1"/>
    <col min="550" max="550" width="1.42578125" style="63" customWidth="1"/>
    <col min="551" max="553" width="5.140625" style="63" customWidth="1"/>
    <col min="554" max="554" width="1.42578125" style="63" customWidth="1"/>
    <col min="555" max="557" width="5.140625" style="63" customWidth="1"/>
    <col min="558" max="558" width="1.42578125" style="63" customWidth="1"/>
    <col min="559" max="561" width="5.140625" style="63" customWidth="1"/>
    <col min="562" max="562" width="1.42578125" style="63" customWidth="1"/>
    <col min="563" max="565" width="5.140625" style="63" customWidth="1"/>
    <col min="566" max="566" width="1.42578125" style="63" customWidth="1"/>
    <col min="567" max="569" width="5.140625" style="63" customWidth="1"/>
    <col min="570" max="768" width="11.42578125" style="63"/>
    <col min="769" max="769" width="15.42578125" style="63" customWidth="1"/>
    <col min="770" max="770" width="8" style="63" customWidth="1"/>
    <col min="771" max="772" width="6.5703125" style="63" bestFit="1" customWidth="1"/>
    <col min="773" max="773" width="1.42578125" style="63" customWidth="1"/>
    <col min="774" max="776" width="5.7109375" style="63" bestFit="1" customWidth="1"/>
    <col min="777" max="777" width="1.42578125" style="63" customWidth="1"/>
    <col min="778" max="780" width="5.7109375" style="63" bestFit="1" customWidth="1"/>
    <col min="781" max="781" width="1.42578125" style="63" customWidth="1"/>
    <col min="782" max="784" width="5.7109375" style="63" bestFit="1" customWidth="1"/>
    <col min="785" max="785" width="1.42578125" style="63" customWidth="1"/>
    <col min="786" max="788" width="5.7109375" style="63" bestFit="1" customWidth="1"/>
    <col min="789" max="789" width="1.42578125" style="63" customWidth="1"/>
    <col min="790" max="792" width="5.7109375" style="63" bestFit="1" customWidth="1"/>
    <col min="793" max="793" width="1.42578125" style="63" customWidth="1"/>
    <col min="794" max="794" width="5.7109375" style="63" bestFit="1" customWidth="1"/>
    <col min="795" max="796" width="4.85546875" style="63" bestFit="1" customWidth="1"/>
    <col min="797" max="797" width="11.42578125" style="63"/>
    <col min="798" max="798" width="13.28515625" style="63" customWidth="1"/>
    <col min="799" max="801" width="6.140625" style="63" customWidth="1"/>
    <col min="802" max="802" width="1.42578125" style="63" customWidth="1"/>
    <col min="803" max="805" width="5.140625" style="63" customWidth="1"/>
    <col min="806" max="806" width="1.42578125" style="63" customWidth="1"/>
    <col min="807" max="809" width="5.140625" style="63" customWidth="1"/>
    <col min="810" max="810" width="1.42578125" style="63" customWidth="1"/>
    <col min="811" max="813" width="5.140625" style="63" customWidth="1"/>
    <col min="814" max="814" width="1.42578125" style="63" customWidth="1"/>
    <col min="815" max="817" width="5.140625" style="63" customWidth="1"/>
    <col min="818" max="818" width="1.42578125" style="63" customWidth="1"/>
    <col min="819" max="821" width="5.140625" style="63" customWidth="1"/>
    <col min="822" max="822" width="1.42578125" style="63" customWidth="1"/>
    <col min="823" max="825" width="5.140625" style="63" customWidth="1"/>
    <col min="826" max="1024" width="11.42578125" style="63"/>
    <col min="1025" max="1025" width="15.42578125" style="63" customWidth="1"/>
    <col min="1026" max="1026" width="8" style="63" customWidth="1"/>
    <col min="1027" max="1028" width="6.5703125" style="63" bestFit="1" customWidth="1"/>
    <col min="1029" max="1029" width="1.42578125" style="63" customWidth="1"/>
    <col min="1030" max="1032" width="5.7109375" style="63" bestFit="1" customWidth="1"/>
    <col min="1033" max="1033" width="1.42578125" style="63" customWidth="1"/>
    <col min="1034" max="1036" width="5.7109375" style="63" bestFit="1" customWidth="1"/>
    <col min="1037" max="1037" width="1.42578125" style="63" customWidth="1"/>
    <col min="1038" max="1040" width="5.7109375" style="63" bestFit="1" customWidth="1"/>
    <col min="1041" max="1041" width="1.42578125" style="63" customWidth="1"/>
    <col min="1042" max="1044" width="5.7109375" style="63" bestFit="1" customWidth="1"/>
    <col min="1045" max="1045" width="1.42578125" style="63" customWidth="1"/>
    <col min="1046" max="1048" width="5.7109375" style="63" bestFit="1" customWidth="1"/>
    <col min="1049" max="1049" width="1.42578125" style="63" customWidth="1"/>
    <col min="1050" max="1050" width="5.7109375" style="63" bestFit="1" customWidth="1"/>
    <col min="1051" max="1052" width="4.85546875" style="63" bestFit="1" customWidth="1"/>
    <col min="1053" max="1053" width="11.42578125" style="63"/>
    <col min="1054" max="1054" width="13.28515625" style="63" customWidth="1"/>
    <col min="1055" max="1057" width="6.140625" style="63" customWidth="1"/>
    <col min="1058" max="1058" width="1.42578125" style="63" customWidth="1"/>
    <col min="1059" max="1061" width="5.140625" style="63" customWidth="1"/>
    <col min="1062" max="1062" width="1.42578125" style="63" customWidth="1"/>
    <col min="1063" max="1065" width="5.140625" style="63" customWidth="1"/>
    <col min="1066" max="1066" width="1.42578125" style="63" customWidth="1"/>
    <col min="1067" max="1069" width="5.140625" style="63" customWidth="1"/>
    <col min="1070" max="1070" width="1.42578125" style="63" customWidth="1"/>
    <col min="1071" max="1073" width="5.140625" style="63" customWidth="1"/>
    <col min="1074" max="1074" width="1.42578125" style="63" customWidth="1"/>
    <col min="1075" max="1077" width="5.140625" style="63" customWidth="1"/>
    <col min="1078" max="1078" width="1.42578125" style="63" customWidth="1"/>
    <col min="1079" max="1081" width="5.140625" style="63" customWidth="1"/>
    <col min="1082" max="1280" width="11.42578125" style="63"/>
    <col min="1281" max="1281" width="15.42578125" style="63" customWidth="1"/>
    <col min="1282" max="1282" width="8" style="63" customWidth="1"/>
    <col min="1283" max="1284" width="6.5703125" style="63" bestFit="1" customWidth="1"/>
    <col min="1285" max="1285" width="1.42578125" style="63" customWidth="1"/>
    <col min="1286" max="1288" width="5.7109375" style="63" bestFit="1" customWidth="1"/>
    <col min="1289" max="1289" width="1.42578125" style="63" customWidth="1"/>
    <col min="1290" max="1292" width="5.7109375" style="63" bestFit="1" customWidth="1"/>
    <col min="1293" max="1293" width="1.42578125" style="63" customWidth="1"/>
    <col min="1294" max="1296" width="5.7109375" style="63" bestFit="1" customWidth="1"/>
    <col min="1297" max="1297" width="1.42578125" style="63" customWidth="1"/>
    <col min="1298" max="1300" width="5.7109375" style="63" bestFit="1" customWidth="1"/>
    <col min="1301" max="1301" width="1.42578125" style="63" customWidth="1"/>
    <col min="1302" max="1304" width="5.7109375" style="63" bestFit="1" customWidth="1"/>
    <col min="1305" max="1305" width="1.42578125" style="63" customWidth="1"/>
    <col min="1306" max="1306" width="5.7109375" style="63" bestFit="1" customWidth="1"/>
    <col min="1307" max="1308" width="4.85546875" style="63" bestFit="1" customWidth="1"/>
    <col min="1309" max="1309" width="11.42578125" style="63"/>
    <col min="1310" max="1310" width="13.28515625" style="63" customWidth="1"/>
    <col min="1311" max="1313" width="6.140625" style="63" customWidth="1"/>
    <col min="1314" max="1314" width="1.42578125" style="63" customWidth="1"/>
    <col min="1315" max="1317" width="5.140625" style="63" customWidth="1"/>
    <col min="1318" max="1318" width="1.42578125" style="63" customWidth="1"/>
    <col min="1319" max="1321" width="5.140625" style="63" customWidth="1"/>
    <col min="1322" max="1322" width="1.42578125" style="63" customWidth="1"/>
    <col min="1323" max="1325" width="5.140625" style="63" customWidth="1"/>
    <col min="1326" max="1326" width="1.42578125" style="63" customWidth="1"/>
    <col min="1327" max="1329" width="5.140625" style="63" customWidth="1"/>
    <col min="1330" max="1330" width="1.42578125" style="63" customWidth="1"/>
    <col min="1331" max="1333" width="5.140625" style="63" customWidth="1"/>
    <col min="1334" max="1334" width="1.42578125" style="63" customWidth="1"/>
    <col min="1335" max="1337" width="5.140625" style="63" customWidth="1"/>
    <col min="1338" max="1536" width="11.42578125" style="63"/>
    <col min="1537" max="1537" width="15.42578125" style="63" customWidth="1"/>
    <col min="1538" max="1538" width="8" style="63" customWidth="1"/>
    <col min="1539" max="1540" width="6.5703125" style="63" bestFit="1" customWidth="1"/>
    <col min="1541" max="1541" width="1.42578125" style="63" customWidth="1"/>
    <col min="1542" max="1544" width="5.7109375" style="63" bestFit="1" customWidth="1"/>
    <col min="1545" max="1545" width="1.42578125" style="63" customWidth="1"/>
    <col min="1546" max="1548" width="5.7109375" style="63" bestFit="1" customWidth="1"/>
    <col min="1549" max="1549" width="1.42578125" style="63" customWidth="1"/>
    <col min="1550" max="1552" width="5.7109375" style="63" bestFit="1" customWidth="1"/>
    <col min="1553" max="1553" width="1.42578125" style="63" customWidth="1"/>
    <col min="1554" max="1556" width="5.7109375" style="63" bestFit="1" customWidth="1"/>
    <col min="1557" max="1557" width="1.42578125" style="63" customWidth="1"/>
    <col min="1558" max="1560" width="5.7109375" style="63" bestFit="1" customWidth="1"/>
    <col min="1561" max="1561" width="1.42578125" style="63" customWidth="1"/>
    <col min="1562" max="1562" width="5.7109375" style="63" bestFit="1" customWidth="1"/>
    <col min="1563" max="1564" width="4.85546875" style="63" bestFit="1" customWidth="1"/>
    <col min="1565" max="1565" width="11.42578125" style="63"/>
    <col min="1566" max="1566" width="13.28515625" style="63" customWidth="1"/>
    <col min="1567" max="1569" width="6.140625" style="63" customWidth="1"/>
    <col min="1570" max="1570" width="1.42578125" style="63" customWidth="1"/>
    <col min="1571" max="1573" width="5.140625" style="63" customWidth="1"/>
    <col min="1574" max="1574" width="1.42578125" style="63" customWidth="1"/>
    <col min="1575" max="1577" width="5.140625" style="63" customWidth="1"/>
    <col min="1578" max="1578" width="1.42578125" style="63" customWidth="1"/>
    <col min="1579" max="1581" width="5.140625" style="63" customWidth="1"/>
    <col min="1582" max="1582" width="1.42578125" style="63" customWidth="1"/>
    <col min="1583" max="1585" width="5.140625" style="63" customWidth="1"/>
    <col min="1586" max="1586" width="1.42578125" style="63" customWidth="1"/>
    <col min="1587" max="1589" width="5.140625" style="63" customWidth="1"/>
    <col min="1590" max="1590" width="1.42578125" style="63" customWidth="1"/>
    <col min="1591" max="1593" width="5.140625" style="63" customWidth="1"/>
    <col min="1594" max="1792" width="11.42578125" style="63"/>
    <col min="1793" max="1793" width="15.42578125" style="63" customWidth="1"/>
    <col min="1794" max="1794" width="8" style="63" customWidth="1"/>
    <col min="1795" max="1796" width="6.5703125" style="63" bestFit="1" customWidth="1"/>
    <col min="1797" max="1797" width="1.42578125" style="63" customWidth="1"/>
    <col min="1798" max="1800" width="5.7109375" style="63" bestFit="1" customWidth="1"/>
    <col min="1801" max="1801" width="1.42578125" style="63" customWidth="1"/>
    <col min="1802" max="1804" width="5.7109375" style="63" bestFit="1" customWidth="1"/>
    <col min="1805" max="1805" width="1.42578125" style="63" customWidth="1"/>
    <col min="1806" max="1808" width="5.7109375" style="63" bestFit="1" customWidth="1"/>
    <col min="1809" max="1809" width="1.42578125" style="63" customWidth="1"/>
    <col min="1810" max="1812" width="5.7109375" style="63" bestFit="1" customWidth="1"/>
    <col min="1813" max="1813" width="1.42578125" style="63" customWidth="1"/>
    <col min="1814" max="1816" width="5.7109375" style="63" bestFit="1" customWidth="1"/>
    <col min="1817" max="1817" width="1.42578125" style="63" customWidth="1"/>
    <col min="1818" max="1818" width="5.7109375" style="63" bestFit="1" customWidth="1"/>
    <col min="1819" max="1820" width="4.85546875" style="63" bestFit="1" customWidth="1"/>
    <col min="1821" max="1821" width="11.42578125" style="63"/>
    <col min="1822" max="1822" width="13.28515625" style="63" customWidth="1"/>
    <col min="1823" max="1825" width="6.140625" style="63" customWidth="1"/>
    <col min="1826" max="1826" width="1.42578125" style="63" customWidth="1"/>
    <col min="1827" max="1829" width="5.140625" style="63" customWidth="1"/>
    <col min="1830" max="1830" width="1.42578125" style="63" customWidth="1"/>
    <col min="1831" max="1833" width="5.140625" style="63" customWidth="1"/>
    <col min="1834" max="1834" width="1.42578125" style="63" customWidth="1"/>
    <col min="1835" max="1837" width="5.140625" style="63" customWidth="1"/>
    <col min="1838" max="1838" width="1.42578125" style="63" customWidth="1"/>
    <col min="1839" max="1841" width="5.140625" style="63" customWidth="1"/>
    <col min="1842" max="1842" width="1.42578125" style="63" customWidth="1"/>
    <col min="1843" max="1845" width="5.140625" style="63" customWidth="1"/>
    <col min="1846" max="1846" width="1.42578125" style="63" customWidth="1"/>
    <col min="1847" max="1849" width="5.140625" style="63" customWidth="1"/>
    <col min="1850" max="2048" width="11.42578125" style="63"/>
    <col min="2049" max="2049" width="15.42578125" style="63" customWidth="1"/>
    <col min="2050" max="2050" width="8" style="63" customWidth="1"/>
    <col min="2051" max="2052" width="6.5703125" style="63" bestFit="1" customWidth="1"/>
    <col min="2053" max="2053" width="1.42578125" style="63" customWidth="1"/>
    <col min="2054" max="2056" width="5.7109375" style="63" bestFit="1" customWidth="1"/>
    <col min="2057" max="2057" width="1.42578125" style="63" customWidth="1"/>
    <col min="2058" max="2060" width="5.7109375" style="63" bestFit="1" customWidth="1"/>
    <col min="2061" max="2061" width="1.42578125" style="63" customWidth="1"/>
    <col min="2062" max="2064" width="5.7109375" style="63" bestFit="1" customWidth="1"/>
    <col min="2065" max="2065" width="1.42578125" style="63" customWidth="1"/>
    <col min="2066" max="2068" width="5.7109375" style="63" bestFit="1" customWidth="1"/>
    <col min="2069" max="2069" width="1.42578125" style="63" customWidth="1"/>
    <col min="2070" max="2072" width="5.7109375" style="63" bestFit="1" customWidth="1"/>
    <col min="2073" max="2073" width="1.42578125" style="63" customWidth="1"/>
    <col min="2074" max="2074" width="5.7109375" style="63" bestFit="1" customWidth="1"/>
    <col min="2075" max="2076" width="4.85546875" style="63" bestFit="1" customWidth="1"/>
    <col min="2077" max="2077" width="11.42578125" style="63"/>
    <col min="2078" max="2078" width="13.28515625" style="63" customWidth="1"/>
    <col min="2079" max="2081" width="6.140625" style="63" customWidth="1"/>
    <col min="2082" max="2082" width="1.42578125" style="63" customWidth="1"/>
    <col min="2083" max="2085" width="5.140625" style="63" customWidth="1"/>
    <col min="2086" max="2086" width="1.42578125" style="63" customWidth="1"/>
    <col min="2087" max="2089" width="5.140625" style="63" customWidth="1"/>
    <col min="2090" max="2090" width="1.42578125" style="63" customWidth="1"/>
    <col min="2091" max="2093" width="5.140625" style="63" customWidth="1"/>
    <col min="2094" max="2094" width="1.42578125" style="63" customWidth="1"/>
    <col min="2095" max="2097" width="5.140625" style="63" customWidth="1"/>
    <col min="2098" max="2098" width="1.42578125" style="63" customWidth="1"/>
    <col min="2099" max="2101" width="5.140625" style="63" customWidth="1"/>
    <col min="2102" max="2102" width="1.42578125" style="63" customWidth="1"/>
    <col min="2103" max="2105" width="5.140625" style="63" customWidth="1"/>
    <col min="2106" max="2304" width="11.42578125" style="63"/>
    <col min="2305" max="2305" width="15.42578125" style="63" customWidth="1"/>
    <col min="2306" max="2306" width="8" style="63" customWidth="1"/>
    <col min="2307" max="2308" width="6.5703125" style="63" bestFit="1" customWidth="1"/>
    <col min="2309" max="2309" width="1.42578125" style="63" customWidth="1"/>
    <col min="2310" max="2312" width="5.7109375" style="63" bestFit="1" customWidth="1"/>
    <col min="2313" max="2313" width="1.42578125" style="63" customWidth="1"/>
    <col min="2314" max="2316" width="5.7109375" style="63" bestFit="1" customWidth="1"/>
    <col min="2317" max="2317" width="1.42578125" style="63" customWidth="1"/>
    <col min="2318" max="2320" width="5.7109375" style="63" bestFit="1" customWidth="1"/>
    <col min="2321" max="2321" width="1.42578125" style="63" customWidth="1"/>
    <col min="2322" max="2324" width="5.7109375" style="63" bestFit="1" customWidth="1"/>
    <col min="2325" max="2325" width="1.42578125" style="63" customWidth="1"/>
    <col min="2326" max="2328" width="5.7109375" style="63" bestFit="1" customWidth="1"/>
    <col min="2329" max="2329" width="1.42578125" style="63" customWidth="1"/>
    <col min="2330" max="2330" width="5.7109375" style="63" bestFit="1" customWidth="1"/>
    <col min="2331" max="2332" width="4.85546875" style="63" bestFit="1" customWidth="1"/>
    <col min="2333" max="2333" width="11.42578125" style="63"/>
    <col min="2334" max="2334" width="13.28515625" style="63" customWidth="1"/>
    <col min="2335" max="2337" width="6.140625" style="63" customWidth="1"/>
    <col min="2338" max="2338" width="1.42578125" style="63" customWidth="1"/>
    <col min="2339" max="2341" width="5.140625" style="63" customWidth="1"/>
    <col min="2342" max="2342" width="1.42578125" style="63" customWidth="1"/>
    <col min="2343" max="2345" width="5.140625" style="63" customWidth="1"/>
    <col min="2346" max="2346" width="1.42578125" style="63" customWidth="1"/>
    <col min="2347" max="2349" width="5.140625" style="63" customWidth="1"/>
    <col min="2350" max="2350" width="1.42578125" style="63" customWidth="1"/>
    <col min="2351" max="2353" width="5.140625" style="63" customWidth="1"/>
    <col min="2354" max="2354" width="1.42578125" style="63" customWidth="1"/>
    <col min="2355" max="2357" width="5.140625" style="63" customWidth="1"/>
    <col min="2358" max="2358" width="1.42578125" style="63" customWidth="1"/>
    <col min="2359" max="2361" width="5.140625" style="63" customWidth="1"/>
    <col min="2362" max="2560" width="11.42578125" style="63"/>
    <col min="2561" max="2561" width="15.42578125" style="63" customWidth="1"/>
    <col min="2562" max="2562" width="8" style="63" customWidth="1"/>
    <col min="2563" max="2564" width="6.5703125" style="63" bestFit="1" customWidth="1"/>
    <col min="2565" max="2565" width="1.42578125" style="63" customWidth="1"/>
    <col min="2566" max="2568" width="5.7109375" style="63" bestFit="1" customWidth="1"/>
    <col min="2569" max="2569" width="1.42578125" style="63" customWidth="1"/>
    <col min="2570" max="2572" width="5.7109375" style="63" bestFit="1" customWidth="1"/>
    <col min="2573" max="2573" width="1.42578125" style="63" customWidth="1"/>
    <col min="2574" max="2576" width="5.7109375" style="63" bestFit="1" customWidth="1"/>
    <col min="2577" max="2577" width="1.42578125" style="63" customWidth="1"/>
    <col min="2578" max="2580" width="5.7109375" style="63" bestFit="1" customWidth="1"/>
    <col min="2581" max="2581" width="1.42578125" style="63" customWidth="1"/>
    <col min="2582" max="2584" width="5.7109375" style="63" bestFit="1" customWidth="1"/>
    <col min="2585" max="2585" width="1.42578125" style="63" customWidth="1"/>
    <col min="2586" max="2586" width="5.7109375" style="63" bestFit="1" customWidth="1"/>
    <col min="2587" max="2588" width="4.85546875" style="63" bestFit="1" customWidth="1"/>
    <col min="2589" max="2589" width="11.42578125" style="63"/>
    <col min="2590" max="2590" width="13.28515625" style="63" customWidth="1"/>
    <col min="2591" max="2593" width="6.140625" style="63" customWidth="1"/>
    <col min="2594" max="2594" width="1.42578125" style="63" customWidth="1"/>
    <col min="2595" max="2597" width="5.140625" style="63" customWidth="1"/>
    <col min="2598" max="2598" width="1.42578125" style="63" customWidth="1"/>
    <col min="2599" max="2601" width="5.140625" style="63" customWidth="1"/>
    <col min="2602" max="2602" width="1.42578125" style="63" customWidth="1"/>
    <col min="2603" max="2605" width="5.140625" style="63" customWidth="1"/>
    <col min="2606" max="2606" width="1.42578125" style="63" customWidth="1"/>
    <col min="2607" max="2609" width="5.140625" style="63" customWidth="1"/>
    <col min="2610" max="2610" width="1.42578125" style="63" customWidth="1"/>
    <col min="2611" max="2613" width="5.140625" style="63" customWidth="1"/>
    <col min="2614" max="2614" width="1.42578125" style="63" customWidth="1"/>
    <col min="2615" max="2617" width="5.140625" style="63" customWidth="1"/>
    <col min="2618" max="2816" width="11.42578125" style="63"/>
    <col min="2817" max="2817" width="15.42578125" style="63" customWidth="1"/>
    <col min="2818" max="2818" width="8" style="63" customWidth="1"/>
    <col min="2819" max="2820" width="6.5703125" style="63" bestFit="1" customWidth="1"/>
    <col min="2821" max="2821" width="1.42578125" style="63" customWidth="1"/>
    <col min="2822" max="2824" width="5.7109375" style="63" bestFit="1" customWidth="1"/>
    <col min="2825" max="2825" width="1.42578125" style="63" customWidth="1"/>
    <col min="2826" max="2828" width="5.7109375" style="63" bestFit="1" customWidth="1"/>
    <col min="2829" max="2829" width="1.42578125" style="63" customWidth="1"/>
    <col min="2830" max="2832" width="5.7109375" style="63" bestFit="1" customWidth="1"/>
    <col min="2833" max="2833" width="1.42578125" style="63" customWidth="1"/>
    <col min="2834" max="2836" width="5.7109375" style="63" bestFit="1" customWidth="1"/>
    <col min="2837" max="2837" width="1.42578125" style="63" customWidth="1"/>
    <col min="2838" max="2840" width="5.7109375" style="63" bestFit="1" customWidth="1"/>
    <col min="2841" max="2841" width="1.42578125" style="63" customWidth="1"/>
    <col min="2842" max="2842" width="5.7109375" style="63" bestFit="1" customWidth="1"/>
    <col min="2843" max="2844" width="4.85546875" style="63" bestFit="1" customWidth="1"/>
    <col min="2845" max="2845" width="11.42578125" style="63"/>
    <col min="2846" max="2846" width="13.28515625" style="63" customWidth="1"/>
    <col min="2847" max="2849" width="6.140625" style="63" customWidth="1"/>
    <col min="2850" max="2850" width="1.42578125" style="63" customWidth="1"/>
    <col min="2851" max="2853" width="5.140625" style="63" customWidth="1"/>
    <col min="2854" max="2854" width="1.42578125" style="63" customWidth="1"/>
    <col min="2855" max="2857" width="5.140625" style="63" customWidth="1"/>
    <col min="2858" max="2858" width="1.42578125" style="63" customWidth="1"/>
    <col min="2859" max="2861" width="5.140625" style="63" customWidth="1"/>
    <col min="2862" max="2862" width="1.42578125" style="63" customWidth="1"/>
    <col min="2863" max="2865" width="5.140625" style="63" customWidth="1"/>
    <col min="2866" max="2866" width="1.42578125" style="63" customWidth="1"/>
    <col min="2867" max="2869" width="5.140625" style="63" customWidth="1"/>
    <col min="2870" max="2870" width="1.42578125" style="63" customWidth="1"/>
    <col min="2871" max="2873" width="5.140625" style="63" customWidth="1"/>
    <col min="2874" max="3072" width="11.42578125" style="63"/>
    <col min="3073" max="3073" width="15.42578125" style="63" customWidth="1"/>
    <col min="3074" max="3074" width="8" style="63" customWidth="1"/>
    <col min="3075" max="3076" width="6.5703125" style="63" bestFit="1" customWidth="1"/>
    <col min="3077" max="3077" width="1.42578125" style="63" customWidth="1"/>
    <col min="3078" max="3080" width="5.7109375" style="63" bestFit="1" customWidth="1"/>
    <col min="3081" max="3081" width="1.42578125" style="63" customWidth="1"/>
    <col min="3082" max="3084" width="5.7109375" style="63" bestFit="1" customWidth="1"/>
    <col min="3085" max="3085" width="1.42578125" style="63" customWidth="1"/>
    <col min="3086" max="3088" width="5.7109375" style="63" bestFit="1" customWidth="1"/>
    <col min="3089" max="3089" width="1.42578125" style="63" customWidth="1"/>
    <col min="3090" max="3092" width="5.7109375" style="63" bestFit="1" customWidth="1"/>
    <col min="3093" max="3093" width="1.42578125" style="63" customWidth="1"/>
    <col min="3094" max="3096" width="5.7109375" style="63" bestFit="1" customWidth="1"/>
    <col min="3097" max="3097" width="1.42578125" style="63" customWidth="1"/>
    <col min="3098" max="3098" width="5.7109375" style="63" bestFit="1" customWidth="1"/>
    <col min="3099" max="3100" width="4.85546875" style="63" bestFit="1" customWidth="1"/>
    <col min="3101" max="3101" width="11.42578125" style="63"/>
    <col min="3102" max="3102" width="13.28515625" style="63" customWidth="1"/>
    <col min="3103" max="3105" width="6.140625" style="63" customWidth="1"/>
    <col min="3106" max="3106" width="1.42578125" style="63" customWidth="1"/>
    <col min="3107" max="3109" width="5.140625" style="63" customWidth="1"/>
    <col min="3110" max="3110" width="1.42578125" style="63" customWidth="1"/>
    <col min="3111" max="3113" width="5.140625" style="63" customWidth="1"/>
    <col min="3114" max="3114" width="1.42578125" style="63" customWidth="1"/>
    <col min="3115" max="3117" width="5.140625" style="63" customWidth="1"/>
    <col min="3118" max="3118" width="1.42578125" style="63" customWidth="1"/>
    <col min="3119" max="3121" width="5.140625" style="63" customWidth="1"/>
    <col min="3122" max="3122" width="1.42578125" style="63" customWidth="1"/>
    <col min="3123" max="3125" width="5.140625" style="63" customWidth="1"/>
    <col min="3126" max="3126" width="1.42578125" style="63" customWidth="1"/>
    <col min="3127" max="3129" width="5.140625" style="63" customWidth="1"/>
    <col min="3130" max="3328" width="11.42578125" style="63"/>
    <col min="3329" max="3329" width="15.42578125" style="63" customWidth="1"/>
    <col min="3330" max="3330" width="8" style="63" customWidth="1"/>
    <col min="3331" max="3332" width="6.5703125" style="63" bestFit="1" customWidth="1"/>
    <col min="3333" max="3333" width="1.42578125" style="63" customWidth="1"/>
    <col min="3334" max="3336" width="5.7109375" style="63" bestFit="1" customWidth="1"/>
    <col min="3337" max="3337" width="1.42578125" style="63" customWidth="1"/>
    <col min="3338" max="3340" width="5.7109375" style="63" bestFit="1" customWidth="1"/>
    <col min="3341" max="3341" width="1.42578125" style="63" customWidth="1"/>
    <col min="3342" max="3344" width="5.7109375" style="63" bestFit="1" customWidth="1"/>
    <col min="3345" max="3345" width="1.42578125" style="63" customWidth="1"/>
    <col min="3346" max="3348" width="5.7109375" style="63" bestFit="1" customWidth="1"/>
    <col min="3349" max="3349" width="1.42578125" style="63" customWidth="1"/>
    <col min="3350" max="3352" width="5.7109375" style="63" bestFit="1" customWidth="1"/>
    <col min="3353" max="3353" width="1.42578125" style="63" customWidth="1"/>
    <col min="3354" max="3354" width="5.7109375" style="63" bestFit="1" customWidth="1"/>
    <col min="3355" max="3356" width="4.85546875" style="63" bestFit="1" customWidth="1"/>
    <col min="3357" max="3357" width="11.42578125" style="63"/>
    <col min="3358" max="3358" width="13.28515625" style="63" customWidth="1"/>
    <col min="3359" max="3361" width="6.140625" style="63" customWidth="1"/>
    <col min="3362" max="3362" width="1.42578125" style="63" customWidth="1"/>
    <col min="3363" max="3365" width="5.140625" style="63" customWidth="1"/>
    <col min="3366" max="3366" width="1.42578125" style="63" customWidth="1"/>
    <col min="3367" max="3369" width="5.140625" style="63" customWidth="1"/>
    <col min="3370" max="3370" width="1.42578125" style="63" customWidth="1"/>
    <col min="3371" max="3373" width="5.140625" style="63" customWidth="1"/>
    <col min="3374" max="3374" width="1.42578125" style="63" customWidth="1"/>
    <col min="3375" max="3377" width="5.140625" style="63" customWidth="1"/>
    <col min="3378" max="3378" width="1.42578125" style="63" customWidth="1"/>
    <col min="3379" max="3381" width="5.140625" style="63" customWidth="1"/>
    <col min="3382" max="3382" width="1.42578125" style="63" customWidth="1"/>
    <col min="3383" max="3385" width="5.140625" style="63" customWidth="1"/>
    <col min="3386" max="3584" width="11.42578125" style="63"/>
    <col min="3585" max="3585" width="15.42578125" style="63" customWidth="1"/>
    <col min="3586" max="3586" width="8" style="63" customWidth="1"/>
    <col min="3587" max="3588" width="6.5703125" style="63" bestFit="1" customWidth="1"/>
    <col min="3589" max="3589" width="1.42578125" style="63" customWidth="1"/>
    <col min="3590" max="3592" width="5.7109375" style="63" bestFit="1" customWidth="1"/>
    <col min="3593" max="3593" width="1.42578125" style="63" customWidth="1"/>
    <col min="3594" max="3596" width="5.7109375" style="63" bestFit="1" customWidth="1"/>
    <col min="3597" max="3597" width="1.42578125" style="63" customWidth="1"/>
    <col min="3598" max="3600" width="5.7109375" style="63" bestFit="1" customWidth="1"/>
    <col min="3601" max="3601" width="1.42578125" style="63" customWidth="1"/>
    <col min="3602" max="3604" width="5.7109375" style="63" bestFit="1" customWidth="1"/>
    <col min="3605" max="3605" width="1.42578125" style="63" customWidth="1"/>
    <col min="3606" max="3608" width="5.7109375" style="63" bestFit="1" customWidth="1"/>
    <col min="3609" max="3609" width="1.42578125" style="63" customWidth="1"/>
    <col min="3610" max="3610" width="5.7109375" style="63" bestFit="1" customWidth="1"/>
    <col min="3611" max="3612" width="4.85546875" style="63" bestFit="1" customWidth="1"/>
    <col min="3613" max="3613" width="11.42578125" style="63"/>
    <col min="3614" max="3614" width="13.28515625" style="63" customWidth="1"/>
    <col min="3615" max="3617" width="6.140625" style="63" customWidth="1"/>
    <col min="3618" max="3618" width="1.42578125" style="63" customWidth="1"/>
    <col min="3619" max="3621" width="5.140625" style="63" customWidth="1"/>
    <col min="3622" max="3622" width="1.42578125" style="63" customWidth="1"/>
    <col min="3623" max="3625" width="5.140625" style="63" customWidth="1"/>
    <col min="3626" max="3626" width="1.42578125" style="63" customWidth="1"/>
    <col min="3627" max="3629" width="5.140625" style="63" customWidth="1"/>
    <col min="3630" max="3630" width="1.42578125" style="63" customWidth="1"/>
    <col min="3631" max="3633" width="5.140625" style="63" customWidth="1"/>
    <col min="3634" max="3634" width="1.42578125" style="63" customWidth="1"/>
    <col min="3635" max="3637" width="5.140625" style="63" customWidth="1"/>
    <col min="3638" max="3638" width="1.42578125" style="63" customWidth="1"/>
    <col min="3639" max="3641" width="5.140625" style="63" customWidth="1"/>
    <col min="3642" max="3840" width="11.42578125" style="63"/>
    <col min="3841" max="3841" width="15.42578125" style="63" customWidth="1"/>
    <col min="3842" max="3842" width="8" style="63" customWidth="1"/>
    <col min="3843" max="3844" width="6.5703125" style="63" bestFit="1" customWidth="1"/>
    <col min="3845" max="3845" width="1.42578125" style="63" customWidth="1"/>
    <col min="3846" max="3848" width="5.7109375" style="63" bestFit="1" customWidth="1"/>
    <col min="3849" max="3849" width="1.42578125" style="63" customWidth="1"/>
    <col min="3850" max="3852" width="5.7109375" style="63" bestFit="1" customWidth="1"/>
    <col min="3853" max="3853" width="1.42578125" style="63" customWidth="1"/>
    <col min="3854" max="3856" width="5.7109375" style="63" bestFit="1" customWidth="1"/>
    <col min="3857" max="3857" width="1.42578125" style="63" customWidth="1"/>
    <col min="3858" max="3860" width="5.7109375" style="63" bestFit="1" customWidth="1"/>
    <col min="3861" max="3861" width="1.42578125" style="63" customWidth="1"/>
    <col min="3862" max="3864" width="5.7109375" style="63" bestFit="1" customWidth="1"/>
    <col min="3865" max="3865" width="1.42578125" style="63" customWidth="1"/>
    <col min="3866" max="3866" width="5.7109375" style="63" bestFit="1" customWidth="1"/>
    <col min="3867" max="3868" width="4.85546875" style="63" bestFit="1" customWidth="1"/>
    <col min="3869" max="3869" width="11.42578125" style="63"/>
    <col min="3870" max="3870" width="13.28515625" style="63" customWidth="1"/>
    <col min="3871" max="3873" width="6.140625" style="63" customWidth="1"/>
    <col min="3874" max="3874" width="1.42578125" style="63" customWidth="1"/>
    <col min="3875" max="3877" width="5.140625" style="63" customWidth="1"/>
    <col min="3878" max="3878" width="1.42578125" style="63" customWidth="1"/>
    <col min="3879" max="3881" width="5.140625" style="63" customWidth="1"/>
    <col min="3882" max="3882" width="1.42578125" style="63" customWidth="1"/>
    <col min="3883" max="3885" width="5.140625" style="63" customWidth="1"/>
    <col min="3886" max="3886" width="1.42578125" style="63" customWidth="1"/>
    <col min="3887" max="3889" width="5.140625" style="63" customWidth="1"/>
    <col min="3890" max="3890" width="1.42578125" style="63" customWidth="1"/>
    <col min="3891" max="3893" width="5.140625" style="63" customWidth="1"/>
    <col min="3894" max="3894" width="1.42578125" style="63" customWidth="1"/>
    <col min="3895" max="3897" width="5.140625" style="63" customWidth="1"/>
    <col min="3898" max="4096" width="11.42578125" style="63"/>
    <col min="4097" max="4097" width="15.42578125" style="63" customWidth="1"/>
    <col min="4098" max="4098" width="8" style="63" customWidth="1"/>
    <col min="4099" max="4100" width="6.5703125" style="63" bestFit="1" customWidth="1"/>
    <col min="4101" max="4101" width="1.42578125" style="63" customWidth="1"/>
    <col min="4102" max="4104" width="5.7109375" style="63" bestFit="1" customWidth="1"/>
    <col min="4105" max="4105" width="1.42578125" style="63" customWidth="1"/>
    <col min="4106" max="4108" width="5.7109375" style="63" bestFit="1" customWidth="1"/>
    <col min="4109" max="4109" width="1.42578125" style="63" customWidth="1"/>
    <col min="4110" max="4112" width="5.7109375" style="63" bestFit="1" customWidth="1"/>
    <col min="4113" max="4113" width="1.42578125" style="63" customWidth="1"/>
    <col min="4114" max="4116" width="5.7109375" style="63" bestFit="1" customWidth="1"/>
    <col min="4117" max="4117" width="1.42578125" style="63" customWidth="1"/>
    <col min="4118" max="4120" width="5.7109375" style="63" bestFit="1" customWidth="1"/>
    <col min="4121" max="4121" width="1.42578125" style="63" customWidth="1"/>
    <col min="4122" max="4122" width="5.7109375" style="63" bestFit="1" customWidth="1"/>
    <col min="4123" max="4124" width="4.85546875" style="63" bestFit="1" customWidth="1"/>
    <col min="4125" max="4125" width="11.42578125" style="63"/>
    <col min="4126" max="4126" width="13.28515625" style="63" customWidth="1"/>
    <col min="4127" max="4129" width="6.140625" style="63" customWidth="1"/>
    <col min="4130" max="4130" width="1.42578125" style="63" customWidth="1"/>
    <col min="4131" max="4133" width="5.140625" style="63" customWidth="1"/>
    <col min="4134" max="4134" width="1.42578125" style="63" customWidth="1"/>
    <col min="4135" max="4137" width="5.140625" style="63" customWidth="1"/>
    <col min="4138" max="4138" width="1.42578125" style="63" customWidth="1"/>
    <col min="4139" max="4141" width="5.140625" style="63" customWidth="1"/>
    <col min="4142" max="4142" width="1.42578125" style="63" customWidth="1"/>
    <col min="4143" max="4145" width="5.140625" style="63" customWidth="1"/>
    <col min="4146" max="4146" width="1.42578125" style="63" customWidth="1"/>
    <col min="4147" max="4149" width="5.140625" style="63" customWidth="1"/>
    <col min="4150" max="4150" width="1.42578125" style="63" customWidth="1"/>
    <col min="4151" max="4153" width="5.140625" style="63" customWidth="1"/>
    <col min="4154" max="4352" width="11.42578125" style="63"/>
    <col min="4353" max="4353" width="15.42578125" style="63" customWidth="1"/>
    <col min="4354" max="4354" width="8" style="63" customWidth="1"/>
    <col min="4355" max="4356" width="6.5703125" style="63" bestFit="1" customWidth="1"/>
    <col min="4357" max="4357" width="1.42578125" style="63" customWidth="1"/>
    <col min="4358" max="4360" width="5.7109375" style="63" bestFit="1" customWidth="1"/>
    <col min="4361" max="4361" width="1.42578125" style="63" customWidth="1"/>
    <col min="4362" max="4364" width="5.7109375" style="63" bestFit="1" customWidth="1"/>
    <col min="4365" max="4365" width="1.42578125" style="63" customWidth="1"/>
    <col min="4366" max="4368" width="5.7109375" style="63" bestFit="1" customWidth="1"/>
    <col min="4369" max="4369" width="1.42578125" style="63" customWidth="1"/>
    <col min="4370" max="4372" width="5.7109375" style="63" bestFit="1" customWidth="1"/>
    <col min="4373" max="4373" width="1.42578125" style="63" customWidth="1"/>
    <col min="4374" max="4376" width="5.7109375" style="63" bestFit="1" customWidth="1"/>
    <col min="4377" max="4377" width="1.42578125" style="63" customWidth="1"/>
    <col min="4378" max="4378" width="5.7109375" style="63" bestFit="1" customWidth="1"/>
    <col min="4379" max="4380" width="4.85546875" style="63" bestFit="1" customWidth="1"/>
    <col min="4381" max="4381" width="11.42578125" style="63"/>
    <col min="4382" max="4382" width="13.28515625" style="63" customWidth="1"/>
    <col min="4383" max="4385" width="6.140625" style="63" customWidth="1"/>
    <col min="4386" max="4386" width="1.42578125" style="63" customWidth="1"/>
    <col min="4387" max="4389" width="5.140625" style="63" customWidth="1"/>
    <col min="4390" max="4390" width="1.42578125" style="63" customWidth="1"/>
    <col min="4391" max="4393" width="5.140625" style="63" customWidth="1"/>
    <col min="4394" max="4394" width="1.42578125" style="63" customWidth="1"/>
    <col min="4395" max="4397" width="5.140625" style="63" customWidth="1"/>
    <col min="4398" max="4398" width="1.42578125" style="63" customWidth="1"/>
    <col min="4399" max="4401" width="5.140625" style="63" customWidth="1"/>
    <col min="4402" max="4402" width="1.42578125" style="63" customWidth="1"/>
    <col min="4403" max="4405" width="5.140625" style="63" customWidth="1"/>
    <col min="4406" max="4406" width="1.42578125" style="63" customWidth="1"/>
    <col min="4407" max="4409" width="5.140625" style="63" customWidth="1"/>
    <col min="4410" max="4608" width="11.42578125" style="63"/>
    <col min="4609" max="4609" width="15.42578125" style="63" customWidth="1"/>
    <col min="4610" max="4610" width="8" style="63" customWidth="1"/>
    <col min="4611" max="4612" width="6.5703125" style="63" bestFit="1" customWidth="1"/>
    <col min="4613" max="4613" width="1.42578125" style="63" customWidth="1"/>
    <col min="4614" max="4616" width="5.7109375" style="63" bestFit="1" customWidth="1"/>
    <col min="4617" max="4617" width="1.42578125" style="63" customWidth="1"/>
    <col min="4618" max="4620" width="5.7109375" style="63" bestFit="1" customWidth="1"/>
    <col min="4621" max="4621" width="1.42578125" style="63" customWidth="1"/>
    <col min="4622" max="4624" width="5.7109375" style="63" bestFit="1" customWidth="1"/>
    <col min="4625" max="4625" width="1.42578125" style="63" customWidth="1"/>
    <col min="4626" max="4628" width="5.7109375" style="63" bestFit="1" customWidth="1"/>
    <col min="4629" max="4629" width="1.42578125" style="63" customWidth="1"/>
    <col min="4630" max="4632" width="5.7109375" style="63" bestFit="1" customWidth="1"/>
    <col min="4633" max="4633" width="1.42578125" style="63" customWidth="1"/>
    <col min="4634" max="4634" width="5.7109375" style="63" bestFit="1" customWidth="1"/>
    <col min="4635" max="4636" width="4.85546875" style="63" bestFit="1" customWidth="1"/>
    <col min="4637" max="4637" width="11.42578125" style="63"/>
    <col min="4638" max="4638" width="13.28515625" style="63" customWidth="1"/>
    <col min="4639" max="4641" width="6.140625" style="63" customWidth="1"/>
    <col min="4642" max="4642" width="1.42578125" style="63" customWidth="1"/>
    <col min="4643" max="4645" width="5.140625" style="63" customWidth="1"/>
    <col min="4646" max="4646" width="1.42578125" style="63" customWidth="1"/>
    <col min="4647" max="4649" width="5.140625" style="63" customWidth="1"/>
    <col min="4650" max="4650" width="1.42578125" style="63" customWidth="1"/>
    <col min="4651" max="4653" width="5.140625" style="63" customWidth="1"/>
    <col min="4654" max="4654" width="1.42578125" style="63" customWidth="1"/>
    <col min="4655" max="4657" width="5.140625" style="63" customWidth="1"/>
    <col min="4658" max="4658" width="1.42578125" style="63" customWidth="1"/>
    <col min="4659" max="4661" width="5.140625" style="63" customWidth="1"/>
    <col min="4662" max="4662" width="1.42578125" style="63" customWidth="1"/>
    <col min="4663" max="4665" width="5.140625" style="63" customWidth="1"/>
    <col min="4666" max="4864" width="11.42578125" style="63"/>
    <col min="4865" max="4865" width="15.42578125" style="63" customWidth="1"/>
    <col min="4866" max="4866" width="8" style="63" customWidth="1"/>
    <col min="4867" max="4868" width="6.5703125" style="63" bestFit="1" customWidth="1"/>
    <col min="4869" max="4869" width="1.42578125" style="63" customWidth="1"/>
    <col min="4870" max="4872" width="5.7109375" style="63" bestFit="1" customWidth="1"/>
    <col min="4873" max="4873" width="1.42578125" style="63" customWidth="1"/>
    <col min="4874" max="4876" width="5.7109375" style="63" bestFit="1" customWidth="1"/>
    <col min="4877" max="4877" width="1.42578125" style="63" customWidth="1"/>
    <col min="4878" max="4880" width="5.7109375" style="63" bestFit="1" customWidth="1"/>
    <col min="4881" max="4881" width="1.42578125" style="63" customWidth="1"/>
    <col min="4882" max="4884" width="5.7109375" style="63" bestFit="1" customWidth="1"/>
    <col min="4885" max="4885" width="1.42578125" style="63" customWidth="1"/>
    <col min="4886" max="4888" width="5.7109375" style="63" bestFit="1" customWidth="1"/>
    <col min="4889" max="4889" width="1.42578125" style="63" customWidth="1"/>
    <col min="4890" max="4890" width="5.7109375" style="63" bestFit="1" customWidth="1"/>
    <col min="4891" max="4892" width="4.85546875" style="63" bestFit="1" customWidth="1"/>
    <col min="4893" max="4893" width="11.42578125" style="63"/>
    <col min="4894" max="4894" width="13.28515625" style="63" customWidth="1"/>
    <col min="4895" max="4897" width="6.140625" style="63" customWidth="1"/>
    <col min="4898" max="4898" width="1.42578125" style="63" customWidth="1"/>
    <col min="4899" max="4901" width="5.140625" style="63" customWidth="1"/>
    <col min="4902" max="4902" width="1.42578125" style="63" customWidth="1"/>
    <col min="4903" max="4905" width="5.140625" style="63" customWidth="1"/>
    <col min="4906" max="4906" width="1.42578125" style="63" customWidth="1"/>
    <col min="4907" max="4909" width="5.140625" style="63" customWidth="1"/>
    <col min="4910" max="4910" width="1.42578125" style="63" customWidth="1"/>
    <col min="4911" max="4913" width="5.140625" style="63" customWidth="1"/>
    <col min="4914" max="4914" width="1.42578125" style="63" customWidth="1"/>
    <col min="4915" max="4917" width="5.140625" style="63" customWidth="1"/>
    <col min="4918" max="4918" width="1.42578125" style="63" customWidth="1"/>
    <col min="4919" max="4921" width="5.140625" style="63" customWidth="1"/>
    <col min="4922" max="5120" width="11.42578125" style="63"/>
    <col min="5121" max="5121" width="15.42578125" style="63" customWidth="1"/>
    <col min="5122" max="5122" width="8" style="63" customWidth="1"/>
    <col min="5123" max="5124" width="6.5703125" style="63" bestFit="1" customWidth="1"/>
    <col min="5125" max="5125" width="1.42578125" style="63" customWidth="1"/>
    <col min="5126" max="5128" width="5.7109375" style="63" bestFit="1" customWidth="1"/>
    <col min="5129" max="5129" width="1.42578125" style="63" customWidth="1"/>
    <col min="5130" max="5132" width="5.7109375" style="63" bestFit="1" customWidth="1"/>
    <col min="5133" max="5133" width="1.42578125" style="63" customWidth="1"/>
    <col min="5134" max="5136" width="5.7109375" style="63" bestFit="1" customWidth="1"/>
    <col min="5137" max="5137" width="1.42578125" style="63" customWidth="1"/>
    <col min="5138" max="5140" width="5.7109375" style="63" bestFit="1" customWidth="1"/>
    <col min="5141" max="5141" width="1.42578125" style="63" customWidth="1"/>
    <col min="5142" max="5144" width="5.7109375" style="63" bestFit="1" customWidth="1"/>
    <col min="5145" max="5145" width="1.42578125" style="63" customWidth="1"/>
    <col min="5146" max="5146" width="5.7109375" style="63" bestFit="1" customWidth="1"/>
    <col min="5147" max="5148" width="4.85546875" style="63" bestFit="1" customWidth="1"/>
    <col min="5149" max="5149" width="11.42578125" style="63"/>
    <col min="5150" max="5150" width="13.28515625" style="63" customWidth="1"/>
    <col min="5151" max="5153" width="6.140625" style="63" customWidth="1"/>
    <col min="5154" max="5154" width="1.42578125" style="63" customWidth="1"/>
    <col min="5155" max="5157" width="5.140625" style="63" customWidth="1"/>
    <col min="5158" max="5158" width="1.42578125" style="63" customWidth="1"/>
    <col min="5159" max="5161" width="5.140625" style="63" customWidth="1"/>
    <col min="5162" max="5162" width="1.42578125" style="63" customWidth="1"/>
    <col min="5163" max="5165" width="5.140625" style="63" customWidth="1"/>
    <col min="5166" max="5166" width="1.42578125" style="63" customWidth="1"/>
    <col min="5167" max="5169" width="5.140625" style="63" customWidth="1"/>
    <col min="5170" max="5170" width="1.42578125" style="63" customWidth="1"/>
    <col min="5171" max="5173" width="5.140625" style="63" customWidth="1"/>
    <col min="5174" max="5174" width="1.42578125" style="63" customWidth="1"/>
    <col min="5175" max="5177" width="5.140625" style="63" customWidth="1"/>
    <col min="5178" max="5376" width="11.42578125" style="63"/>
    <col min="5377" max="5377" width="15.42578125" style="63" customWidth="1"/>
    <col min="5378" max="5378" width="8" style="63" customWidth="1"/>
    <col min="5379" max="5380" width="6.5703125" style="63" bestFit="1" customWidth="1"/>
    <col min="5381" max="5381" width="1.42578125" style="63" customWidth="1"/>
    <col min="5382" max="5384" width="5.7109375" style="63" bestFit="1" customWidth="1"/>
    <col min="5385" max="5385" width="1.42578125" style="63" customWidth="1"/>
    <col min="5386" max="5388" width="5.7109375" style="63" bestFit="1" customWidth="1"/>
    <col min="5389" max="5389" width="1.42578125" style="63" customWidth="1"/>
    <col min="5390" max="5392" width="5.7109375" style="63" bestFit="1" customWidth="1"/>
    <col min="5393" max="5393" width="1.42578125" style="63" customWidth="1"/>
    <col min="5394" max="5396" width="5.7109375" style="63" bestFit="1" customWidth="1"/>
    <col min="5397" max="5397" width="1.42578125" style="63" customWidth="1"/>
    <col min="5398" max="5400" width="5.7109375" style="63" bestFit="1" customWidth="1"/>
    <col min="5401" max="5401" width="1.42578125" style="63" customWidth="1"/>
    <col min="5402" max="5402" width="5.7109375" style="63" bestFit="1" customWidth="1"/>
    <col min="5403" max="5404" width="4.85546875" style="63" bestFit="1" customWidth="1"/>
    <col min="5405" max="5405" width="11.42578125" style="63"/>
    <col min="5406" max="5406" width="13.28515625" style="63" customWidth="1"/>
    <col min="5407" max="5409" width="6.140625" style="63" customWidth="1"/>
    <col min="5410" max="5410" width="1.42578125" style="63" customWidth="1"/>
    <col min="5411" max="5413" width="5.140625" style="63" customWidth="1"/>
    <col min="5414" max="5414" width="1.42578125" style="63" customWidth="1"/>
    <col min="5415" max="5417" width="5.140625" style="63" customWidth="1"/>
    <col min="5418" max="5418" width="1.42578125" style="63" customWidth="1"/>
    <col min="5419" max="5421" width="5.140625" style="63" customWidth="1"/>
    <col min="5422" max="5422" width="1.42578125" style="63" customWidth="1"/>
    <col min="5423" max="5425" width="5.140625" style="63" customWidth="1"/>
    <col min="5426" max="5426" width="1.42578125" style="63" customWidth="1"/>
    <col min="5427" max="5429" width="5.140625" style="63" customWidth="1"/>
    <col min="5430" max="5430" width="1.42578125" style="63" customWidth="1"/>
    <col min="5431" max="5433" width="5.140625" style="63" customWidth="1"/>
    <col min="5434" max="5632" width="11.42578125" style="63"/>
    <col min="5633" max="5633" width="15.42578125" style="63" customWidth="1"/>
    <col min="5634" max="5634" width="8" style="63" customWidth="1"/>
    <col min="5635" max="5636" width="6.5703125" style="63" bestFit="1" customWidth="1"/>
    <col min="5637" max="5637" width="1.42578125" style="63" customWidth="1"/>
    <col min="5638" max="5640" width="5.7109375" style="63" bestFit="1" customWidth="1"/>
    <col min="5641" max="5641" width="1.42578125" style="63" customWidth="1"/>
    <col min="5642" max="5644" width="5.7109375" style="63" bestFit="1" customWidth="1"/>
    <col min="5645" max="5645" width="1.42578125" style="63" customWidth="1"/>
    <col min="5646" max="5648" width="5.7109375" style="63" bestFit="1" customWidth="1"/>
    <col min="5649" max="5649" width="1.42578125" style="63" customWidth="1"/>
    <col min="5650" max="5652" width="5.7109375" style="63" bestFit="1" customWidth="1"/>
    <col min="5653" max="5653" width="1.42578125" style="63" customWidth="1"/>
    <col min="5654" max="5656" width="5.7109375" style="63" bestFit="1" customWidth="1"/>
    <col min="5657" max="5657" width="1.42578125" style="63" customWidth="1"/>
    <col min="5658" max="5658" width="5.7109375" style="63" bestFit="1" customWidth="1"/>
    <col min="5659" max="5660" width="4.85546875" style="63" bestFit="1" customWidth="1"/>
    <col min="5661" max="5661" width="11.42578125" style="63"/>
    <col min="5662" max="5662" width="13.28515625" style="63" customWidth="1"/>
    <col min="5663" max="5665" width="6.140625" style="63" customWidth="1"/>
    <col min="5666" max="5666" width="1.42578125" style="63" customWidth="1"/>
    <col min="5667" max="5669" width="5.140625" style="63" customWidth="1"/>
    <col min="5670" max="5670" width="1.42578125" style="63" customWidth="1"/>
    <col min="5671" max="5673" width="5.140625" style="63" customWidth="1"/>
    <col min="5674" max="5674" width="1.42578125" style="63" customWidth="1"/>
    <col min="5675" max="5677" width="5.140625" style="63" customWidth="1"/>
    <col min="5678" max="5678" width="1.42578125" style="63" customWidth="1"/>
    <col min="5679" max="5681" width="5.140625" style="63" customWidth="1"/>
    <col min="5682" max="5682" width="1.42578125" style="63" customWidth="1"/>
    <col min="5683" max="5685" width="5.140625" style="63" customWidth="1"/>
    <col min="5686" max="5686" width="1.42578125" style="63" customWidth="1"/>
    <col min="5687" max="5689" width="5.140625" style="63" customWidth="1"/>
    <col min="5690" max="5888" width="11.42578125" style="63"/>
    <col min="5889" max="5889" width="15.42578125" style="63" customWidth="1"/>
    <col min="5890" max="5890" width="8" style="63" customWidth="1"/>
    <col min="5891" max="5892" width="6.5703125" style="63" bestFit="1" customWidth="1"/>
    <col min="5893" max="5893" width="1.42578125" style="63" customWidth="1"/>
    <col min="5894" max="5896" width="5.7109375" style="63" bestFit="1" customWidth="1"/>
    <col min="5897" max="5897" width="1.42578125" style="63" customWidth="1"/>
    <col min="5898" max="5900" width="5.7109375" style="63" bestFit="1" customWidth="1"/>
    <col min="5901" max="5901" width="1.42578125" style="63" customWidth="1"/>
    <col min="5902" max="5904" width="5.7109375" style="63" bestFit="1" customWidth="1"/>
    <col min="5905" max="5905" width="1.42578125" style="63" customWidth="1"/>
    <col min="5906" max="5908" width="5.7109375" style="63" bestFit="1" customWidth="1"/>
    <col min="5909" max="5909" width="1.42578125" style="63" customWidth="1"/>
    <col min="5910" max="5912" width="5.7109375" style="63" bestFit="1" customWidth="1"/>
    <col min="5913" max="5913" width="1.42578125" style="63" customWidth="1"/>
    <col min="5914" max="5914" width="5.7109375" style="63" bestFit="1" customWidth="1"/>
    <col min="5915" max="5916" width="4.85546875" style="63" bestFit="1" customWidth="1"/>
    <col min="5917" max="5917" width="11.42578125" style="63"/>
    <col min="5918" max="5918" width="13.28515625" style="63" customWidth="1"/>
    <col min="5919" max="5921" width="6.140625" style="63" customWidth="1"/>
    <col min="5922" max="5922" width="1.42578125" style="63" customWidth="1"/>
    <col min="5923" max="5925" width="5.140625" style="63" customWidth="1"/>
    <col min="5926" max="5926" width="1.42578125" style="63" customWidth="1"/>
    <col min="5927" max="5929" width="5.140625" style="63" customWidth="1"/>
    <col min="5930" max="5930" width="1.42578125" style="63" customWidth="1"/>
    <col min="5931" max="5933" width="5.140625" style="63" customWidth="1"/>
    <col min="5934" max="5934" width="1.42578125" style="63" customWidth="1"/>
    <col min="5935" max="5937" width="5.140625" style="63" customWidth="1"/>
    <col min="5938" max="5938" width="1.42578125" style="63" customWidth="1"/>
    <col min="5939" max="5941" width="5.140625" style="63" customWidth="1"/>
    <col min="5942" max="5942" width="1.42578125" style="63" customWidth="1"/>
    <col min="5943" max="5945" width="5.140625" style="63" customWidth="1"/>
    <col min="5946" max="6144" width="11.42578125" style="63"/>
    <col min="6145" max="6145" width="15.42578125" style="63" customWidth="1"/>
    <col min="6146" max="6146" width="8" style="63" customWidth="1"/>
    <col min="6147" max="6148" width="6.5703125" style="63" bestFit="1" customWidth="1"/>
    <col min="6149" max="6149" width="1.42578125" style="63" customWidth="1"/>
    <col min="6150" max="6152" width="5.7109375" style="63" bestFit="1" customWidth="1"/>
    <col min="6153" max="6153" width="1.42578125" style="63" customWidth="1"/>
    <col min="6154" max="6156" width="5.7109375" style="63" bestFit="1" customWidth="1"/>
    <col min="6157" max="6157" width="1.42578125" style="63" customWidth="1"/>
    <col min="6158" max="6160" width="5.7109375" style="63" bestFit="1" customWidth="1"/>
    <col min="6161" max="6161" width="1.42578125" style="63" customWidth="1"/>
    <col min="6162" max="6164" width="5.7109375" style="63" bestFit="1" customWidth="1"/>
    <col min="6165" max="6165" width="1.42578125" style="63" customWidth="1"/>
    <col min="6166" max="6168" width="5.7109375" style="63" bestFit="1" customWidth="1"/>
    <col min="6169" max="6169" width="1.42578125" style="63" customWidth="1"/>
    <col min="6170" max="6170" width="5.7109375" style="63" bestFit="1" customWidth="1"/>
    <col min="6171" max="6172" width="4.85546875" style="63" bestFit="1" customWidth="1"/>
    <col min="6173" max="6173" width="11.42578125" style="63"/>
    <col min="6174" max="6174" width="13.28515625" style="63" customWidth="1"/>
    <col min="6175" max="6177" width="6.140625" style="63" customWidth="1"/>
    <col min="6178" max="6178" width="1.42578125" style="63" customWidth="1"/>
    <col min="6179" max="6181" width="5.140625" style="63" customWidth="1"/>
    <col min="6182" max="6182" width="1.42578125" style="63" customWidth="1"/>
    <col min="6183" max="6185" width="5.140625" style="63" customWidth="1"/>
    <col min="6186" max="6186" width="1.42578125" style="63" customWidth="1"/>
    <col min="6187" max="6189" width="5.140625" style="63" customWidth="1"/>
    <col min="6190" max="6190" width="1.42578125" style="63" customWidth="1"/>
    <col min="6191" max="6193" width="5.140625" style="63" customWidth="1"/>
    <col min="6194" max="6194" width="1.42578125" style="63" customWidth="1"/>
    <col min="6195" max="6197" width="5.140625" style="63" customWidth="1"/>
    <col min="6198" max="6198" width="1.42578125" style="63" customWidth="1"/>
    <col min="6199" max="6201" width="5.140625" style="63" customWidth="1"/>
    <col min="6202" max="6400" width="11.42578125" style="63"/>
    <col min="6401" max="6401" width="15.42578125" style="63" customWidth="1"/>
    <col min="6402" max="6402" width="8" style="63" customWidth="1"/>
    <col min="6403" max="6404" width="6.5703125" style="63" bestFit="1" customWidth="1"/>
    <col min="6405" max="6405" width="1.42578125" style="63" customWidth="1"/>
    <col min="6406" max="6408" width="5.7109375" style="63" bestFit="1" customWidth="1"/>
    <col min="6409" max="6409" width="1.42578125" style="63" customWidth="1"/>
    <col min="6410" max="6412" width="5.7109375" style="63" bestFit="1" customWidth="1"/>
    <col min="6413" max="6413" width="1.42578125" style="63" customWidth="1"/>
    <col min="6414" max="6416" width="5.7109375" style="63" bestFit="1" customWidth="1"/>
    <col min="6417" max="6417" width="1.42578125" style="63" customWidth="1"/>
    <col min="6418" max="6420" width="5.7109375" style="63" bestFit="1" customWidth="1"/>
    <col min="6421" max="6421" width="1.42578125" style="63" customWidth="1"/>
    <col min="6422" max="6424" width="5.7109375" style="63" bestFit="1" customWidth="1"/>
    <col min="6425" max="6425" width="1.42578125" style="63" customWidth="1"/>
    <col min="6426" max="6426" width="5.7109375" style="63" bestFit="1" customWidth="1"/>
    <col min="6427" max="6428" width="4.85546875" style="63" bestFit="1" customWidth="1"/>
    <col min="6429" max="6429" width="11.42578125" style="63"/>
    <col min="6430" max="6430" width="13.28515625" style="63" customWidth="1"/>
    <col min="6431" max="6433" width="6.140625" style="63" customWidth="1"/>
    <col min="6434" max="6434" width="1.42578125" style="63" customWidth="1"/>
    <col min="6435" max="6437" width="5.140625" style="63" customWidth="1"/>
    <col min="6438" max="6438" width="1.42578125" style="63" customWidth="1"/>
    <col min="6439" max="6441" width="5.140625" style="63" customWidth="1"/>
    <col min="6442" max="6442" width="1.42578125" style="63" customWidth="1"/>
    <col min="6443" max="6445" width="5.140625" style="63" customWidth="1"/>
    <col min="6446" max="6446" width="1.42578125" style="63" customWidth="1"/>
    <col min="6447" max="6449" width="5.140625" style="63" customWidth="1"/>
    <col min="6450" max="6450" width="1.42578125" style="63" customWidth="1"/>
    <col min="6451" max="6453" width="5.140625" style="63" customWidth="1"/>
    <col min="6454" max="6454" width="1.42578125" style="63" customWidth="1"/>
    <col min="6455" max="6457" width="5.140625" style="63" customWidth="1"/>
    <col min="6458" max="6656" width="11.42578125" style="63"/>
    <col min="6657" max="6657" width="15.42578125" style="63" customWidth="1"/>
    <col min="6658" max="6658" width="8" style="63" customWidth="1"/>
    <col min="6659" max="6660" width="6.5703125" style="63" bestFit="1" customWidth="1"/>
    <col min="6661" max="6661" width="1.42578125" style="63" customWidth="1"/>
    <col min="6662" max="6664" width="5.7109375" style="63" bestFit="1" customWidth="1"/>
    <col min="6665" max="6665" width="1.42578125" style="63" customWidth="1"/>
    <col min="6666" max="6668" width="5.7109375" style="63" bestFit="1" customWidth="1"/>
    <col min="6669" max="6669" width="1.42578125" style="63" customWidth="1"/>
    <col min="6670" max="6672" width="5.7109375" style="63" bestFit="1" customWidth="1"/>
    <col min="6673" max="6673" width="1.42578125" style="63" customWidth="1"/>
    <col min="6674" max="6676" width="5.7109375" style="63" bestFit="1" customWidth="1"/>
    <col min="6677" max="6677" width="1.42578125" style="63" customWidth="1"/>
    <col min="6678" max="6680" width="5.7109375" style="63" bestFit="1" customWidth="1"/>
    <col min="6681" max="6681" width="1.42578125" style="63" customWidth="1"/>
    <col min="6682" max="6682" width="5.7109375" style="63" bestFit="1" customWidth="1"/>
    <col min="6683" max="6684" width="4.85546875" style="63" bestFit="1" customWidth="1"/>
    <col min="6685" max="6685" width="11.42578125" style="63"/>
    <col min="6686" max="6686" width="13.28515625" style="63" customWidth="1"/>
    <col min="6687" max="6689" width="6.140625" style="63" customWidth="1"/>
    <col min="6690" max="6690" width="1.42578125" style="63" customWidth="1"/>
    <col min="6691" max="6693" width="5.140625" style="63" customWidth="1"/>
    <col min="6694" max="6694" width="1.42578125" style="63" customWidth="1"/>
    <col min="6695" max="6697" width="5.140625" style="63" customWidth="1"/>
    <col min="6698" max="6698" width="1.42578125" style="63" customWidth="1"/>
    <col min="6699" max="6701" width="5.140625" style="63" customWidth="1"/>
    <col min="6702" max="6702" width="1.42578125" style="63" customWidth="1"/>
    <col min="6703" max="6705" width="5.140625" style="63" customWidth="1"/>
    <col min="6706" max="6706" width="1.42578125" style="63" customWidth="1"/>
    <col min="6707" max="6709" width="5.140625" style="63" customWidth="1"/>
    <col min="6710" max="6710" width="1.42578125" style="63" customWidth="1"/>
    <col min="6711" max="6713" width="5.140625" style="63" customWidth="1"/>
    <col min="6714" max="6912" width="11.42578125" style="63"/>
    <col min="6913" max="6913" width="15.42578125" style="63" customWidth="1"/>
    <col min="6914" max="6914" width="8" style="63" customWidth="1"/>
    <col min="6915" max="6916" width="6.5703125" style="63" bestFit="1" customWidth="1"/>
    <col min="6917" max="6917" width="1.42578125" style="63" customWidth="1"/>
    <col min="6918" max="6920" width="5.7109375" style="63" bestFit="1" customWidth="1"/>
    <col min="6921" max="6921" width="1.42578125" style="63" customWidth="1"/>
    <col min="6922" max="6924" width="5.7109375" style="63" bestFit="1" customWidth="1"/>
    <col min="6925" max="6925" width="1.42578125" style="63" customWidth="1"/>
    <col min="6926" max="6928" width="5.7109375" style="63" bestFit="1" customWidth="1"/>
    <col min="6929" max="6929" width="1.42578125" style="63" customWidth="1"/>
    <col min="6930" max="6932" width="5.7109375" style="63" bestFit="1" customWidth="1"/>
    <col min="6933" max="6933" width="1.42578125" style="63" customWidth="1"/>
    <col min="6934" max="6936" width="5.7109375" style="63" bestFit="1" customWidth="1"/>
    <col min="6937" max="6937" width="1.42578125" style="63" customWidth="1"/>
    <col min="6938" max="6938" width="5.7109375" style="63" bestFit="1" customWidth="1"/>
    <col min="6939" max="6940" width="4.85546875" style="63" bestFit="1" customWidth="1"/>
    <col min="6941" max="6941" width="11.42578125" style="63"/>
    <col min="6942" max="6942" width="13.28515625" style="63" customWidth="1"/>
    <col min="6943" max="6945" width="6.140625" style="63" customWidth="1"/>
    <col min="6946" max="6946" width="1.42578125" style="63" customWidth="1"/>
    <col min="6947" max="6949" width="5.140625" style="63" customWidth="1"/>
    <col min="6950" max="6950" width="1.42578125" style="63" customWidth="1"/>
    <col min="6951" max="6953" width="5.140625" style="63" customWidth="1"/>
    <col min="6954" max="6954" width="1.42578125" style="63" customWidth="1"/>
    <col min="6955" max="6957" width="5.140625" style="63" customWidth="1"/>
    <col min="6958" max="6958" width="1.42578125" style="63" customWidth="1"/>
    <col min="6959" max="6961" width="5.140625" style="63" customWidth="1"/>
    <col min="6962" max="6962" width="1.42578125" style="63" customWidth="1"/>
    <col min="6963" max="6965" width="5.140625" style="63" customWidth="1"/>
    <col min="6966" max="6966" width="1.42578125" style="63" customWidth="1"/>
    <col min="6967" max="6969" width="5.140625" style="63" customWidth="1"/>
    <col min="6970" max="7168" width="11.42578125" style="63"/>
    <col min="7169" max="7169" width="15.42578125" style="63" customWidth="1"/>
    <col min="7170" max="7170" width="8" style="63" customWidth="1"/>
    <col min="7171" max="7172" width="6.5703125" style="63" bestFit="1" customWidth="1"/>
    <col min="7173" max="7173" width="1.42578125" style="63" customWidth="1"/>
    <col min="7174" max="7176" width="5.7109375" style="63" bestFit="1" customWidth="1"/>
    <col min="7177" max="7177" width="1.42578125" style="63" customWidth="1"/>
    <col min="7178" max="7180" width="5.7109375" style="63" bestFit="1" customWidth="1"/>
    <col min="7181" max="7181" width="1.42578125" style="63" customWidth="1"/>
    <col min="7182" max="7184" width="5.7109375" style="63" bestFit="1" customWidth="1"/>
    <col min="7185" max="7185" width="1.42578125" style="63" customWidth="1"/>
    <col min="7186" max="7188" width="5.7109375" style="63" bestFit="1" customWidth="1"/>
    <col min="7189" max="7189" width="1.42578125" style="63" customWidth="1"/>
    <col min="7190" max="7192" width="5.7109375" style="63" bestFit="1" customWidth="1"/>
    <col min="7193" max="7193" width="1.42578125" style="63" customWidth="1"/>
    <col min="7194" max="7194" width="5.7109375" style="63" bestFit="1" customWidth="1"/>
    <col min="7195" max="7196" width="4.85546875" style="63" bestFit="1" customWidth="1"/>
    <col min="7197" max="7197" width="11.42578125" style="63"/>
    <col min="7198" max="7198" width="13.28515625" style="63" customWidth="1"/>
    <col min="7199" max="7201" width="6.140625" style="63" customWidth="1"/>
    <col min="7202" max="7202" width="1.42578125" style="63" customWidth="1"/>
    <col min="7203" max="7205" width="5.140625" style="63" customWidth="1"/>
    <col min="7206" max="7206" width="1.42578125" style="63" customWidth="1"/>
    <col min="7207" max="7209" width="5.140625" style="63" customWidth="1"/>
    <col min="7210" max="7210" width="1.42578125" style="63" customWidth="1"/>
    <col min="7211" max="7213" width="5.140625" style="63" customWidth="1"/>
    <col min="7214" max="7214" width="1.42578125" style="63" customWidth="1"/>
    <col min="7215" max="7217" width="5.140625" style="63" customWidth="1"/>
    <col min="7218" max="7218" width="1.42578125" style="63" customWidth="1"/>
    <col min="7219" max="7221" width="5.140625" style="63" customWidth="1"/>
    <col min="7222" max="7222" width="1.42578125" style="63" customWidth="1"/>
    <col min="7223" max="7225" width="5.140625" style="63" customWidth="1"/>
    <col min="7226" max="7424" width="11.42578125" style="63"/>
    <col min="7425" max="7425" width="15.42578125" style="63" customWidth="1"/>
    <col min="7426" max="7426" width="8" style="63" customWidth="1"/>
    <col min="7427" max="7428" width="6.5703125" style="63" bestFit="1" customWidth="1"/>
    <col min="7429" max="7429" width="1.42578125" style="63" customWidth="1"/>
    <col min="7430" max="7432" width="5.7109375" style="63" bestFit="1" customWidth="1"/>
    <col min="7433" max="7433" width="1.42578125" style="63" customWidth="1"/>
    <col min="7434" max="7436" width="5.7109375" style="63" bestFit="1" customWidth="1"/>
    <col min="7437" max="7437" width="1.42578125" style="63" customWidth="1"/>
    <col min="7438" max="7440" width="5.7109375" style="63" bestFit="1" customWidth="1"/>
    <col min="7441" max="7441" width="1.42578125" style="63" customWidth="1"/>
    <col min="7442" max="7444" width="5.7109375" style="63" bestFit="1" customWidth="1"/>
    <col min="7445" max="7445" width="1.42578125" style="63" customWidth="1"/>
    <col min="7446" max="7448" width="5.7109375" style="63" bestFit="1" customWidth="1"/>
    <col min="7449" max="7449" width="1.42578125" style="63" customWidth="1"/>
    <col min="7450" max="7450" width="5.7109375" style="63" bestFit="1" customWidth="1"/>
    <col min="7451" max="7452" width="4.85546875" style="63" bestFit="1" customWidth="1"/>
    <col min="7453" max="7453" width="11.42578125" style="63"/>
    <col min="7454" max="7454" width="13.28515625" style="63" customWidth="1"/>
    <col min="7455" max="7457" width="6.140625" style="63" customWidth="1"/>
    <col min="7458" max="7458" width="1.42578125" style="63" customWidth="1"/>
    <col min="7459" max="7461" width="5.140625" style="63" customWidth="1"/>
    <col min="7462" max="7462" width="1.42578125" style="63" customWidth="1"/>
    <col min="7463" max="7465" width="5.140625" style="63" customWidth="1"/>
    <col min="7466" max="7466" width="1.42578125" style="63" customWidth="1"/>
    <col min="7467" max="7469" width="5.140625" style="63" customWidth="1"/>
    <col min="7470" max="7470" width="1.42578125" style="63" customWidth="1"/>
    <col min="7471" max="7473" width="5.140625" style="63" customWidth="1"/>
    <col min="7474" max="7474" width="1.42578125" style="63" customWidth="1"/>
    <col min="7475" max="7477" width="5.140625" style="63" customWidth="1"/>
    <col min="7478" max="7478" width="1.42578125" style="63" customWidth="1"/>
    <col min="7479" max="7481" width="5.140625" style="63" customWidth="1"/>
    <col min="7482" max="7680" width="11.42578125" style="63"/>
    <col min="7681" max="7681" width="15.42578125" style="63" customWidth="1"/>
    <col min="7682" max="7682" width="8" style="63" customWidth="1"/>
    <col min="7683" max="7684" width="6.5703125" style="63" bestFit="1" customWidth="1"/>
    <col min="7685" max="7685" width="1.42578125" style="63" customWidth="1"/>
    <col min="7686" max="7688" width="5.7109375" style="63" bestFit="1" customWidth="1"/>
    <col min="7689" max="7689" width="1.42578125" style="63" customWidth="1"/>
    <col min="7690" max="7692" width="5.7109375" style="63" bestFit="1" customWidth="1"/>
    <col min="7693" max="7693" width="1.42578125" style="63" customWidth="1"/>
    <col min="7694" max="7696" width="5.7109375" style="63" bestFit="1" customWidth="1"/>
    <col min="7697" max="7697" width="1.42578125" style="63" customWidth="1"/>
    <col min="7698" max="7700" width="5.7109375" style="63" bestFit="1" customWidth="1"/>
    <col min="7701" max="7701" width="1.42578125" style="63" customWidth="1"/>
    <col min="7702" max="7704" width="5.7109375" style="63" bestFit="1" customWidth="1"/>
    <col min="7705" max="7705" width="1.42578125" style="63" customWidth="1"/>
    <col min="7706" max="7706" width="5.7109375" style="63" bestFit="1" customWidth="1"/>
    <col min="7707" max="7708" width="4.85546875" style="63" bestFit="1" customWidth="1"/>
    <col min="7709" max="7709" width="11.42578125" style="63"/>
    <col min="7710" max="7710" width="13.28515625" style="63" customWidth="1"/>
    <col min="7711" max="7713" width="6.140625" style="63" customWidth="1"/>
    <col min="7714" max="7714" width="1.42578125" style="63" customWidth="1"/>
    <col min="7715" max="7717" width="5.140625" style="63" customWidth="1"/>
    <col min="7718" max="7718" width="1.42578125" style="63" customWidth="1"/>
    <col min="7719" max="7721" width="5.140625" style="63" customWidth="1"/>
    <col min="7722" max="7722" width="1.42578125" style="63" customWidth="1"/>
    <col min="7723" max="7725" width="5.140625" style="63" customWidth="1"/>
    <col min="7726" max="7726" width="1.42578125" style="63" customWidth="1"/>
    <col min="7727" max="7729" width="5.140625" style="63" customWidth="1"/>
    <col min="7730" max="7730" width="1.42578125" style="63" customWidth="1"/>
    <col min="7731" max="7733" width="5.140625" style="63" customWidth="1"/>
    <col min="7734" max="7734" width="1.42578125" style="63" customWidth="1"/>
    <col min="7735" max="7737" width="5.140625" style="63" customWidth="1"/>
    <col min="7738" max="7936" width="11.42578125" style="63"/>
    <col min="7937" max="7937" width="15.42578125" style="63" customWidth="1"/>
    <col min="7938" max="7938" width="8" style="63" customWidth="1"/>
    <col min="7939" max="7940" width="6.5703125" style="63" bestFit="1" customWidth="1"/>
    <col min="7941" max="7941" width="1.42578125" style="63" customWidth="1"/>
    <col min="7942" max="7944" width="5.7109375" style="63" bestFit="1" customWidth="1"/>
    <col min="7945" max="7945" width="1.42578125" style="63" customWidth="1"/>
    <col min="7946" max="7948" width="5.7109375" style="63" bestFit="1" customWidth="1"/>
    <col min="7949" max="7949" width="1.42578125" style="63" customWidth="1"/>
    <col min="7950" max="7952" width="5.7109375" style="63" bestFit="1" customWidth="1"/>
    <col min="7953" max="7953" width="1.42578125" style="63" customWidth="1"/>
    <col min="7954" max="7956" width="5.7109375" style="63" bestFit="1" customWidth="1"/>
    <col min="7957" max="7957" width="1.42578125" style="63" customWidth="1"/>
    <col min="7958" max="7960" width="5.7109375" style="63" bestFit="1" customWidth="1"/>
    <col min="7961" max="7961" width="1.42578125" style="63" customWidth="1"/>
    <col min="7962" max="7962" width="5.7109375" style="63" bestFit="1" customWidth="1"/>
    <col min="7963" max="7964" width="4.85546875" style="63" bestFit="1" customWidth="1"/>
    <col min="7965" max="7965" width="11.42578125" style="63"/>
    <col min="7966" max="7966" width="13.28515625" style="63" customWidth="1"/>
    <col min="7967" max="7969" width="6.140625" style="63" customWidth="1"/>
    <col min="7970" max="7970" width="1.42578125" style="63" customWidth="1"/>
    <col min="7971" max="7973" width="5.140625" style="63" customWidth="1"/>
    <col min="7974" max="7974" width="1.42578125" style="63" customWidth="1"/>
    <col min="7975" max="7977" width="5.140625" style="63" customWidth="1"/>
    <col min="7978" max="7978" width="1.42578125" style="63" customWidth="1"/>
    <col min="7979" max="7981" width="5.140625" style="63" customWidth="1"/>
    <col min="7982" max="7982" width="1.42578125" style="63" customWidth="1"/>
    <col min="7983" max="7985" width="5.140625" style="63" customWidth="1"/>
    <col min="7986" max="7986" width="1.42578125" style="63" customWidth="1"/>
    <col min="7987" max="7989" width="5.140625" style="63" customWidth="1"/>
    <col min="7990" max="7990" width="1.42578125" style="63" customWidth="1"/>
    <col min="7991" max="7993" width="5.140625" style="63" customWidth="1"/>
    <col min="7994" max="8192" width="11.42578125" style="63"/>
    <col min="8193" max="8193" width="15.42578125" style="63" customWidth="1"/>
    <col min="8194" max="8194" width="8" style="63" customWidth="1"/>
    <col min="8195" max="8196" width="6.5703125" style="63" bestFit="1" customWidth="1"/>
    <col min="8197" max="8197" width="1.42578125" style="63" customWidth="1"/>
    <col min="8198" max="8200" width="5.7109375" style="63" bestFit="1" customWidth="1"/>
    <col min="8201" max="8201" width="1.42578125" style="63" customWidth="1"/>
    <col min="8202" max="8204" width="5.7109375" style="63" bestFit="1" customWidth="1"/>
    <col min="8205" max="8205" width="1.42578125" style="63" customWidth="1"/>
    <col min="8206" max="8208" width="5.7109375" style="63" bestFit="1" customWidth="1"/>
    <col min="8209" max="8209" width="1.42578125" style="63" customWidth="1"/>
    <col min="8210" max="8212" width="5.7109375" style="63" bestFit="1" customWidth="1"/>
    <col min="8213" max="8213" width="1.42578125" style="63" customWidth="1"/>
    <col min="8214" max="8216" width="5.7109375" style="63" bestFit="1" customWidth="1"/>
    <col min="8217" max="8217" width="1.42578125" style="63" customWidth="1"/>
    <col min="8218" max="8218" width="5.7109375" style="63" bestFit="1" customWidth="1"/>
    <col min="8219" max="8220" width="4.85546875" style="63" bestFit="1" customWidth="1"/>
    <col min="8221" max="8221" width="11.42578125" style="63"/>
    <col min="8222" max="8222" width="13.28515625" style="63" customWidth="1"/>
    <col min="8223" max="8225" width="6.140625" style="63" customWidth="1"/>
    <col min="8226" max="8226" width="1.42578125" style="63" customWidth="1"/>
    <col min="8227" max="8229" width="5.140625" style="63" customWidth="1"/>
    <col min="8230" max="8230" width="1.42578125" style="63" customWidth="1"/>
    <col min="8231" max="8233" width="5.140625" style="63" customWidth="1"/>
    <col min="8234" max="8234" width="1.42578125" style="63" customWidth="1"/>
    <col min="8235" max="8237" width="5.140625" style="63" customWidth="1"/>
    <col min="8238" max="8238" width="1.42578125" style="63" customWidth="1"/>
    <col min="8239" max="8241" width="5.140625" style="63" customWidth="1"/>
    <col min="8242" max="8242" width="1.42578125" style="63" customWidth="1"/>
    <col min="8243" max="8245" width="5.140625" style="63" customWidth="1"/>
    <col min="8246" max="8246" width="1.42578125" style="63" customWidth="1"/>
    <col min="8247" max="8249" width="5.140625" style="63" customWidth="1"/>
    <col min="8250" max="8448" width="11.42578125" style="63"/>
    <col min="8449" max="8449" width="15.42578125" style="63" customWidth="1"/>
    <col min="8450" max="8450" width="8" style="63" customWidth="1"/>
    <col min="8451" max="8452" width="6.5703125" style="63" bestFit="1" customWidth="1"/>
    <col min="8453" max="8453" width="1.42578125" style="63" customWidth="1"/>
    <col min="8454" max="8456" width="5.7109375" style="63" bestFit="1" customWidth="1"/>
    <col min="8457" max="8457" width="1.42578125" style="63" customWidth="1"/>
    <col min="8458" max="8460" width="5.7109375" style="63" bestFit="1" customWidth="1"/>
    <col min="8461" max="8461" width="1.42578125" style="63" customWidth="1"/>
    <col min="8462" max="8464" width="5.7109375" style="63" bestFit="1" customWidth="1"/>
    <col min="8465" max="8465" width="1.42578125" style="63" customWidth="1"/>
    <col min="8466" max="8468" width="5.7109375" style="63" bestFit="1" customWidth="1"/>
    <col min="8469" max="8469" width="1.42578125" style="63" customWidth="1"/>
    <col min="8470" max="8472" width="5.7109375" style="63" bestFit="1" customWidth="1"/>
    <col min="8473" max="8473" width="1.42578125" style="63" customWidth="1"/>
    <col min="8474" max="8474" width="5.7109375" style="63" bestFit="1" customWidth="1"/>
    <col min="8475" max="8476" width="4.85546875" style="63" bestFit="1" customWidth="1"/>
    <col min="8477" max="8477" width="11.42578125" style="63"/>
    <col min="8478" max="8478" width="13.28515625" style="63" customWidth="1"/>
    <col min="8479" max="8481" width="6.140625" style="63" customWidth="1"/>
    <col min="8482" max="8482" width="1.42578125" style="63" customWidth="1"/>
    <col min="8483" max="8485" width="5.140625" style="63" customWidth="1"/>
    <col min="8486" max="8486" width="1.42578125" style="63" customWidth="1"/>
    <col min="8487" max="8489" width="5.140625" style="63" customWidth="1"/>
    <col min="8490" max="8490" width="1.42578125" style="63" customWidth="1"/>
    <col min="8491" max="8493" width="5.140625" style="63" customWidth="1"/>
    <col min="8494" max="8494" width="1.42578125" style="63" customWidth="1"/>
    <col min="8495" max="8497" width="5.140625" style="63" customWidth="1"/>
    <col min="8498" max="8498" width="1.42578125" style="63" customWidth="1"/>
    <col min="8499" max="8501" width="5.140625" style="63" customWidth="1"/>
    <col min="8502" max="8502" width="1.42578125" style="63" customWidth="1"/>
    <col min="8503" max="8505" width="5.140625" style="63" customWidth="1"/>
    <col min="8506" max="8704" width="11.42578125" style="63"/>
    <col min="8705" max="8705" width="15.42578125" style="63" customWidth="1"/>
    <col min="8706" max="8706" width="8" style="63" customWidth="1"/>
    <col min="8707" max="8708" width="6.5703125" style="63" bestFit="1" customWidth="1"/>
    <col min="8709" max="8709" width="1.42578125" style="63" customWidth="1"/>
    <col min="8710" max="8712" width="5.7109375" style="63" bestFit="1" customWidth="1"/>
    <col min="8713" max="8713" width="1.42578125" style="63" customWidth="1"/>
    <col min="8714" max="8716" width="5.7109375" style="63" bestFit="1" customWidth="1"/>
    <col min="8717" max="8717" width="1.42578125" style="63" customWidth="1"/>
    <col min="8718" max="8720" width="5.7109375" style="63" bestFit="1" customWidth="1"/>
    <col min="8721" max="8721" width="1.42578125" style="63" customWidth="1"/>
    <col min="8722" max="8724" width="5.7109375" style="63" bestFit="1" customWidth="1"/>
    <col min="8725" max="8725" width="1.42578125" style="63" customWidth="1"/>
    <col min="8726" max="8728" width="5.7109375" style="63" bestFit="1" customWidth="1"/>
    <col min="8729" max="8729" width="1.42578125" style="63" customWidth="1"/>
    <col min="8730" max="8730" width="5.7109375" style="63" bestFit="1" customWidth="1"/>
    <col min="8731" max="8732" width="4.85546875" style="63" bestFit="1" customWidth="1"/>
    <col min="8733" max="8733" width="11.42578125" style="63"/>
    <col min="8734" max="8734" width="13.28515625" style="63" customWidth="1"/>
    <col min="8735" max="8737" width="6.140625" style="63" customWidth="1"/>
    <col min="8738" max="8738" width="1.42578125" style="63" customWidth="1"/>
    <col min="8739" max="8741" width="5.140625" style="63" customWidth="1"/>
    <col min="8742" max="8742" width="1.42578125" style="63" customWidth="1"/>
    <col min="8743" max="8745" width="5.140625" style="63" customWidth="1"/>
    <col min="8746" max="8746" width="1.42578125" style="63" customWidth="1"/>
    <col min="8747" max="8749" width="5.140625" style="63" customWidth="1"/>
    <col min="8750" max="8750" width="1.42578125" style="63" customWidth="1"/>
    <col min="8751" max="8753" width="5.140625" style="63" customWidth="1"/>
    <col min="8754" max="8754" width="1.42578125" style="63" customWidth="1"/>
    <col min="8755" max="8757" width="5.140625" style="63" customWidth="1"/>
    <col min="8758" max="8758" width="1.42578125" style="63" customWidth="1"/>
    <col min="8759" max="8761" width="5.140625" style="63" customWidth="1"/>
    <col min="8762" max="8960" width="11.42578125" style="63"/>
    <col min="8961" max="8961" width="15.42578125" style="63" customWidth="1"/>
    <col min="8962" max="8962" width="8" style="63" customWidth="1"/>
    <col min="8963" max="8964" width="6.5703125" style="63" bestFit="1" customWidth="1"/>
    <col min="8965" max="8965" width="1.42578125" style="63" customWidth="1"/>
    <col min="8966" max="8968" width="5.7109375" style="63" bestFit="1" customWidth="1"/>
    <col min="8969" max="8969" width="1.42578125" style="63" customWidth="1"/>
    <col min="8970" max="8972" width="5.7109375" style="63" bestFit="1" customWidth="1"/>
    <col min="8973" max="8973" width="1.42578125" style="63" customWidth="1"/>
    <col min="8974" max="8976" width="5.7109375" style="63" bestFit="1" customWidth="1"/>
    <col min="8977" max="8977" width="1.42578125" style="63" customWidth="1"/>
    <col min="8978" max="8980" width="5.7109375" style="63" bestFit="1" customWidth="1"/>
    <col min="8981" max="8981" width="1.42578125" style="63" customWidth="1"/>
    <col min="8982" max="8984" width="5.7109375" style="63" bestFit="1" customWidth="1"/>
    <col min="8985" max="8985" width="1.42578125" style="63" customWidth="1"/>
    <col min="8986" max="8986" width="5.7109375" style="63" bestFit="1" customWidth="1"/>
    <col min="8987" max="8988" width="4.85546875" style="63" bestFit="1" customWidth="1"/>
    <col min="8989" max="8989" width="11.42578125" style="63"/>
    <col min="8990" max="8990" width="13.28515625" style="63" customWidth="1"/>
    <col min="8991" max="8993" width="6.140625" style="63" customWidth="1"/>
    <col min="8994" max="8994" width="1.42578125" style="63" customWidth="1"/>
    <col min="8995" max="8997" width="5.140625" style="63" customWidth="1"/>
    <col min="8998" max="8998" width="1.42578125" style="63" customWidth="1"/>
    <col min="8999" max="9001" width="5.140625" style="63" customWidth="1"/>
    <col min="9002" max="9002" width="1.42578125" style="63" customWidth="1"/>
    <col min="9003" max="9005" width="5.140625" style="63" customWidth="1"/>
    <col min="9006" max="9006" width="1.42578125" style="63" customWidth="1"/>
    <col min="9007" max="9009" width="5.140625" style="63" customWidth="1"/>
    <col min="9010" max="9010" width="1.42578125" style="63" customWidth="1"/>
    <col min="9011" max="9013" width="5.140625" style="63" customWidth="1"/>
    <col min="9014" max="9014" width="1.42578125" style="63" customWidth="1"/>
    <col min="9015" max="9017" width="5.140625" style="63" customWidth="1"/>
    <col min="9018" max="9216" width="11.42578125" style="63"/>
    <col min="9217" max="9217" width="15.42578125" style="63" customWidth="1"/>
    <col min="9218" max="9218" width="8" style="63" customWidth="1"/>
    <col min="9219" max="9220" width="6.5703125" style="63" bestFit="1" customWidth="1"/>
    <col min="9221" max="9221" width="1.42578125" style="63" customWidth="1"/>
    <col min="9222" max="9224" width="5.7109375" style="63" bestFit="1" customWidth="1"/>
    <col min="9225" max="9225" width="1.42578125" style="63" customWidth="1"/>
    <col min="9226" max="9228" width="5.7109375" style="63" bestFit="1" customWidth="1"/>
    <col min="9229" max="9229" width="1.42578125" style="63" customWidth="1"/>
    <col min="9230" max="9232" width="5.7109375" style="63" bestFit="1" customWidth="1"/>
    <col min="9233" max="9233" width="1.42578125" style="63" customWidth="1"/>
    <col min="9234" max="9236" width="5.7109375" style="63" bestFit="1" customWidth="1"/>
    <col min="9237" max="9237" width="1.42578125" style="63" customWidth="1"/>
    <col min="9238" max="9240" width="5.7109375" style="63" bestFit="1" customWidth="1"/>
    <col min="9241" max="9241" width="1.42578125" style="63" customWidth="1"/>
    <col min="9242" max="9242" width="5.7109375" style="63" bestFit="1" customWidth="1"/>
    <col min="9243" max="9244" width="4.85546875" style="63" bestFit="1" customWidth="1"/>
    <col min="9245" max="9245" width="11.42578125" style="63"/>
    <col min="9246" max="9246" width="13.28515625" style="63" customWidth="1"/>
    <col min="9247" max="9249" width="6.140625" style="63" customWidth="1"/>
    <col min="9250" max="9250" width="1.42578125" style="63" customWidth="1"/>
    <col min="9251" max="9253" width="5.140625" style="63" customWidth="1"/>
    <col min="9254" max="9254" width="1.42578125" style="63" customWidth="1"/>
    <col min="9255" max="9257" width="5.140625" style="63" customWidth="1"/>
    <col min="9258" max="9258" width="1.42578125" style="63" customWidth="1"/>
    <col min="9259" max="9261" width="5.140625" style="63" customWidth="1"/>
    <col min="9262" max="9262" width="1.42578125" style="63" customWidth="1"/>
    <col min="9263" max="9265" width="5.140625" style="63" customWidth="1"/>
    <col min="9266" max="9266" width="1.42578125" style="63" customWidth="1"/>
    <col min="9267" max="9269" width="5.140625" style="63" customWidth="1"/>
    <col min="9270" max="9270" width="1.42578125" style="63" customWidth="1"/>
    <col min="9271" max="9273" width="5.140625" style="63" customWidth="1"/>
    <col min="9274" max="9472" width="11.42578125" style="63"/>
    <col min="9473" max="9473" width="15.42578125" style="63" customWidth="1"/>
    <col min="9474" max="9474" width="8" style="63" customWidth="1"/>
    <col min="9475" max="9476" width="6.5703125" style="63" bestFit="1" customWidth="1"/>
    <col min="9477" max="9477" width="1.42578125" style="63" customWidth="1"/>
    <col min="9478" max="9480" width="5.7109375" style="63" bestFit="1" customWidth="1"/>
    <col min="9481" max="9481" width="1.42578125" style="63" customWidth="1"/>
    <col min="9482" max="9484" width="5.7109375" style="63" bestFit="1" customWidth="1"/>
    <col min="9485" max="9485" width="1.42578125" style="63" customWidth="1"/>
    <col min="9486" max="9488" width="5.7109375" style="63" bestFit="1" customWidth="1"/>
    <col min="9489" max="9489" width="1.42578125" style="63" customWidth="1"/>
    <col min="9490" max="9492" width="5.7109375" style="63" bestFit="1" customWidth="1"/>
    <col min="9493" max="9493" width="1.42578125" style="63" customWidth="1"/>
    <col min="9494" max="9496" width="5.7109375" style="63" bestFit="1" customWidth="1"/>
    <col min="9497" max="9497" width="1.42578125" style="63" customWidth="1"/>
    <col min="9498" max="9498" width="5.7109375" style="63" bestFit="1" customWidth="1"/>
    <col min="9499" max="9500" width="4.85546875" style="63" bestFit="1" customWidth="1"/>
    <col min="9501" max="9501" width="11.42578125" style="63"/>
    <col min="9502" max="9502" width="13.28515625" style="63" customWidth="1"/>
    <col min="9503" max="9505" width="6.140625" style="63" customWidth="1"/>
    <col min="9506" max="9506" width="1.42578125" style="63" customWidth="1"/>
    <col min="9507" max="9509" width="5.140625" style="63" customWidth="1"/>
    <col min="9510" max="9510" width="1.42578125" style="63" customWidth="1"/>
    <col min="9511" max="9513" width="5.140625" style="63" customWidth="1"/>
    <col min="9514" max="9514" width="1.42578125" style="63" customWidth="1"/>
    <col min="9515" max="9517" width="5.140625" style="63" customWidth="1"/>
    <col min="9518" max="9518" width="1.42578125" style="63" customWidth="1"/>
    <col min="9519" max="9521" width="5.140625" style="63" customWidth="1"/>
    <col min="9522" max="9522" width="1.42578125" style="63" customWidth="1"/>
    <col min="9523" max="9525" width="5.140625" style="63" customWidth="1"/>
    <col min="9526" max="9526" width="1.42578125" style="63" customWidth="1"/>
    <col min="9527" max="9529" width="5.140625" style="63" customWidth="1"/>
    <col min="9530" max="9728" width="11.42578125" style="63"/>
    <col min="9729" max="9729" width="15.42578125" style="63" customWidth="1"/>
    <col min="9730" max="9730" width="8" style="63" customWidth="1"/>
    <col min="9731" max="9732" width="6.5703125" style="63" bestFit="1" customWidth="1"/>
    <col min="9733" max="9733" width="1.42578125" style="63" customWidth="1"/>
    <col min="9734" max="9736" width="5.7109375" style="63" bestFit="1" customWidth="1"/>
    <col min="9737" max="9737" width="1.42578125" style="63" customWidth="1"/>
    <col min="9738" max="9740" width="5.7109375" style="63" bestFit="1" customWidth="1"/>
    <col min="9741" max="9741" width="1.42578125" style="63" customWidth="1"/>
    <col min="9742" max="9744" width="5.7109375" style="63" bestFit="1" customWidth="1"/>
    <col min="9745" max="9745" width="1.42578125" style="63" customWidth="1"/>
    <col min="9746" max="9748" width="5.7109375" style="63" bestFit="1" customWidth="1"/>
    <col min="9749" max="9749" width="1.42578125" style="63" customWidth="1"/>
    <col min="9750" max="9752" width="5.7109375" style="63" bestFit="1" customWidth="1"/>
    <col min="9753" max="9753" width="1.42578125" style="63" customWidth="1"/>
    <col min="9754" max="9754" width="5.7109375" style="63" bestFit="1" customWidth="1"/>
    <col min="9755" max="9756" width="4.85546875" style="63" bestFit="1" customWidth="1"/>
    <col min="9757" max="9757" width="11.42578125" style="63"/>
    <col min="9758" max="9758" width="13.28515625" style="63" customWidth="1"/>
    <col min="9759" max="9761" width="6.140625" style="63" customWidth="1"/>
    <col min="9762" max="9762" width="1.42578125" style="63" customWidth="1"/>
    <col min="9763" max="9765" width="5.140625" style="63" customWidth="1"/>
    <col min="9766" max="9766" width="1.42578125" style="63" customWidth="1"/>
    <col min="9767" max="9769" width="5.140625" style="63" customWidth="1"/>
    <col min="9770" max="9770" width="1.42578125" style="63" customWidth="1"/>
    <col min="9771" max="9773" width="5.140625" style="63" customWidth="1"/>
    <col min="9774" max="9774" width="1.42578125" style="63" customWidth="1"/>
    <col min="9775" max="9777" width="5.140625" style="63" customWidth="1"/>
    <col min="9778" max="9778" width="1.42578125" style="63" customWidth="1"/>
    <col min="9779" max="9781" width="5.140625" style="63" customWidth="1"/>
    <col min="9782" max="9782" width="1.42578125" style="63" customWidth="1"/>
    <col min="9783" max="9785" width="5.140625" style="63" customWidth="1"/>
    <col min="9786" max="9984" width="11.42578125" style="63"/>
    <col min="9985" max="9985" width="15.42578125" style="63" customWidth="1"/>
    <col min="9986" max="9986" width="8" style="63" customWidth="1"/>
    <col min="9987" max="9988" width="6.5703125" style="63" bestFit="1" customWidth="1"/>
    <col min="9989" max="9989" width="1.42578125" style="63" customWidth="1"/>
    <col min="9990" max="9992" width="5.7109375" style="63" bestFit="1" customWidth="1"/>
    <col min="9993" max="9993" width="1.42578125" style="63" customWidth="1"/>
    <col min="9994" max="9996" width="5.7109375" style="63" bestFit="1" customWidth="1"/>
    <col min="9997" max="9997" width="1.42578125" style="63" customWidth="1"/>
    <col min="9998" max="10000" width="5.7109375" style="63" bestFit="1" customWidth="1"/>
    <col min="10001" max="10001" width="1.42578125" style="63" customWidth="1"/>
    <col min="10002" max="10004" width="5.7109375" style="63" bestFit="1" customWidth="1"/>
    <col min="10005" max="10005" width="1.42578125" style="63" customWidth="1"/>
    <col min="10006" max="10008" width="5.7109375" style="63" bestFit="1" customWidth="1"/>
    <col min="10009" max="10009" width="1.42578125" style="63" customWidth="1"/>
    <col min="10010" max="10010" width="5.7109375" style="63" bestFit="1" customWidth="1"/>
    <col min="10011" max="10012" width="4.85546875" style="63" bestFit="1" customWidth="1"/>
    <col min="10013" max="10013" width="11.42578125" style="63"/>
    <col min="10014" max="10014" width="13.28515625" style="63" customWidth="1"/>
    <col min="10015" max="10017" width="6.140625" style="63" customWidth="1"/>
    <col min="10018" max="10018" width="1.42578125" style="63" customWidth="1"/>
    <col min="10019" max="10021" width="5.140625" style="63" customWidth="1"/>
    <col min="10022" max="10022" width="1.42578125" style="63" customWidth="1"/>
    <col min="10023" max="10025" width="5.140625" style="63" customWidth="1"/>
    <col min="10026" max="10026" width="1.42578125" style="63" customWidth="1"/>
    <col min="10027" max="10029" width="5.140625" style="63" customWidth="1"/>
    <col min="10030" max="10030" width="1.42578125" style="63" customWidth="1"/>
    <col min="10031" max="10033" width="5.140625" style="63" customWidth="1"/>
    <col min="10034" max="10034" width="1.42578125" style="63" customWidth="1"/>
    <col min="10035" max="10037" width="5.140625" style="63" customWidth="1"/>
    <col min="10038" max="10038" width="1.42578125" style="63" customWidth="1"/>
    <col min="10039" max="10041" width="5.140625" style="63" customWidth="1"/>
    <col min="10042" max="10240" width="11.42578125" style="63"/>
    <col min="10241" max="10241" width="15.42578125" style="63" customWidth="1"/>
    <col min="10242" max="10242" width="8" style="63" customWidth="1"/>
    <col min="10243" max="10244" width="6.5703125" style="63" bestFit="1" customWidth="1"/>
    <col min="10245" max="10245" width="1.42578125" style="63" customWidth="1"/>
    <col min="10246" max="10248" width="5.7109375" style="63" bestFit="1" customWidth="1"/>
    <col min="10249" max="10249" width="1.42578125" style="63" customWidth="1"/>
    <col min="10250" max="10252" width="5.7109375" style="63" bestFit="1" customWidth="1"/>
    <col min="10253" max="10253" width="1.42578125" style="63" customWidth="1"/>
    <col min="10254" max="10256" width="5.7109375" style="63" bestFit="1" customWidth="1"/>
    <col min="10257" max="10257" width="1.42578125" style="63" customWidth="1"/>
    <col min="10258" max="10260" width="5.7109375" style="63" bestFit="1" customWidth="1"/>
    <col min="10261" max="10261" width="1.42578125" style="63" customWidth="1"/>
    <col min="10262" max="10264" width="5.7109375" style="63" bestFit="1" customWidth="1"/>
    <col min="10265" max="10265" width="1.42578125" style="63" customWidth="1"/>
    <col min="10266" max="10266" width="5.7109375" style="63" bestFit="1" customWidth="1"/>
    <col min="10267" max="10268" width="4.85546875" style="63" bestFit="1" customWidth="1"/>
    <col min="10269" max="10269" width="11.42578125" style="63"/>
    <col min="10270" max="10270" width="13.28515625" style="63" customWidth="1"/>
    <col min="10271" max="10273" width="6.140625" style="63" customWidth="1"/>
    <col min="10274" max="10274" width="1.42578125" style="63" customWidth="1"/>
    <col min="10275" max="10277" width="5.140625" style="63" customWidth="1"/>
    <col min="10278" max="10278" width="1.42578125" style="63" customWidth="1"/>
    <col min="10279" max="10281" width="5.140625" style="63" customWidth="1"/>
    <col min="10282" max="10282" width="1.42578125" style="63" customWidth="1"/>
    <col min="10283" max="10285" width="5.140625" style="63" customWidth="1"/>
    <col min="10286" max="10286" width="1.42578125" style="63" customWidth="1"/>
    <col min="10287" max="10289" width="5.140625" style="63" customWidth="1"/>
    <col min="10290" max="10290" width="1.42578125" style="63" customWidth="1"/>
    <col min="10291" max="10293" width="5.140625" style="63" customWidth="1"/>
    <col min="10294" max="10294" width="1.42578125" style="63" customWidth="1"/>
    <col min="10295" max="10297" width="5.140625" style="63" customWidth="1"/>
    <col min="10298" max="10496" width="11.42578125" style="63"/>
    <col min="10497" max="10497" width="15.42578125" style="63" customWidth="1"/>
    <col min="10498" max="10498" width="8" style="63" customWidth="1"/>
    <col min="10499" max="10500" width="6.5703125" style="63" bestFit="1" customWidth="1"/>
    <col min="10501" max="10501" width="1.42578125" style="63" customWidth="1"/>
    <col min="10502" max="10504" width="5.7109375" style="63" bestFit="1" customWidth="1"/>
    <col min="10505" max="10505" width="1.42578125" style="63" customWidth="1"/>
    <col min="10506" max="10508" width="5.7109375" style="63" bestFit="1" customWidth="1"/>
    <col min="10509" max="10509" width="1.42578125" style="63" customWidth="1"/>
    <col min="10510" max="10512" width="5.7109375" style="63" bestFit="1" customWidth="1"/>
    <col min="10513" max="10513" width="1.42578125" style="63" customWidth="1"/>
    <col min="10514" max="10516" width="5.7109375" style="63" bestFit="1" customWidth="1"/>
    <col min="10517" max="10517" width="1.42578125" style="63" customWidth="1"/>
    <col min="10518" max="10520" width="5.7109375" style="63" bestFit="1" customWidth="1"/>
    <col min="10521" max="10521" width="1.42578125" style="63" customWidth="1"/>
    <col min="10522" max="10522" width="5.7109375" style="63" bestFit="1" customWidth="1"/>
    <col min="10523" max="10524" width="4.85546875" style="63" bestFit="1" customWidth="1"/>
    <col min="10525" max="10525" width="11.42578125" style="63"/>
    <col min="10526" max="10526" width="13.28515625" style="63" customWidth="1"/>
    <col min="10527" max="10529" width="6.140625" style="63" customWidth="1"/>
    <col min="10530" max="10530" width="1.42578125" style="63" customWidth="1"/>
    <col min="10531" max="10533" width="5.140625" style="63" customWidth="1"/>
    <col min="10534" max="10534" width="1.42578125" style="63" customWidth="1"/>
    <col min="10535" max="10537" width="5.140625" style="63" customWidth="1"/>
    <col min="10538" max="10538" width="1.42578125" style="63" customWidth="1"/>
    <col min="10539" max="10541" width="5.140625" style="63" customWidth="1"/>
    <col min="10542" max="10542" width="1.42578125" style="63" customWidth="1"/>
    <col min="10543" max="10545" width="5.140625" style="63" customWidth="1"/>
    <col min="10546" max="10546" width="1.42578125" style="63" customWidth="1"/>
    <col min="10547" max="10549" width="5.140625" style="63" customWidth="1"/>
    <col min="10550" max="10550" width="1.42578125" style="63" customWidth="1"/>
    <col min="10551" max="10553" width="5.140625" style="63" customWidth="1"/>
    <col min="10554" max="10752" width="11.42578125" style="63"/>
    <col min="10753" max="10753" width="15.42578125" style="63" customWidth="1"/>
    <col min="10754" max="10754" width="8" style="63" customWidth="1"/>
    <col min="10755" max="10756" width="6.5703125" style="63" bestFit="1" customWidth="1"/>
    <col min="10757" max="10757" width="1.42578125" style="63" customWidth="1"/>
    <col min="10758" max="10760" width="5.7109375" style="63" bestFit="1" customWidth="1"/>
    <col min="10761" max="10761" width="1.42578125" style="63" customWidth="1"/>
    <col min="10762" max="10764" width="5.7109375" style="63" bestFit="1" customWidth="1"/>
    <col min="10765" max="10765" width="1.42578125" style="63" customWidth="1"/>
    <col min="10766" max="10768" width="5.7109375" style="63" bestFit="1" customWidth="1"/>
    <col min="10769" max="10769" width="1.42578125" style="63" customWidth="1"/>
    <col min="10770" max="10772" width="5.7109375" style="63" bestFit="1" customWidth="1"/>
    <col min="10773" max="10773" width="1.42578125" style="63" customWidth="1"/>
    <col min="10774" max="10776" width="5.7109375" style="63" bestFit="1" customWidth="1"/>
    <col min="10777" max="10777" width="1.42578125" style="63" customWidth="1"/>
    <col min="10778" max="10778" width="5.7109375" style="63" bestFit="1" customWidth="1"/>
    <col min="10779" max="10780" width="4.85546875" style="63" bestFit="1" customWidth="1"/>
    <col min="10781" max="10781" width="11.42578125" style="63"/>
    <col min="10782" max="10782" width="13.28515625" style="63" customWidth="1"/>
    <col min="10783" max="10785" width="6.140625" style="63" customWidth="1"/>
    <col min="10786" max="10786" width="1.42578125" style="63" customWidth="1"/>
    <col min="10787" max="10789" width="5.140625" style="63" customWidth="1"/>
    <col min="10790" max="10790" width="1.42578125" style="63" customWidth="1"/>
    <col min="10791" max="10793" width="5.140625" style="63" customWidth="1"/>
    <col min="10794" max="10794" width="1.42578125" style="63" customWidth="1"/>
    <col min="10795" max="10797" width="5.140625" style="63" customWidth="1"/>
    <col min="10798" max="10798" width="1.42578125" style="63" customWidth="1"/>
    <col min="10799" max="10801" width="5.140625" style="63" customWidth="1"/>
    <col min="10802" max="10802" width="1.42578125" style="63" customWidth="1"/>
    <col min="10803" max="10805" width="5.140625" style="63" customWidth="1"/>
    <col min="10806" max="10806" width="1.42578125" style="63" customWidth="1"/>
    <col min="10807" max="10809" width="5.140625" style="63" customWidth="1"/>
    <col min="10810" max="11008" width="11.42578125" style="63"/>
    <col min="11009" max="11009" width="15.42578125" style="63" customWidth="1"/>
    <col min="11010" max="11010" width="8" style="63" customWidth="1"/>
    <col min="11011" max="11012" width="6.5703125" style="63" bestFit="1" customWidth="1"/>
    <col min="11013" max="11013" width="1.42578125" style="63" customWidth="1"/>
    <col min="11014" max="11016" width="5.7109375" style="63" bestFit="1" customWidth="1"/>
    <col min="11017" max="11017" width="1.42578125" style="63" customWidth="1"/>
    <col min="11018" max="11020" width="5.7109375" style="63" bestFit="1" customWidth="1"/>
    <col min="11021" max="11021" width="1.42578125" style="63" customWidth="1"/>
    <col min="11022" max="11024" width="5.7109375" style="63" bestFit="1" customWidth="1"/>
    <col min="11025" max="11025" width="1.42578125" style="63" customWidth="1"/>
    <col min="11026" max="11028" width="5.7109375" style="63" bestFit="1" customWidth="1"/>
    <col min="11029" max="11029" width="1.42578125" style="63" customWidth="1"/>
    <col min="11030" max="11032" width="5.7109375" style="63" bestFit="1" customWidth="1"/>
    <col min="11033" max="11033" width="1.42578125" style="63" customWidth="1"/>
    <col min="11034" max="11034" width="5.7109375" style="63" bestFit="1" customWidth="1"/>
    <col min="11035" max="11036" width="4.85546875" style="63" bestFit="1" customWidth="1"/>
    <col min="11037" max="11037" width="11.42578125" style="63"/>
    <col min="11038" max="11038" width="13.28515625" style="63" customWidth="1"/>
    <col min="11039" max="11041" width="6.140625" style="63" customWidth="1"/>
    <col min="11042" max="11042" width="1.42578125" style="63" customWidth="1"/>
    <col min="11043" max="11045" width="5.140625" style="63" customWidth="1"/>
    <col min="11046" max="11046" width="1.42578125" style="63" customWidth="1"/>
    <col min="11047" max="11049" width="5.140625" style="63" customWidth="1"/>
    <col min="11050" max="11050" width="1.42578125" style="63" customWidth="1"/>
    <col min="11051" max="11053" width="5.140625" style="63" customWidth="1"/>
    <col min="11054" max="11054" width="1.42578125" style="63" customWidth="1"/>
    <col min="11055" max="11057" width="5.140625" style="63" customWidth="1"/>
    <col min="11058" max="11058" width="1.42578125" style="63" customWidth="1"/>
    <col min="11059" max="11061" width="5.140625" style="63" customWidth="1"/>
    <col min="11062" max="11062" width="1.42578125" style="63" customWidth="1"/>
    <col min="11063" max="11065" width="5.140625" style="63" customWidth="1"/>
    <col min="11066" max="11264" width="11.42578125" style="63"/>
    <col min="11265" max="11265" width="15.42578125" style="63" customWidth="1"/>
    <col min="11266" max="11266" width="8" style="63" customWidth="1"/>
    <col min="11267" max="11268" width="6.5703125" style="63" bestFit="1" customWidth="1"/>
    <col min="11269" max="11269" width="1.42578125" style="63" customWidth="1"/>
    <col min="11270" max="11272" width="5.7109375" style="63" bestFit="1" customWidth="1"/>
    <col min="11273" max="11273" width="1.42578125" style="63" customWidth="1"/>
    <col min="11274" max="11276" width="5.7109375" style="63" bestFit="1" customWidth="1"/>
    <col min="11277" max="11277" width="1.42578125" style="63" customWidth="1"/>
    <col min="11278" max="11280" width="5.7109375" style="63" bestFit="1" customWidth="1"/>
    <col min="11281" max="11281" width="1.42578125" style="63" customWidth="1"/>
    <col min="11282" max="11284" width="5.7109375" style="63" bestFit="1" customWidth="1"/>
    <col min="11285" max="11285" width="1.42578125" style="63" customWidth="1"/>
    <col min="11286" max="11288" width="5.7109375" style="63" bestFit="1" customWidth="1"/>
    <col min="11289" max="11289" width="1.42578125" style="63" customWidth="1"/>
    <col min="11290" max="11290" width="5.7109375" style="63" bestFit="1" customWidth="1"/>
    <col min="11291" max="11292" width="4.85546875" style="63" bestFit="1" customWidth="1"/>
    <col min="11293" max="11293" width="11.42578125" style="63"/>
    <col min="11294" max="11294" width="13.28515625" style="63" customWidth="1"/>
    <col min="11295" max="11297" width="6.140625" style="63" customWidth="1"/>
    <col min="11298" max="11298" width="1.42578125" style="63" customWidth="1"/>
    <col min="11299" max="11301" width="5.140625" style="63" customWidth="1"/>
    <col min="11302" max="11302" width="1.42578125" style="63" customWidth="1"/>
    <col min="11303" max="11305" width="5.140625" style="63" customWidth="1"/>
    <col min="11306" max="11306" width="1.42578125" style="63" customWidth="1"/>
    <col min="11307" max="11309" width="5.140625" style="63" customWidth="1"/>
    <col min="11310" max="11310" width="1.42578125" style="63" customWidth="1"/>
    <col min="11311" max="11313" width="5.140625" style="63" customWidth="1"/>
    <col min="11314" max="11314" width="1.42578125" style="63" customWidth="1"/>
    <col min="11315" max="11317" width="5.140625" style="63" customWidth="1"/>
    <col min="11318" max="11318" width="1.42578125" style="63" customWidth="1"/>
    <col min="11319" max="11321" width="5.140625" style="63" customWidth="1"/>
    <col min="11322" max="11520" width="11.42578125" style="63"/>
    <col min="11521" max="11521" width="15.42578125" style="63" customWidth="1"/>
    <col min="11522" max="11522" width="8" style="63" customWidth="1"/>
    <col min="11523" max="11524" width="6.5703125" style="63" bestFit="1" customWidth="1"/>
    <col min="11525" max="11525" width="1.42578125" style="63" customWidth="1"/>
    <col min="11526" max="11528" width="5.7109375" style="63" bestFit="1" customWidth="1"/>
    <col min="11529" max="11529" width="1.42578125" style="63" customWidth="1"/>
    <col min="11530" max="11532" width="5.7109375" style="63" bestFit="1" customWidth="1"/>
    <col min="11533" max="11533" width="1.42578125" style="63" customWidth="1"/>
    <col min="11534" max="11536" width="5.7109375" style="63" bestFit="1" customWidth="1"/>
    <col min="11537" max="11537" width="1.42578125" style="63" customWidth="1"/>
    <col min="11538" max="11540" width="5.7109375" style="63" bestFit="1" customWidth="1"/>
    <col min="11541" max="11541" width="1.42578125" style="63" customWidth="1"/>
    <col min="11542" max="11544" width="5.7109375" style="63" bestFit="1" customWidth="1"/>
    <col min="11545" max="11545" width="1.42578125" style="63" customWidth="1"/>
    <col min="11546" max="11546" width="5.7109375" style="63" bestFit="1" customWidth="1"/>
    <col min="11547" max="11548" width="4.85546875" style="63" bestFit="1" customWidth="1"/>
    <col min="11549" max="11549" width="11.42578125" style="63"/>
    <col min="11550" max="11550" width="13.28515625" style="63" customWidth="1"/>
    <col min="11551" max="11553" width="6.140625" style="63" customWidth="1"/>
    <col min="11554" max="11554" width="1.42578125" style="63" customWidth="1"/>
    <col min="11555" max="11557" width="5.140625" style="63" customWidth="1"/>
    <col min="11558" max="11558" width="1.42578125" style="63" customWidth="1"/>
    <col min="11559" max="11561" width="5.140625" style="63" customWidth="1"/>
    <col min="11562" max="11562" width="1.42578125" style="63" customWidth="1"/>
    <col min="11563" max="11565" width="5.140625" style="63" customWidth="1"/>
    <col min="11566" max="11566" width="1.42578125" style="63" customWidth="1"/>
    <col min="11567" max="11569" width="5.140625" style="63" customWidth="1"/>
    <col min="11570" max="11570" width="1.42578125" style="63" customWidth="1"/>
    <col min="11571" max="11573" width="5.140625" style="63" customWidth="1"/>
    <col min="11574" max="11574" width="1.42578125" style="63" customWidth="1"/>
    <col min="11575" max="11577" width="5.140625" style="63" customWidth="1"/>
    <col min="11578" max="11776" width="11.42578125" style="63"/>
    <col min="11777" max="11777" width="15.42578125" style="63" customWidth="1"/>
    <col min="11778" max="11778" width="8" style="63" customWidth="1"/>
    <col min="11779" max="11780" width="6.5703125" style="63" bestFit="1" customWidth="1"/>
    <col min="11781" max="11781" width="1.42578125" style="63" customWidth="1"/>
    <col min="11782" max="11784" width="5.7109375" style="63" bestFit="1" customWidth="1"/>
    <col min="11785" max="11785" width="1.42578125" style="63" customWidth="1"/>
    <col min="11786" max="11788" width="5.7109375" style="63" bestFit="1" customWidth="1"/>
    <col min="11789" max="11789" width="1.42578125" style="63" customWidth="1"/>
    <col min="11790" max="11792" width="5.7109375" style="63" bestFit="1" customWidth="1"/>
    <col min="11793" max="11793" width="1.42578125" style="63" customWidth="1"/>
    <col min="11794" max="11796" width="5.7109375" style="63" bestFit="1" customWidth="1"/>
    <col min="11797" max="11797" width="1.42578125" style="63" customWidth="1"/>
    <col min="11798" max="11800" width="5.7109375" style="63" bestFit="1" customWidth="1"/>
    <col min="11801" max="11801" width="1.42578125" style="63" customWidth="1"/>
    <col min="11802" max="11802" width="5.7109375" style="63" bestFit="1" customWidth="1"/>
    <col min="11803" max="11804" width="4.85546875" style="63" bestFit="1" customWidth="1"/>
    <col min="11805" max="11805" width="11.42578125" style="63"/>
    <col min="11806" max="11806" width="13.28515625" style="63" customWidth="1"/>
    <col min="11807" max="11809" width="6.140625" style="63" customWidth="1"/>
    <col min="11810" max="11810" width="1.42578125" style="63" customWidth="1"/>
    <col min="11811" max="11813" width="5.140625" style="63" customWidth="1"/>
    <col min="11814" max="11814" width="1.42578125" style="63" customWidth="1"/>
    <col min="11815" max="11817" width="5.140625" style="63" customWidth="1"/>
    <col min="11818" max="11818" width="1.42578125" style="63" customWidth="1"/>
    <col min="11819" max="11821" width="5.140625" style="63" customWidth="1"/>
    <col min="11822" max="11822" width="1.42578125" style="63" customWidth="1"/>
    <col min="11823" max="11825" width="5.140625" style="63" customWidth="1"/>
    <col min="11826" max="11826" width="1.42578125" style="63" customWidth="1"/>
    <col min="11827" max="11829" width="5.140625" style="63" customWidth="1"/>
    <col min="11830" max="11830" width="1.42578125" style="63" customWidth="1"/>
    <col min="11831" max="11833" width="5.140625" style="63" customWidth="1"/>
    <col min="11834" max="12032" width="11.42578125" style="63"/>
    <col min="12033" max="12033" width="15.42578125" style="63" customWidth="1"/>
    <col min="12034" max="12034" width="8" style="63" customWidth="1"/>
    <col min="12035" max="12036" width="6.5703125" style="63" bestFit="1" customWidth="1"/>
    <col min="12037" max="12037" width="1.42578125" style="63" customWidth="1"/>
    <col min="12038" max="12040" width="5.7109375" style="63" bestFit="1" customWidth="1"/>
    <col min="12041" max="12041" width="1.42578125" style="63" customWidth="1"/>
    <col min="12042" max="12044" width="5.7109375" style="63" bestFit="1" customWidth="1"/>
    <col min="12045" max="12045" width="1.42578125" style="63" customWidth="1"/>
    <col min="12046" max="12048" width="5.7109375" style="63" bestFit="1" customWidth="1"/>
    <col min="12049" max="12049" width="1.42578125" style="63" customWidth="1"/>
    <col min="12050" max="12052" width="5.7109375" style="63" bestFit="1" customWidth="1"/>
    <col min="12053" max="12053" width="1.42578125" style="63" customWidth="1"/>
    <col min="12054" max="12056" width="5.7109375" style="63" bestFit="1" customWidth="1"/>
    <col min="12057" max="12057" width="1.42578125" style="63" customWidth="1"/>
    <col min="12058" max="12058" width="5.7109375" style="63" bestFit="1" customWidth="1"/>
    <col min="12059" max="12060" width="4.85546875" style="63" bestFit="1" customWidth="1"/>
    <col min="12061" max="12061" width="11.42578125" style="63"/>
    <col min="12062" max="12062" width="13.28515625" style="63" customWidth="1"/>
    <col min="12063" max="12065" width="6.140625" style="63" customWidth="1"/>
    <col min="12066" max="12066" width="1.42578125" style="63" customWidth="1"/>
    <col min="12067" max="12069" width="5.140625" style="63" customWidth="1"/>
    <col min="12070" max="12070" width="1.42578125" style="63" customWidth="1"/>
    <col min="12071" max="12073" width="5.140625" style="63" customWidth="1"/>
    <col min="12074" max="12074" width="1.42578125" style="63" customWidth="1"/>
    <col min="12075" max="12077" width="5.140625" style="63" customWidth="1"/>
    <col min="12078" max="12078" width="1.42578125" style="63" customWidth="1"/>
    <col min="12079" max="12081" width="5.140625" style="63" customWidth="1"/>
    <col min="12082" max="12082" width="1.42578125" style="63" customWidth="1"/>
    <col min="12083" max="12085" width="5.140625" style="63" customWidth="1"/>
    <col min="12086" max="12086" width="1.42578125" style="63" customWidth="1"/>
    <col min="12087" max="12089" width="5.140625" style="63" customWidth="1"/>
    <col min="12090" max="12288" width="11.42578125" style="63"/>
    <col min="12289" max="12289" width="15.42578125" style="63" customWidth="1"/>
    <col min="12290" max="12290" width="8" style="63" customWidth="1"/>
    <col min="12291" max="12292" width="6.5703125" style="63" bestFit="1" customWidth="1"/>
    <col min="12293" max="12293" width="1.42578125" style="63" customWidth="1"/>
    <col min="12294" max="12296" width="5.7109375" style="63" bestFit="1" customWidth="1"/>
    <col min="12297" max="12297" width="1.42578125" style="63" customWidth="1"/>
    <col min="12298" max="12300" width="5.7109375" style="63" bestFit="1" customWidth="1"/>
    <col min="12301" max="12301" width="1.42578125" style="63" customWidth="1"/>
    <col min="12302" max="12304" width="5.7109375" style="63" bestFit="1" customWidth="1"/>
    <col min="12305" max="12305" width="1.42578125" style="63" customWidth="1"/>
    <col min="12306" max="12308" width="5.7109375" style="63" bestFit="1" customWidth="1"/>
    <col min="12309" max="12309" width="1.42578125" style="63" customWidth="1"/>
    <col min="12310" max="12312" width="5.7109375" style="63" bestFit="1" customWidth="1"/>
    <col min="12313" max="12313" width="1.42578125" style="63" customWidth="1"/>
    <col min="12314" max="12314" width="5.7109375" style="63" bestFit="1" customWidth="1"/>
    <col min="12315" max="12316" width="4.85546875" style="63" bestFit="1" customWidth="1"/>
    <col min="12317" max="12317" width="11.42578125" style="63"/>
    <col min="12318" max="12318" width="13.28515625" style="63" customWidth="1"/>
    <col min="12319" max="12321" width="6.140625" style="63" customWidth="1"/>
    <col min="12322" max="12322" width="1.42578125" style="63" customWidth="1"/>
    <col min="12323" max="12325" width="5.140625" style="63" customWidth="1"/>
    <col min="12326" max="12326" width="1.42578125" style="63" customWidth="1"/>
    <col min="12327" max="12329" width="5.140625" style="63" customWidth="1"/>
    <col min="12330" max="12330" width="1.42578125" style="63" customWidth="1"/>
    <col min="12331" max="12333" width="5.140625" style="63" customWidth="1"/>
    <col min="12334" max="12334" width="1.42578125" style="63" customWidth="1"/>
    <col min="12335" max="12337" width="5.140625" style="63" customWidth="1"/>
    <col min="12338" max="12338" width="1.42578125" style="63" customWidth="1"/>
    <col min="12339" max="12341" width="5.140625" style="63" customWidth="1"/>
    <col min="12342" max="12342" width="1.42578125" style="63" customWidth="1"/>
    <col min="12343" max="12345" width="5.140625" style="63" customWidth="1"/>
    <col min="12346" max="12544" width="11.42578125" style="63"/>
    <col min="12545" max="12545" width="15.42578125" style="63" customWidth="1"/>
    <col min="12546" max="12546" width="8" style="63" customWidth="1"/>
    <col min="12547" max="12548" width="6.5703125" style="63" bestFit="1" customWidth="1"/>
    <col min="12549" max="12549" width="1.42578125" style="63" customWidth="1"/>
    <col min="12550" max="12552" width="5.7109375" style="63" bestFit="1" customWidth="1"/>
    <col min="12553" max="12553" width="1.42578125" style="63" customWidth="1"/>
    <col min="12554" max="12556" width="5.7109375" style="63" bestFit="1" customWidth="1"/>
    <col min="12557" max="12557" width="1.42578125" style="63" customWidth="1"/>
    <col min="12558" max="12560" width="5.7109375" style="63" bestFit="1" customWidth="1"/>
    <col min="12561" max="12561" width="1.42578125" style="63" customWidth="1"/>
    <col min="12562" max="12564" width="5.7109375" style="63" bestFit="1" customWidth="1"/>
    <col min="12565" max="12565" width="1.42578125" style="63" customWidth="1"/>
    <col min="12566" max="12568" width="5.7109375" style="63" bestFit="1" customWidth="1"/>
    <col min="12569" max="12569" width="1.42578125" style="63" customWidth="1"/>
    <col min="12570" max="12570" width="5.7109375" style="63" bestFit="1" customWidth="1"/>
    <col min="12571" max="12572" width="4.85546875" style="63" bestFit="1" customWidth="1"/>
    <col min="12573" max="12573" width="11.42578125" style="63"/>
    <col min="12574" max="12574" width="13.28515625" style="63" customWidth="1"/>
    <col min="12575" max="12577" width="6.140625" style="63" customWidth="1"/>
    <col min="12578" max="12578" width="1.42578125" style="63" customWidth="1"/>
    <col min="12579" max="12581" width="5.140625" style="63" customWidth="1"/>
    <col min="12582" max="12582" width="1.42578125" style="63" customWidth="1"/>
    <col min="12583" max="12585" width="5.140625" style="63" customWidth="1"/>
    <col min="12586" max="12586" width="1.42578125" style="63" customWidth="1"/>
    <col min="12587" max="12589" width="5.140625" style="63" customWidth="1"/>
    <col min="12590" max="12590" width="1.42578125" style="63" customWidth="1"/>
    <col min="12591" max="12593" width="5.140625" style="63" customWidth="1"/>
    <col min="12594" max="12594" width="1.42578125" style="63" customWidth="1"/>
    <col min="12595" max="12597" width="5.140625" style="63" customWidth="1"/>
    <col min="12598" max="12598" width="1.42578125" style="63" customWidth="1"/>
    <col min="12599" max="12601" width="5.140625" style="63" customWidth="1"/>
    <col min="12602" max="12800" width="11.42578125" style="63"/>
    <col min="12801" max="12801" width="15.42578125" style="63" customWidth="1"/>
    <col min="12802" max="12802" width="8" style="63" customWidth="1"/>
    <col min="12803" max="12804" width="6.5703125" style="63" bestFit="1" customWidth="1"/>
    <col min="12805" max="12805" width="1.42578125" style="63" customWidth="1"/>
    <col min="12806" max="12808" width="5.7109375" style="63" bestFit="1" customWidth="1"/>
    <col min="12809" max="12809" width="1.42578125" style="63" customWidth="1"/>
    <col min="12810" max="12812" width="5.7109375" style="63" bestFit="1" customWidth="1"/>
    <col min="12813" max="12813" width="1.42578125" style="63" customWidth="1"/>
    <col min="12814" max="12816" width="5.7109375" style="63" bestFit="1" customWidth="1"/>
    <col min="12817" max="12817" width="1.42578125" style="63" customWidth="1"/>
    <col min="12818" max="12820" width="5.7109375" style="63" bestFit="1" customWidth="1"/>
    <col min="12821" max="12821" width="1.42578125" style="63" customWidth="1"/>
    <col min="12822" max="12824" width="5.7109375" style="63" bestFit="1" customWidth="1"/>
    <col min="12825" max="12825" width="1.42578125" style="63" customWidth="1"/>
    <col min="12826" max="12826" width="5.7109375" style="63" bestFit="1" customWidth="1"/>
    <col min="12827" max="12828" width="4.85546875" style="63" bestFit="1" customWidth="1"/>
    <col min="12829" max="12829" width="11.42578125" style="63"/>
    <col min="12830" max="12830" width="13.28515625" style="63" customWidth="1"/>
    <col min="12831" max="12833" width="6.140625" style="63" customWidth="1"/>
    <col min="12834" max="12834" width="1.42578125" style="63" customWidth="1"/>
    <col min="12835" max="12837" width="5.140625" style="63" customWidth="1"/>
    <col min="12838" max="12838" width="1.42578125" style="63" customWidth="1"/>
    <col min="12839" max="12841" width="5.140625" style="63" customWidth="1"/>
    <col min="12842" max="12842" width="1.42578125" style="63" customWidth="1"/>
    <col min="12843" max="12845" width="5.140625" style="63" customWidth="1"/>
    <col min="12846" max="12846" width="1.42578125" style="63" customWidth="1"/>
    <col min="12847" max="12849" width="5.140625" style="63" customWidth="1"/>
    <col min="12850" max="12850" width="1.42578125" style="63" customWidth="1"/>
    <col min="12851" max="12853" width="5.140625" style="63" customWidth="1"/>
    <col min="12854" max="12854" width="1.42578125" style="63" customWidth="1"/>
    <col min="12855" max="12857" width="5.140625" style="63" customWidth="1"/>
    <col min="12858" max="13056" width="11.42578125" style="63"/>
    <col min="13057" max="13057" width="15.42578125" style="63" customWidth="1"/>
    <col min="13058" max="13058" width="8" style="63" customWidth="1"/>
    <col min="13059" max="13060" width="6.5703125" style="63" bestFit="1" customWidth="1"/>
    <col min="13061" max="13061" width="1.42578125" style="63" customWidth="1"/>
    <col min="13062" max="13064" width="5.7109375" style="63" bestFit="1" customWidth="1"/>
    <col min="13065" max="13065" width="1.42578125" style="63" customWidth="1"/>
    <col min="13066" max="13068" width="5.7109375" style="63" bestFit="1" customWidth="1"/>
    <col min="13069" max="13069" width="1.42578125" style="63" customWidth="1"/>
    <col min="13070" max="13072" width="5.7109375" style="63" bestFit="1" customWidth="1"/>
    <col min="13073" max="13073" width="1.42578125" style="63" customWidth="1"/>
    <col min="13074" max="13076" width="5.7109375" style="63" bestFit="1" customWidth="1"/>
    <col min="13077" max="13077" width="1.42578125" style="63" customWidth="1"/>
    <col min="13078" max="13080" width="5.7109375" style="63" bestFit="1" customWidth="1"/>
    <col min="13081" max="13081" width="1.42578125" style="63" customWidth="1"/>
    <col min="13082" max="13082" width="5.7109375" style="63" bestFit="1" customWidth="1"/>
    <col min="13083" max="13084" width="4.85546875" style="63" bestFit="1" customWidth="1"/>
    <col min="13085" max="13085" width="11.42578125" style="63"/>
    <col min="13086" max="13086" width="13.28515625" style="63" customWidth="1"/>
    <col min="13087" max="13089" width="6.140625" style="63" customWidth="1"/>
    <col min="13090" max="13090" width="1.42578125" style="63" customWidth="1"/>
    <col min="13091" max="13093" width="5.140625" style="63" customWidth="1"/>
    <col min="13094" max="13094" width="1.42578125" style="63" customWidth="1"/>
    <col min="13095" max="13097" width="5.140625" style="63" customWidth="1"/>
    <col min="13098" max="13098" width="1.42578125" style="63" customWidth="1"/>
    <col min="13099" max="13101" width="5.140625" style="63" customWidth="1"/>
    <col min="13102" max="13102" width="1.42578125" style="63" customWidth="1"/>
    <col min="13103" max="13105" width="5.140625" style="63" customWidth="1"/>
    <col min="13106" max="13106" width="1.42578125" style="63" customWidth="1"/>
    <col min="13107" max="13109" width="5.140625" style="63" customWidth="1"/>
    <col min="13110" max="13110" width="1.42578125" style="63" customWidth="1"/>
    <col min="13111" max="13113" width="5.140625" style="63" customWidth="1"/>
    <col min="13114" max="13312" width="11.42578125" style="63"/>
    <col min="13313" max="13313" width="15.42578125" style="63" customWidth="1"/>
    <col min="13314" max="13314" width="8" style="63" customWidth="1"/>
    <col min="13315" max="13316" width="6.5703125" style="63" bestFit="1" customWidth="1"/>
    <col min="13317" max="13317" width="1.42578125" style="63" customWidth="1"/>
    <col min="13318" max="13320" width="5.7109375" style="63" bestFit="1" customWidth="1"/>
    <col min="13321" max="13321" width="1.42578125" style="63" customWidth="1"/>
    <col min="13322" max="13324" width="5.7109375" style="63" bestFit="1" customWidth="1"/>
    <col min="13325" max="13325" width="1.42578125" style="63" customWidth="1"/>
    <col min="13326" max="13328" width="5.7109375" style="63" bestFit="1" customWidth="1"/>
    <col min="13329" max="13329" width="1.42578125" style="63" customWidth="1"/>
    <col min="13330" max="13332" width="5.7109375" style="63" bestFit="1" customWidth="1"/>
    <col min="13333" max="13333" width="1.42578125" style="63" customWidth="1"/>
    <col min="13334" max="13336" width="5.7109375" style="63" bestFit="1" customWidth="1"/>
    <col min="13337" max="13337" width="1.42578125" style="63" customWidth="1"/>
    <col min="13338" max="13338" width="5.7109375" style="63" bestFit="1" customWidth="1"/>
    <col min="13339" max="13340" width="4.85546875" style="63" bestFit="1" customWidth="1"/>
    <col min="13341" max="13341" width="11.42578125" style="63"/>
    <col min="13342" max="13342" width="13.28515625" style="63" customWidth="1"/>
    <col min="13343" max="13345" width="6.140625" style="63" customWidth="1"/>
    <col min="13346" max="13346" width="1.42578125" style="63" customWidth="1"/>
    <col min="13347" max="13349" width="5.140625" style="63" customWidth="1"/>
    <col min="13350" max="13350" width="1.42578125" style="63" customWidth="1"/>
    <col min="13351" max="13353" width="5.140625" style="63" customWidth="1"/>
    <col min="13354" max="13354" width="1.42578125" style="63" customWidth="1"/>
    <col min="13355" max="13357" width="5.140625" style="63" customWidth="1"/>
    <col min="13358" max="13358" width="1.42578125" style="63" customWidth="1"/>
    <col min="13359" max="13361" width="5.140625" style="63" customWidth="1"/>
    <col min="13362" max="13362" width="1.42578125" style="63" customWidth="1"/>
    <col min="13363" max="13365" width="5.140625" style="63" customWidth="1"/>
    <col min="13366" max="13366" width="1.42578125" style="63" customWidth="1"/>
    <col min="13367" max="13369" width="5.140625" style="63" customWidth="1"/>
    <col min="13370" max="13568" width="11.42578125" style="63"/>
    <col min="13569" max="13569" width="15.42578125" style="63" customWidth="1"/>
    <col min="13570" max="13570" width="8" style="63" customWidth="1"/>
    <col min="13571" max="13572" width="6.5703125" style="63" bestFit="1" customWidth="1"/>
    <col min="13573" max="13573" width="1.42578125" style="63" customWidth="1"/>
    <col min="13574" max="13576" width="5.7109375" style="63" bestFit="1" customWidth="1"/>
    <col min="13577" max="13577" width="1.42578125" style="63" customWidth="1"/>
    <col min="13578" max="13580" width="5.7109375" style="63" bestFit="1" customWidth="1"/>
    <col min="13581" max="13581" width="1.42578125" style="63" customWidth="1"/>
    <col min="13582" max="13584" width="5.7109375" style="63" bestFit="1" customWidth="1"/>
    <col min="13585" max="13585" width="1.42578125" style="63" customWidth="1"/>
    <col min="13586" max="13588" width="5.7109375" style="63" bestFit="1" customWidth="1"/>
    <col min="13589" max="13589" width="1.42578125" style="63" customWidth="1"/>
    <col min="13590" max="13592" width="5.7109375" style="63" bestFit="1" customWidth="1"/>
    <col min="13593" max="13593" width="1.42578125" style="63" customWidth="1"/>
    <col min="13594" max="13594" width="5.7109375" style="63" bestFit="1" customWidth="1"/>
    <col min="13595" max="13596" width="4.85546875" style="63" bestFit="1" customWidth="1"/>
    <col min="13597" max="13597" width="11.42578125" style="63"/>
    <col min="13598" max="13598" width="13.28515625" style="63" customWidth="1"/>
    <col min="13599" max="13601" width="6.140625" style="63" customWidth="1"/>
    <col min="13602" max="13602" width="1.42578125" style="63" customWidth="1"/>
    <col min="13603" max="13605" width="5.140625" style="63" customWidth="1"/>
    <col min="13606" max="13606" width="1.42578125" style="63" customWidth="1"/>
    <col min="13607" max="13609" width="5.140625" style="63" customWidth="1"/>
    <col min="13610" max="13610" width="1.42578125" style="63" customWidth="1"/>
    <col min="13611" max="13613" width="5.140625" style="63" customWidth="1"/>
    <col min="13614" max="13614" width="1.42578125" style="63" customWidth="1"/>
    <col min="13615" max="13617" width="5.140625" style="63" customWidth="1"/>
    <col min="13618" max="13618" width="1.42578125" style="63" customWidth="1"/>
    <col min="13619" max="13621" width="5.140625" style="63" customWidth="1"/>
    <col min="13622" max="13622" width="1.42578125" style="63" customWidth="1"/>
    <col min="13623" max="13625" width="5.140625" style="63" customWidth="1"/>
    <col min="13626" max="13824" width="11.42578125" style="63"/>
    <col min="13825" max="13825" width="15.42578125" style="63" customWidth="1"/>
    <col min="13826" max="13826" width="8" style="63" customWidth="1"/>
    <col min="13827" max="13828" width="6.5703125" style="63" bestFit="1" customWidth="1"/>
    <col min="13829" max="13829" width="1.42578125" style="63" customWidth="1"/>
    <col min="13830" max="13832" width="5.7109375" style="63" bestFit="1" customWidth="1"/>
    <col min="13833" max="13833" width="1.42578125" style="63" customWidth="1"/>
    <col min="13834" max="13836" width="5.7109375" style="63" bestFit="1" customWidth="1"/>
    <col min="13837" max="13837" width="1.42578125" style="63" customWidth="1"/>
    <col min="13838" max="13840" width="5.7109375" style="63" bestFit="1" customWidth="1"/>
    <col min="13841" max="13841" width="1.42578125" style="63" customWidth="1"/>
    <col min="13842" max="13844" width="5.7109375" style="63" bestFit="1" customWidth="1"/>
    <col min="13845" max="13845" width="1.42578125" style="63" customWidth="1"/>
    <col min="13846" max="13848" width="5.7109375" style="63" bestFit="1" customWidth="1"/>
    <col min="13849" max="13849" width="1.42578125" style="63" customWidth="1"/>
    <col min="13850" max="13850" width="5.7109375" style="63" bestFit="1" customWidth="1"/>
    <col min="13851" max="13852" width="4.85546875" style="63" bestFit="1" customWidth="1"/>
    <col min="13853" max="13853" width="11.42578125" style="63"/>
    <col min="13854" max="13854" width="13.28515625" style="63" customWidth="1"/>
    <col min="13855" max="13857" width="6.140625" style="63" customWidth="1"/>
    <col min="13858" max="13858" width="1.42578125" style="63" customWidth="1"/>
    <col min="13859" max="13861" width="5.140625" style="63" customWidth="1"/>
    <col min="13862" max="13862" width="1.42578125" style="63" customWidth="1"/>
    <col min="13863" max="13865" width="5.140625" style="63" customWidth="1"/>
    <col min="13866" max="13866" width="1.42578125" style="63" customWidth="1"/>
    <col min="13867" max="13869" width="5.140625" style="63" customWidth="1"/>
    <col min="13870" max="13870" width="1.42578125" style="63" customWidth="1"/>
    <col min="13871" max="13873" width="5.140625" style="63" customWidth="1"/>
    <col min="13874" max="13874" width="1.42578125" style="63" customWidth="1"/>
    <col min="13875" max="13877" width="5.140625" style="63" customWidth="1"/>
    <col min="13878" max="13878" width="1.42578125" style="63" customWidth="1"/>
    <col min="13879" max="13881" width="5.140625" style="63" customWidth="1"/>
    <col min="13882" max="14080" width="11.42578125" style="63"/>
    <col min="14081" max="14081" width="15.42578125" style="63" customWidth="1"/>
    <col min="14082" max="14082" width="8" style="63" customWidth="1"/>
    <col min="14083" max="14084" width="6.5703125" style="63" bestFit="1" customWidth="1"/>
    <col min="14085" max="14085" width="1.42578125" style="63" customWidth="1"/>
    <col min="14086" max="14088" width="5.7109375" style="63" bestFit="1" customWidth="1"/>
    <col min="14089" max="14089" width="1.42578125" style="63" customWidth="1"/>
    <col min="14090" max="14092" width="5.7109375" style="63" bestFit="1" customWidth="1"/>
    <col min="14093" max="14093" width="1.42578125" style="63" customWidth="1"/>
    <col min="14094" max="14096" width="5.7109375" style="63" bestFit="1" customWidth="1"/>
    <col min="14097" max="14097" width="1.42578125" style="63" customWidth="1"/>
    <col min="14098" max="14100" width="5.7109375" style="63" bestFit="1" customWidth="1"/>
    <col min="14101" max="14101" width="1.42578125" style="63" customWidth="1"/>
    <col min="14102" max="14104" width="5.7109375" style="63" bestFit="1" customWidth="1"/>
    <col min="14105" max="14105" width="1.42578125" style="63" customWidth="1"/>
    <col min="14106" max="14106" width="5.7109375" style="63" bestFit="1" customWidth="1"/>
    <col min="14107" max="14108" width="4.85546875" style="63" bestFit="1" customWidth="1"/>
    <col min="14109" max="14109" width="11.42578125" style="63"/>
    <col min="14110" max="14110" width="13.28515625" style="63" customWidth="1"/>
    <col min="14111" max="14113" width="6.140625" style="63" customWidth="1"/>
    <col min="14114" max="14114" width="1.42578125" style="63" customWidth="1"/>
    <col min="14115" max="14117" width="5.140625" style="63" customWidth="1"/>
    <col min="14118" max="14118" width="1.42578125" style="63" customWidth="1"/>
    <col min="14119" max="14121" width="5.140625" style="63" customWidth="1"/>
    <col min="14122" max="14122" width="1.42578125" style="63" customWidth="1"/>
    <col min="14123" max="14125" width="5.140625" style="63" customWidth="1"/>
    <col min="14126" max="14126" width="1.42578125" style="63" customWidth="1"/>
    <col min="14127" max="14129" width="5.140625" style="63" customWidth="1"/>
    <col min="14130" max="14130" width="1.42578125" style="63" customWidth="1"/>
    <col min="14131" max="14133" width="5.140625" style="63" customWidth="1"/>
    <col min="14134" max="14134" width="1.42578125" style="63" customWidth="1"/>
    <col min="14135" max="14137" width="5.140625" style="63" customWidth="1"/>
    <col min="14138" max="14336" width="11.42578125" style="63"/>
    <col min="14337" max="14337" width="15.42578125" style="63" customWidth="1"/>
    <col min="14338" max="14338" width="8" style="63" customWidth="1"/>
    <col min="14339" max="14340" width="6.5703125" style="63" bestFit="1" customWidth="1"/>
    <col min="14341" max="14341" width="1.42578125" style="63" customWidth="1"/>
    <col min="14342" max="14344" width="5.7109375" style="63" bestFit="1" customWidth="1"/>
    <col min="14345" max="14345" width="1.42578125" style="63" customWidth="1"/>
    <col min="14346" max="14348" width="5.7109375" style="63" bestFit="1" customWidth="1"/>
    <col min="14349" max="14349" width="1.42578125" style="63" customWidth="1"/>
    <col min="14350" max="14352" width="5.7109375" style="63" bestFit="1" customWidth="1"/>
    <col min="14353" max="14353" width="1.42578125" style="63" customWidth="1"/>
    <col min="14354" max="14356" width="5.7109375" style="63" bestFit="1" customWidth="1"/>
    <col min="14357" max="14357" width="1.42578125" style="63" customWidth="1"/>
    <col min="14358" max="14360" width="5.7109375" style="63" bestFit="1" customWidth="1"/>
    <col min="14361" max="14361" width="1.42578125" style="63" customWidth="1"/>
    <col min="14362" max="14362" width="5.7109375" style="63" bestFit="1" customWidth="1"/>
    <col min="14363" max="14364" width="4.85546875" style="63" bestFit="1" customWidth="1"/>
    <col min="14365" max="14365" width="11.42578125" style="63"/>
    <col min="14366" max="14366" width="13.28515625" style="63" customWidth="1"/>
    <col min="14367" max="14369" width="6.140625" style="63" customWidth="1"/>
    <col min="14370" max="14370" width="1.42578125" style="63" customWidth="1"/>
    <col min="14371" max="14373" width="5.140625" style="63" customWidth="1"/>
    <col min="14374" max="14374" width="1.42578125" style="63" customWidth="1"/>
    <col min="14375" max="14377" width="5.140625" style="63" customWidth="1"/>
    <col min="14378" max="14378" width="1.42578125" style="63" customWidth="1"/>
    <col min="14379" max="14381" width="5.140625" style="63" customWidth="1"/>
    <col min="14382" max="14382" width="1.42578125" style="63" customWidth="1"/>
    <col min="14383" max="14385" width="5.140625" style="63" customWidth="1"/>
    <col min="14386" max="14386" width="1.42578125" style="63" customWidth="1"/>
    <col min="14387" max="14389" width="5.140625" style="63" customWidth="1"/>
    <col min="14390" max="14390" width="1.42578125" style="63" customWidth="1"/>
    <col min="14391" max="14393" width="5.140625" style="63" customWidth="1"/>
    <col min="14394" max="14592" width="11.42578125" style="63"/>
    <col min="14593" max="14593" width="15.42578125" style="63" customWidth="1"/>
    <col min="14594" max="14594" width="8" style="63" customWidth="1"/>
    <col min="14595" max="14596" width="6.5703125" style="63" bestFit="1" customWidth="1"/>
    <col min="14597" max="14597" width="1.42578125" style="63" customWidth="1"/>
    <col min="14598" max="14600" width="5.7109375" style="63" bestFit="1" customWidth="1"/>
    <col min="14601" max="14601" width="1.42578125" style="63" customWidth="1"/>
    <col min="14602" max="14604" width="5.7109375" style="63" bestFit="1" customWidth="1"/>
    <col min="14605" max="14605" width="1.42578125" style="63" customWidth="1"/>
    <col min="14606" max="14608" width="5.7109375" style="63" bestFit="1" customWidth="1"/>
    <col min="14609" max="14609" width="1.42578125" style="63" customWidth="1"/>
    <col min="14610" max="14612" width="5.7109375" style="63" bestFit="1" customWidth="1"/>
    <col min="14613" max="14613" width="1.42578125" style="63" customWidth="1"/>
    <col min="14614" max="14616" width="5.7109375" style="63" bestFit="1" customWidth="1"/>
    <col min="14617" max="14617" width="1.42578125" style="63" customWidth="1"/>
    <col min="14618" max="14618" width="5.7109375" style="63" bestFit="1" customWidth="1"/>
    <col min="14619" max="14620" width="4.85546875" style="63" bestFit="1" customWidth="1"/>
    <col min="14621" max="14621" width="11.42578125" style="63"/>
    <col min="14622" max="14622" width="13.28515625" style="63" customWidth="1"/>
    <col min="14623" max="14625" width="6.140625" style="63" customWidth="1"/>
    <col min="14626" max="14626" width="1.42578125" style="63" customWidth="1"/>
    <col min="14627" max="14629" width="5.140625" style="63" customWidth="1"/>
    <col min="14630" max="14630" width="1.42578125" style="63" customWidth="1"/>
    <col min="14631" max="14633" width="5.140625" style="63" customWidth="1"/>
    <col min="14634" max="14634" width="1.42578125" style="63" customWidth="1"/>
    <col min="14635" max="14637" width="5.140625" style="63" customWidth="1"/>
    <col min="14638" max="14638" width="1.42578125" style="63" customWidth="1"/>
    <col min="14639" max="14641" width="5.140625" style="63" customWidth="1"/>
    <col min="14642" max="14642" width="1.42578125" style="63" customWidth="1"/>
    <col min="14643" max="14645" width="5.140625" style="63" customWidth="1"/>
    <col min="14646" max="14646" width="1.42578125" style="63" customWidth="1"/>
    <col min="14647" max="14649" width="5.140625" style="63" customWidth="1"/>
    <col min="14650" max="14848" width="11.42578125" style="63"/>
    <col min="14849" max="14849" width="15.42578125" style="63" customWidth="1"/>
    <col min="14850" max="14850" width="8" style="63" customWidth="1"/>
    <col min="14851" max="14852" width="6.5703125" style="63" bestFit="1" customWidth="1"/>
    <col min="14853" max="14853" width="1.42578125" style="63" customWidth="1"/>
    <col min="14854" max="14856" width="5.7109375" style="63" bestFit="1" customWidth="1"/>
    <col min="14857" max="14857" width="1.42578125" style="63" customWidth="1"/>
    <col min="14858" max="14860" width="5.7109375" style="63" bestFit="1" customWidth="1"/>
    <col min="14861" max="14861" width="1.42578125" style="63" customWidth="1"/>
    <col min="14862" max="14864" width="5.7109375" style="63" bestFit="1" customWidth="1"/>
    <col min="14865" max="14865" width="1.42578125" style="63" customWidth="1"/>
    <col min="14866" max="14868" width="5.7109375" style="63" bestFit="1" customWidth="1"/>
    <col min="14869" max="14869" width="1.42578125" style="63" customWidth="1"/>
    <col min="14870" max="14872" width="5.7109375" style="63" bestFit="1" customWidth="1"/>
    <col min="14873" max="14873" width="1.42578125" style="63" customWidth="1"/>
    <col min="14874" max="14874" width="5.7109375" style="63" bestFit="1" customWidth="1"/>
    <col min="14875" max="14876" width="4.85546875" style="63" bestFit="1" customWidth="1"/>
    <col min="14877" max="14877" width="11.42578125" style="63"/>
    <col min="14878" max="14878" width="13.28515625" style="63" customWidth="1"/>
    <col min="14879" max="14881" width="6.140625" style="63" customWidth="1"/>
    <col min="14882" max="14882" width="1.42578125" style="63" customWidth="1"/>
    <col min="14883" max="14885" width="5.140625" style="63" customWidth="1"/>
    <col min="14886" max="14886" width="1.42578125" style="63" customWidth="1"/>
    <col min="14887" max="14889" width="5.140625" style="63" customWidth="1"/>
    <col min="14890" max="14890" width="1.42578125" style="63" customWidth="1"/>
    <col min="14891" max="14893" width="5.140625" style="63" customWidth="1"/>
    <col min="14894" max="14894" width="1.42578125" style="63" customWidth="1"/>
    <col min="14895" max="14897" width="5.140625" style="63" customWidth="1"/>
    <col min="14898" max="14898" width="1.42578125" style="63" customWidth="1"/>
    <col min="14899" max="14901" width="5.140625" style="63" customWidth="1"/>
    <col min="14902" max="14902" width="1.42578125" style="63" customWidth="1"/>
    <col min="14903" max="14905" width="5.140625" style="63" customWidth="1"/>
    <col min="14906" max="15104" width="11.42578125" style="63"/>
    <col min="15105" max="15105" width="15.42578125" style="63" customWidth="1"/>
    <col min="15106" max="15106" width="8" style="63" customWidth="1"/>
    <col min="15107" max="15108" width="6.5703125" style="63" bestFit="1" customWidth="1"/>
    <col min="15109" max="15109" width="1.42578125" style="63" customWidth="1"/>
    <col min="15110" max="15112" width="5.7109375" style="63" bestFit="1" customWidth="1"/>
    <col min="15113" max="15113" width="1.42578125" style="63" customWidth="1"/>
    <col min="15114" max="15116" width="5.7109375" style="63" bestFit="1" customWidth="1"/>
    <col min="15117" max="15117" width="1.42578125" style="63" customWidth="1"/>
    <col min="15118" max="15120" width="5.7109375" style="63" bestFit="1" customWidth="1"/>
    <col min="15121" max="15121" width="1.42578125" style="63" customWidth="1"/>
    <col min="15122" max="15124" width="5.7109375" style="63" bestFit="1" customWidth="1"/>
    <col min="15125" max="15125" width="1.42578125" style="63" customWidth="1"/>
    <col min="15126" max="15128" width="5.7109375" style="63" bestFit="1" customWidth="1"/>
    <col min="15129" max="15129" width="1.42578125" style="63" customWidth="1"/>
    <col min="15130" max="15130" width="5.7109375" style="63" bestFit="1" customWidth="1"/>
    <col min="15131" max="15132" width="4.85546875" style="63" bestFit="1" customWidth="1"/>
    <col min="15133" max="15133" width="11.42578125" style="63"/>
    <col min="15134" max="15134" width="13.28515625" style="63" customWidth="1"/>
    <col min="15135" max="15137" width="6.140625" style="63" customWidth="1"/>
    <col min="15138" max="15138" width="1.42578125" style="63" customWidth="1"/>
    <col min="15139" max="15141" width="5.140625" style="63" customWidth="1"/>
    <col min="15142" max="15142" width="1.42578125" style="63" customWidth="1"/>
    <col min="15143" max="15145" width="5.140625" style="63" customWidth="1"/>
    <col min="15146" max="15146" width="1.42578125" style="63" customWidth="1"/>
    <col min="15147" max="15149" width="5.140625" style="63" customWidth="1"/>
    <col min="15150" max="15150" width="1.42578125" style="63" customWidth="1"/>
    <col min="15151" max="15153" width="5.140625" style="63" customWidth="1"/>
    <col min="15154" max="15154" width="1.42578125" style="63" customWidth="1"/>
    <col min="15155" max="15157" width="5.140625" style="63" customWidth="1"/>
    <col min="15158" max="15158" width="1.42578125" style="63" customWidth="1"/>
    <col min="15159" max="15161" width="5.140625" style="63" customWidth="1"/>
    <col min="15162" max="15360" width="11.42578125" style="63"/>
    <col min="15361" max="15361" width="15.42578125" style="63" customWidth="1"/>
    <col min="15362" max="15362" width="8" style="63" customWidth="1"/>
    <col min="15363" max="15364" width="6.5703125" style="63" bestFit="1" customWidth="1"/>
    <col min="15365" max="15365" width="1.42578125" style="63" customWidth="1"/>
    <col min="15366" max="15368" width="5.7109375" style="63" bestFit="1" customWidth="1"/>
    <col min="15369" max="15369" width="1.42578125" style="63" customWidth="1"/>
    <col min="15370" max="15372" width="5.7109375" style="63" bestFit="1" customWidth="1"/>
    <col min="15373" max="15373" width="1.42578125" style="63" customWidth="1"/>
    <col min="15374" max="15376" width="5.7109375" style="63" bestFit="1" customWidth="1"/>
    <col min="15377" max="15377" width="1.42578125" style="63" customWidth="1"/>
    <col min="15378" max="15380" width="5.7109375" style="63" bestFit="1" customWidth="1"/>
    <col min="15381" max="15381" width="1.42578125" style="63" customWidth="1"/>
    <col min="15382" max="15384" width="5.7109375" style="63" bestFit="1" customWidth="1"/>
    <col min="15385" max="15385" width="1.42578125" style="63" customWidth="1"/>
    <col min="15386" max="15386" width="5.7109375" style="63" bestFit="1" customWidth="1"/>
    <col min="15387" max="15388" width="4.85546875" style="63" bestFit="1" customWidth="1"/>
    <col min="15389" max="15389" width="11.42578125" style="63"/>
    <col min="15390" max="15390" width="13.28515625" style="63" customWidth="1"/>
    <col min="15391" max="15393" width="6.140625" style="63" customWidth="1"/>
    <col min="15394" max="15394" width="1.42578125" style="63" customWidth="1"/>
    <col min="15395" max="15397" width="5.140625" style="63" customWidth="1"/>
    <col min="15398" max="15398" width="1.42578125" style="63" customWidth="1"/>
    <col min="15399" max="15401" width="5.140625" style="63" customWidth="1"/>
    <col min="15402" max="15402" width="1.42578125" style="63" customWidth="1"/>
    <col min="15403" max="15405" width="5.140625" style="63" customWidth="1"/>
    <col min="15406" max="15406" width="1.42578125" style="63" customWidth="1"/>
    <col min="15407" max="15409" width="5.140625" style="63" customWidth="1"/>
    <col min="15410" max="15410" width="1.42578125" style="63" customWidth="1"/>
    <col min="15411" max="15413" width="5.140625" style="63" customWidth="1"/>
    <col min="15414" max="15414" width="1.42578125" style="63" customWidth="1"/>
    <col min="15415" max="15417" width="5.140625" style="63" customWidth="1"/>
    <col min="15418" max="15616" width="11.42578125" style="63"/>
    <col min="15617" max="15617" width="15.42578125" style="63" customWidth="1"/>
    <col min="15618" max="15618" width="8" style="63" customWidth="1"/>
    <col min="15619" max="15620" width="6.5703125" style="63" bestFit="1" customWidth="1"/>
    <col min="15621" max="15621" width="1.42578125" style="63" customWidth="1"/>
    <col min="15622" max="15624" width="5.7109375" style="63" bestFit="1" customWidth="1"/>
    <col min="15625" max="15625" width="1.42578125" style="63" customWidth="1"/>
    <col min="15626" max="15628" width="5.7109375" style="63" bestFit="1" customWidth="1"/>
    <col min="15629" max="15629" width="1.42578125" style="63" customWidth="1"/>
    <col min="15630" max="15632" width="5.7109375" style="63" bestFit="1" customWidth="1"/>
    <col min="15633" max="15633" width="1.42578125" style="63" customWidth="1"/>
    <col min="15634" max="15636" width="5.7109375" style="63" bestFit="1" customWidth="1"/>
    <col min="15637" max="15637" width="1.42578125" style="63" customWidth="1"/>
    <col min="15638" max="15640" width="5.7109375" style="63" bestFit="1" customWidth="1"/>
    <col min="15641" max="15641" width="1.42578125" style="63" customWidth="1"/>
    <col min="15642" max="15642" width="5.7109375" style="63" bestFit="1" customWidth="1"/>
    <col min="15643" max="15644" width="4.85546875" style="63" bestFit="1" customWidth="1"/>
    <col min="15645" max="15645" width="11.42578125" style="63"/>
    <col min="15646" max="15646" width="13.28515625" style="63" customWidth="1"/>
    <col min="15647" max="15649" width="6.140625" style="63" customWidth="1"/>
    <col min="15650" max="15650" width="1.42578125" style="63" customWidth="1"/>
    <col min="15651" max="15653" width="5.140625" style="63" customWidth="1"/>
    <col min="15654" max="15654" width="1.42578125" style="63" customWidth="1"/>
    <col min="15655" max="15657" width="5.140625" style="63" customWidth="1"/>
    <col min="15658" max="15658" width="1.42578125" style="63" customWidth="1"/>
    <col min="15659" max="15661" width="5.140625" style="63" customWidth="1"/>
    <col min="15662" max="15662" width="1.42578125" style="63" customWidth="1"/>
    <col min="15663" max="15665" width="5.140625" style="63" customWidth="1"/>
    <col min="15666" max="15666" width="1.42578125" style="63" customWidth="1"/>
    <col min="15667" max="15669" width="5.140625" style="63" customWidth="1"/>
    <col min="15670" max="15670" width="1.42578125" style="63" customWidth="1"/>
    <col min="15671" max="15673" width="5.140625" style="63" customWidth="1"/>
    <col min="15674" max="15872" width="11.42578125" style="63"/>
    <col min="15873" max="15873" width="15.42578125" style="63" customWidth="1"/>
    <col min="15874" max="15874" width="8" style="63" customWidth="1"/>
    <col min="15875" max="15876" width="6.5703125" style="63" bestFit="1" customWidth="1"/>
    <col min="15877" max="15877" width="1.42578125" style="63" customWidth="1"/>
    <col min="15878" max="15880" width="5.7109375" style="63" bestFit="1" customWidth="1"/>
    <col min="15881" max="15881" width="1.42578125" style="63" customWidth="1"/>
    <col min="15882" max="15884" width="5.7109375" style="63" bestFit="1" customWidth="1"/>
    <col min="15885" max="15885" width="1.42578125" style="63" customWidth="1"/>
    <col min="15886" max="15888" width="5.7109375" style="63" bestFit="1" customWidth="1"/>
    <col min="15889" max="15889" width="1.42578125" style="63" customWidth="1"/>
    <col min="15890" max="15892" width="5.7109375" style="63" bestFit="1" customWidth="1"/>
    <col min="15893" max="15893" width="1.42578125" style="63" customWidth="1"/>
    <col min="15894" max="15896" width="5.7109375" style="63" bestFit="1" customWidth="1"/>
    <col min="15897" max="15897" width="1.42578125" style="63" customWidth="1"/>
    <col min="15898" max="15898" width="5.7109375" style="63" bestFit="1" customWidth="1"/>
    <col min="15899" max="15900" width="4.85546875" style="63" bestFit="1" customWidth="1"/>
    <col min="15901" max="15901" width="11.42578125" style="63"/>
    <col min="15902" max="15902" width="13.28515625" style="63" customWidth="1"/>
    <col min="15903" max="15905" width="6.140625" style="63" customWidth="1"/>
    <col min="15906" max="15906" width="1.42578125" style="63" customWidth="1"/>
    <col min="15907" max="15909" width="5.140625" style="63" customWidth="1"/>
    <col min="15910" max="15910" width="1.42578125" style="63" customWidth="1"/>
    <col min="15911" max="15913" width="5.140625" style="63" customWidth="1"/>
    <col min="15914" max="15914" width="1.42578125" style="63" customWidth="1"/>
    <col min="15915" max="15917" width="5.140625" style="63" customWidth="1"/>
    <col min="15918" max="15918" width="1.42578125" style="63" customWidth="1"/>
    <col min="15919" max="15921" width="5.140625" style="63" customWidth="1"/>
    <col min="15922" max="15922" width="1.42578125" style="63" customWidth="1"/>
    <col min="15923" max="15925" width="5.140625" style="63" customWidth="1"/>
    <col min="15926" max="15926" width="1.42578125" style="63" customWidth="1"/>
    <col min="15927" max="15929" width="5.140625" style="63" customWidth="1"/>
    <col min="15930" max="16128" width="11.42578125" style="63"/>
    <col min="16129" max="16129" width="15.42578125" style="63" customWidth="1"/>
    <col min="16130" max="16130" width="8" style="63" customWidth="1"/>
    <col min="16131" max="16132" width="6.5703125" style="63" bestFit="1" customWidth="1"/>
    <col min="16133" max="16133" width="1.42578125" style="63" customWidth="1"/>
    <col min="16134" max="16136" width="5.7109375" style="63" bestFit="1" customWidth="1"/>
    <col min="16137" max="16137" width="1.42578125" style="63" customWidth="1"/>
    <col min="16138" max="16140" width="5.7109375" style="63" bestFit="1" customWidth="1"/>
    <col min="16141" max="16141" width="1.42578125" style="63" customWidth="1"/>
    <col min="16142" max="16144" width="5.7109375" style="63" bestFit="1" customWidth="1"/>
    <col min="16145" max="16145" width="1.42578125" style="63" customWidth="1"/>
    <col min="16146" max="16148" width="5.7109375" style="63" bestFit="1" customWidth="1"/>
    <col min="16149" max="16149" width="1.42578125" style="63" customWidth="1"/>
    <col min="16150" max="16152" width="5.7109375" style="63" bestFit="1" customWidth="1"/>
    <col min="16153" max="16153" width="1.42578125" style="63" customWidth="1"/>
    <col min="16154" max="16154" width="5.7109375" style="63" bestFit="1" customWidth="1"/>
    <col min="16155" max="16156" width="4.85546875" style="63" bestFit="1" customWidth="1"/>
    <col min="16157" max="16157" width="11.42578125" style="63"/>
    <col min="16158" max="16158" width="13.28515625" style="63" customWidth="1"/>
    <col min="16159" max="16161" width="6.140625" style="63" customWidth="1"/>
    <col min="16162" max="16162" width="1.42578125" style="63" customWidth="1"/>
    <col min="16163" max="16165" width="5.140625" style="63" customWidth="1"/>
    <col min="16166" max="16166" width="1.42578125" style="63" customWidth="1"/>
    <col min="16167" max="16169" width="5.140625" style="63" customWidth="1"/>
    <col min="16170" max="16170" width="1.42578125" style="63" customWidth="1"/>
    <col min="16171" max="16173" width="5.140625" style="63" customWidth="1"/>
    <col min="16174" max="16174" width="1.42578125" style="63" customWidth="1"/>
    <col min="16175" max="16177" width="5.140625" style="63" customWidth="1"/>
    <col min="16178" max="16178" width="1.42578125" style="63" customWidth="1"/>
    <col min="16179" max="16181" width="5.140625" style="63" customWidth="1"/>
    <col min="16182" max="16182" width="1.42578125" style="63" customWidth="1"/>
    <col min="16183" max="16185" width="5.140625" style="63" customWidth="1"/>
    <col min="16186" max="16384" width="11.42578125" style="63"/>
  </cols>
  <sheetData>
    <row r="1" spans="1:62" s="49" customFormat="1" ht="15" x14ac:dyDescent="0.25">
      <c r="A1" s="229" t="s">
        <v>165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62" s="49" customFormat="1" ht="15" x14ac:dyDescent="0.25">
      <c r="A2" s="228" t="s">
        <v>164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</row>
    <row r="3" spans="1:62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</row>
    <row r="4" spans="1:62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</row>
    <row r="5" spans="1:62" s="49" customFormat="1" ht="15" x14ac:dyDescent="0.25">
      <c r="A5" s="229" t="s">
        <v>80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62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</row>
    <row r="7" spans="1:62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</row>
    <row r="8" spans="1:62" s="49" customFormat="1" ht="15" customHeight="1" x14ac:dyDescent="0.25">
      <c r="A8" s="234" t="s">
        <v>81</v>
      </c>
      <c r="B8" s="53" t="s">
        <v>21</v>
      </c>
      <c r="C8" s="53"/>
      <c r="D8" s="53"/>
      <c r="E8" s="54"/>
      <c r="F8" s="53" t="s">
        <v>48</v>
      </c>
      <c r="G8" s="53"/>
      <c r="H8" s="53"/>
      <c r="I8" s="54"/>
      <c r="J8" s="53" t="s">
        <v>49</v>
      </c>
      <c r="K8" s="53"/>
      <c r="L8" s="53"/>
      <c r="M8" s="54"/>
      <c r="N8" s="53" t="s">
        <v>50</v>
      </c>
      <c r="O8" s="53"/>
      <c r="P8" s="53"/>
      <c r="Q8" s="54"/>
      <c r="R8" s="53" t="s">
        <v>51</v>
      </c>
      <c r="S8" s="53"/>
      <c r="T8" s="53"/>
      <c r="U8" s="54"/>
      <c r="V8" s="53" t="s">
        <v>52</v>
      </c>
      <c r="W8" s="53"/>
      <c r="X8" s="53"/>
      <c r="Y8" s="54"/>
      <c r="Z8" s="53" t="s">
        <v>53</v>
      </c>
      <c r="AA8" s="53"/>
      <c r="AB8" s="53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</row>
    <row r="9" spans="1:62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56"/>
      <c r="Z9" s="55" t="s">
        <v>67</v>
      </c>
      <c r="AA9" s="55" t="s">
        <v>68</v>
      </c>
      <c r="AB9" s="55" t="s">
        <v>69</v>
      </c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</row>
    <row r="10" spans="1:62" ht="15" x14ac:dyDescent="0.25">
      <c r="A10" s="88"/>
      <c r="B10" s="89"/>
      <c r="C10" s="89"/>
      <c r="D10" s="89"/>
      <c r="E10" s="90"/>
      <c r="F10" s="89"/>
      <c r="G10" s="89"/>
      <c r="H10" s="89"/>
      <c r="I10" s="90"/>
      <c r="J10" s="89"/>
      <c r="K10" s="89"/>
      <c r="L10" s="89"/>
      <c r="M10" s="90"/>
      <c r="N10" s="89"/>
      <c r="O10" s="89"/>
      <c r="P10" s="89"/>
      <c r="Q10" s="90"/>
      <c r="R10" s="89"/>
      <c r="S10" s="89"/>
      <c r="T10" s="89"/>
      <c r="U10" s="90"/>
      <c r="V10" s="89"/>
      <c r="W10" s="89"/>
      <c r="X10" s="89"/>
      <c r="Y10" s="90"/>
      <c r="Z10" s="89"/>
      <c r="AA10" s="89"/>
      <c r="AB10" s="89"/>
      <c r="AC10" s="49"/>
      <c r="AD10" s="49"/>
      <c r="AE10" s="49"/>
      <c r="AF10" s="49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</row>
    <row r="11" spans="1:62" s="94" customFormat="1" ht="13.5" x14ac:dyDescent="0.25">
      <c r="A11" s="92" t="s">
        <v>82</v>
      </c>
      <c r="B11" s="101">
        <f>SUM(B13:B39)</f>
        <v>213717</v>
      </c>
      <c r="C11" s="101">
        <f>SUM(C13:C39)</f>
        <v>106195</v>
      </c>
      <c r="D11" s="101">
        <f>SUM(D13:D39)</f>
        <v>107522</v>
      </c>
      <c r="E11" s="101"/>
      <c r="F11" s="101">
        <f>SUM(F13:F39)</f>
        <v>55642</v>
      </c>
      <c r="G11" s="101">
        <f>SUM(G13:G39)</f>
        <v>28596</v>
      </c>
      <c r="H11" s="101">
        <f>SUM(H13:H39)</f>
        <v>27046</v>
      </c>
      <c r="I11" s="101"/>
      <c r="J11" s="101">
        <f>SUM(J13:J39)</f>
        <v>48874</v>
      </c>
      <c r="K11" s="101">
        <f>SUM(K13:K39)</f>
        <v>24469</v>
      </c>
      <c r="L11" s="101">
        <f>SUM(L13:L39)</f>
        <v>24405</v>
      </c>
      <c r="M11" s="101"/>
      <c r="N11" s="101">
        <f>SUM(N13:N39)</f>
        <v>42621</v>
      </c>
      <c r="O11" s="101">
        <f>SUM(O13:O39)</f>
        <v>20951</v>
      </c>
      <c r="P11" s="101">
        <f>SUM(P13:P39)</f>
        <v>21670</v>
      </c>
      <c r="Q11" s="101"/>
      <c r="R11" s="101">
        <f>SUM(R13:R39)</f>
        <v>36404</v>
      </c>
      <c r="S11" s="101">
        <f>SUM(S13:S39)</f>
        <v>17892</v>
      </c>
      <c r="T11" s="101">
        <f>SUM(T13:T39)</f>
        <v>18512</v>
      </c>
      <c r="U11" s="101"/>
      <c r="V11" s="101">
        <f>SUM(V13:V39)</f>
        <v>29528</v>
      </c>
      <c r="W11" s="101">
        <f>SUM(W13:W39)</f>
        <v>13988</v>
      </c>
      <c r="X11" s="101">
        <f>SUM(X13:X39)</f>
        <v>15540</v>
      </c>
      <c r="Y11" s="101"/>
      <c r="Z11" s="101">
        <f>SUM(Z13:Z39)</f>
        <v>648</v>
      </c>
      <c r="AA11" s="101">
        <f>SUM(AA13:AA39)</f>
        <v>299</v>
      </c>
      <c r="AB11" s="101">
        <f>SUM(AB13:AB39)</f>
        <v>349</v>
      </c>
      <c r="AC11" s="62"/>
      <c r="AD11" s="62"/>
      <c r="AE11" s="62"/>
      <c r="AF11" s="62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6"/>
      <c r="BG11" s="96"/>
      <c r="BH11" s="96"/>
      <c r="BI11" s="96"/>
      <c r="BJ11" s="96"/>
    </row>
    <row r="12" spans="1:62" x14ac:dyDescent="0.25"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</row>
    <row r="13" spans="1:62" x14ac:dyDescent="0.2">
      <c r="A13" s="62" t="s">
        <v>83</v>
      </c>
      <c r="B13" s="73">
        <v>14696</v>
      </c>
      <c r="C13" s="73">
        <v>7533</v>
      </c>
      <c r="D13" s="73">
        <v>7163</v>
      </c>
      <c r="E13" s="73"/>
      <c r="F13" s="73">
        <v>3936</v>
      </c>
      <c r="G13" s="73">
        <v>2093</v>
      </c>
      <c r="H13" s="73">
        <v>1843</v>
      </c>
      <c r="I13" s="73"/>
      <c r="J13" s="73">
        <v>3501</v>
      </c>
      <c r="K13" s="73">
        <v>1767</v>
      </c>
      <c r="L13" s="73">
        <v>1734</v>
      </c>
      <c r="M13" s="73"/>
      <c r="N13" s="73">
        <v>2913</v>
      </c>
      <c r="O13" s="73">
        <v>1536</v>
      </c>
      <c r="P13" s="73">
        <v>1377</v>
      </c>
      <c r="Q13" s="73"/>
      <c r="R13" s="73">
        <v>2365</v>
      </c>
      <c r="S13" s="73">
        <v>1206</v>
      </c>
      <c r="T13" s="73">
        <v>1159</v>
      </c>
      <c r="U13" s="73"/>
      <c r="V13" s="73">
        <v>1960</v>
      </c>
      <c r="W13" s="73">
        <v>910</v>
      </c>
      <c r="X13" s="73">
        <v>1050</v>
      </c>
      <c r="Y13" s="73"/>
      <c r="Z13" s="73">
        <v>21</v>
      </c>
      <c r="AA13" s="73">
        <v>21</v>
      </c>
      <c r="AB13" s="73">
        <v>0</v>
      </c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</row>
    <row r="14" spans="1:62" x14ac:dyDescent="0.2">
      <c r="A14" s="62" t="s">
        <v>84</v>
      </c>
      <c r="B14" s="73">
        <v>18475</v>
      </c>
      <c r="C14" s="73">
        <v>9287</v>
      </c>
      <c r="D14" s="73">
        <v>9188</v>
      </c>
      <c r="E14" s="73"/>
      <c r="F14" s="73">
        <v>4360</v>
      </c>
      <c r="G14" s="73">
        <v>2275</v>
      </c>
      <c r="H14" s="73">
        <v>2085</v>
      </c>
      <c r="I14" s="73"/>
      <c r="J14" s="73">
        <v>4090</v>
      </c>
      <c r="K14" s="73">
        <v>2054</v>
      </c>
      <c r="L14" s="73">
        <v>2036</v>
      </c>
      <c r="M14" s="73"/>
      <c r="N14" s="73">
        <v>3900</v>
      </c>
      <c r="O14" s="73">
        <v>1994</v>
      </c>
      <c r="P14" s="73">
        <v>1906</v>
      </c>
      <c r="Q14" s="73"/>
      <c r="R14" s="73">
        <v>3272</v>
      </c>
      <c r="S14" s="73">
        <v>1564</v>
      </c>
      <c r="T14" s="73">
        <v>1708</v>
      </c>
      <c r="U14" s="73"/>
      <c r="V14" s="73">
        <v>2768</v>
      </c>
      <c r="W14" s="73">
        <v>1355</v>
      </c>
      <c r="X14" s="73">
        <v>1413</v>
      </c>
      <c r="Y14" s="73"/>
      <c r="Z14" s="73">
        <v>85</v>
      </c>
      <c r="AA14" s="73">
        <v>45</v>
      </c>
      <c r="AB14" s="73">
        <v>40</v>
      </c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</row>
    <row r="15" spans="1:62" x14ac:dyDescent="0.2">
      <c r="A15" s="62" t="s">
        <v>85</v>
      </c>
      <c r="B15" s="73">
        <v>14428</v>
      </c>
      <c r="C15" s="73">
        <v>7055</v>
      </c>
      <c r="D15" s="73">
        <v>7373</v>
      </c>
      <c r="E15" s="73"/>
      <c r="F15" s="73">
        <v>3987</v>
      </c>
      <c r="G15" s="73">
        <v>2005</v>
      </c>
      <c r="H15" s="73">
        <v>1982</v>
      </c>
      <c r="I15" s="73"/>
      <c r="J15" s="73">
        <v>3392</v>
      </c>
      <c r="K15" s="73">
        <v>1682</v>
      </c>
      <c r="L15" s="73">
        <v>1710</v>
      </c>
      <c r="M15" s="73"/>
      <c r="N15" s="73">
        <v>2970</v>
      </c>
      <c r="O15" s="73">
        <v>1400</v>
      </c>
      <c r="P15" s="73">
        <v>1570</v>
      </c>
      <c r="Q15" s="73"/>
      <c r="R15" s="73">
        <v>2149</v>
      </c>
      <c r="S15" s="73">
        <v>1043</v>
      </c>
      <c r="T15" s="73">
        <v>1106</v>
      </c>
      <c r="U15" s="73"/>
      <c r="V15" s="73">
        <v>1819</v>
      </c>
      <c r="W15" s="73">
        <v>874</v>
      </c>
      <c r="X15" s="73">
        <v>945</v>
      </c>
      <c r="Y15" s="73"/>
      <c r="Z15" s="73">
        <v>111</v>
      </c>
      <c r="AA15" s="73">
        <v>51</v>
      </c>
      <c r="AB15" s="73">
        <v>60</v>
      </c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</row>
    <row r="16" spans="1:62" x14ac:dyDescent="0.2">
      <c r="A16" s="62" t="s">
        <v>86</v>
      </c>
      <c r="B16" s="73">
        <v>11969</v>
      </c>
      <c r="C16" s="73">
        <v>5848</v>
      </c>
      <c r="D16" s="73">
        <v>6121</v>
      </c>
      <c r="E16" s="73"/>
      <c r="F16" s="73">
        <v>3557</v>
      </c>
      <c r="G16" s="73">
        <v>1851</v>
      </c>
      <c r="H16" s="73">
        <v>1706</v>
      </c>
      <c r="I16" s="73"/>
      <c r="J16" s="73">
        <v>2725</v>
      </c>
      <c r="K16" s="73">
        <v>1289</v>
      </c>
      <c r="L16" s="73">
        <v>1436</v>
      </c>
      <c r="M16" s="73"/>
      <c r="N16" s="73">
        <v>2448</v>
      </c>
      <c r="O16" s="73">
        <v>1165</v>
      </c>
      <c r="P16" s="73">
        <v>1283</v>
      </c>
      <c r="Q16" s="73"/>
      <c r="R16" s="73">
        <v>1771</v>
      </c>
      <c r="S16" s="73">
        <v>877</v>
      </c>
      <c r="T16" s="73">
        <v>894</v>
      </c>
      <c r="U16" s="73"/>
      <c r="V16" s="73">
        <v>1468</v>
      </c>
      <c r="W16" s="73">
        <v>666</v>
      </c>
      <c r="X16" s="73">
        <v>802</v>
      </c>
      <c r="Y16" s="73"/>
      <c r="Z16" s="73">
        <v>0</v>
      </c>
      <c r="AA16" s="73">
        <v>0</v>
      </c>
      <c r="AB16" s="73">
        <v>0</v>
      </c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</row>
    <row r="17" spans="1:57" x14ac:dyDescent="0.2">
      <c r="A17" s="62" t="s">
        <v>87</v>
      </c>
      <c r="B17" s="73">
        <v>2970</v>
      </c>
      <c r="C17" s="73">
        <v>1484</v>
      </c>
      <c r="D17" s="73">
        <v>1486</v>
      </c>
      <c r="E17" s="73"/>
      <c r="F17" s="73">
        <v>684</v>
      </c>
      <c r="G17" s="73">
        <v>364</v>
      </c>
      <c r="H17" s="73">
        <v>320</v>
      </c>
      <c r="I17" s="73"/>
      <c r="J17" s="73">
        <v>586</v>
      </c>
      <c r="K17" s="73">
        <v>294</v>
      </c>
      <c r="L17" s="73">
        <v>292</v>
      </c>
      <c r="M17" s="73"/>
      <c r="N17" s="73">
        <v>630</v>
      </c>
      <c r="O17" s="73">
        <v>299</v>
      </c>
      <c r="P17" s="73">
        <v>331</v>
      </c>
      <c r="Q17" s="73"/>
      <c r="R17" s="73">
        <v>563</v>
      </c>
      <c r="S17" s="73">
        <v>288</v>
      </c>
      <c r="T17" s="73">
        <v>275</v>
      </c>
      <c r="U17" s="73"/>
      <c r="V17" s="73">
        <v>485</v>
      </c>
      <c r="W17" s="73">
        <v>234</v>
      </c>
      <c r="X17" s="73">
        <v>251</v>
      </c>
      <c r="Y17" s="73"/>
      <c r="Z17" s="73">
        <v>22</v>
      </c>
      <c r="AA17" s="73">
        <v>5</v>
      </c>
      <c r="AB17" s="73">
        <v>17</v>
      </c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</row>
    <row r="18" spans="1:57" x14ac:dyDescent="0.2">
      <c r="A18" s="62" t="s">
        <v>88</v>
      </c>
      <c r="B18" s="73">
        <v>7132</v>
      </c>
      <c r="C18" s="73">
        <v>3624</v>
      </c>
      <c r="D18" s="73">
        <v>3508</v>
      </c>
      <c r="E18" s="73"/>
      <c r="F18" s="73">
        <v>1684</v>
      </c>
      <c r="G18" s="73">
        <v>888</v>
      </c>
      <c r="H18" s="73">
        <v>796</v>
      </c>
      <c r="I18" s="73"/>
      <c r="J18" s="73">
        <v>1702</v>
      </c>
      <c r="K18" s="73">
        <v>869</v>
      </c>
      <c r="L18" s="73">
        <v>833</v>
      </c>
      <c r="M18" s="73"/>
      <c r="N18" s="73">
        <v>1396</v>
      </c>
      <c r="O18" s="73">
        <v>703</v>
      </c>
      <c r="P18" s="73">
        <v>693</v>
      </c>
      <c r="Q18" s="73"/>
      <c r="R18" s="73">
        <v>1326</v>
      </c>
      <c r="S18" s="73">
        <v>642</v>
      </c>
      <c r="T18" s="73">
        <v>684</v>
      </c>
      <c r="U18" s="73"/>
      <c r="V18" s="73">
        <v>997</v>
      </c>
      <c r="W18" s="73">
        <v>508</v>
      </c>
      <c r="X18" s="73">
        <v>489</v>
      </c>
      <c r="Y18" s="73"/>
      <c r="Z18" s="73">
        <v>27</v>
      </c>
      <c r="AA18" s="73">
        <v>14</v>
      </c>
      <c r="AB18" s="73">
        <v>13</v>
      </c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1:57" x14ac:dyDescent="0.2">
      <c r="A19" s="62" t="s">
        <v>89</v>
      </c>
      <c r="B19" s="73">
        <v>1518</v>
      </c>
      <c r="C19" s="73">
        <v>736</v>
      </c>
      <c r="D19" s="73">
        <v>782</v>
      </c>
      <c r="E19" s="73"/>
      <c r="F19" s="73">
        <v>332</v>
      </c>
      <c r="G19" s="73">
        <v>159</v>
      </c>
      <c r="H19" s="73">
        <v>173</v>
      </c>
      <c r="I19" s="73"/>
      <c r="J19" s="73">
        <v>350</v>
      </c>
      <c r="K19" s="73">
        <v>166</v>
      </c>
      <c r="L19" s="73">
        <v>184</v>
      </c>
      <c r="M19" s="73"/>
      <c r="N19" s="73">
        <v>305</v>
      </c>
      <c r="O19" s="73">
        <v>155</v>
      </c>
      <c r="P19" s="73">
        <v>150</v>
      </c>
      <c r="Q19" s="73"/>
      <c r="R19" s="73">
        <v>277</v>
      </c>
      <c r="S19" s="73">
        <v>138</v>
      </c>
      <c r="T19" s="73">
        <v>139</v>
      </c>
      <c r="U19" s="73"/>
      <c r="V19" s="73">
        <v>219</v>
      </c>
      <c r="W19" s="73">
        <v>105</v>
      </c>
      <c r="X19" s="73">
        <v>114</v>
      </c>
      <c r="Y19" s="73"/>
      <c r="Z19" s="73">
        <v>35</v>
      </c>
      <c r="AA19" s="73">
        <v>13</v>
      </c>
      <c r="AB19" s="73">
        <v>22</v>
      </c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1:57" x14ac:dyDescent="0.2">
      <c r="A20" s="62" t="s">
        <v>90</v>
      </c>
      <c r="B20" s="73">
        <v>20449</v>
      </c>
      <c r="C20" s="73">
        <v>10176</v>
      </c>
      <c r="D20" s="73">
        <v>10273</v>
      </c>
      <c r="E20" s="73"/>
      <c r="F20" s="73">
        <v>5286</v>
      </c>
      <c r="G20" s="73">
        <v>2795</v>
      </c>
      <c r="H20" s="73">
        <v>2491</v>
      </c>
      <c r="I20" s="73"/>
      <c r="J20" s="73">
        <v>4691</v>
      </c>
      <c r="K20" s="73">
        <v>2355</v>
      </c>
      <c r="L20" s="73">
        <v>2336</v>
      </c>
      <c r="M20" s="73"/>
      <c r="N20" s="73">
        <v>4127</v>
      </c>
      <c r="O20" s="73">
        <v>1996</v>
      </c>
      <c r="P20" s="73">
        <v>2131</v>
      </c>
      <c r="Q20" s="73"/>
      <c r="R20" s="73">
        <v>3523</v>
      </c>
      <c r="S20" s="73">
        <v>1730</v>
      </c>
      <c r="T20" s="73">
        <v>1793</v>
      </c>
      <c r="U20" s="73"/>
      <c r="V20" s="73">
        <v>2718</v>
      </c>
      <c r="W20" s="73">
        <v>1250</v>
      </c>
      <c r="X20" s="73">
        <v>1468</v>
      </c>
      <c r="Y20" s="73"/>
      <c r="Z20" s="73">
        <v>104</v>
      </c>
      <c r="AA20" s="73">
        <v>50</v>
      </c>
      <c r="AB20" s="73">
        <v>54</v>
      </c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</row>
    <row r="21" spans="1:57" x14ac:dyDescent="0.2">
      <c r="A21" s="62" t="s">
        <v>91</v>
      </c>
      <c r="B21" s="73">
        <v>9625</v>
      </c>
      <c r="C21" s="73">
        <v>4694</v>
      </c>
      <c r="D21" s="73">
        <v>4931</v>
      </c>
      <c r="E21" s="73"/>
      <c r="F21" s="73">
        <v>2232</v>
      </c>
      <c r="G21" s="73">
        <v>1120</v>
      </c>
      <c r="H21" s="73">
        <v>1112</v>
      </c>
      <c r="I21" s="73"/>
      <c r="J21" s="73">
        <v>2003</v>
      </c>
      <c r="K21" s="73">
        <v>996</v>
      </c>
      <c r="L21" s="73">
        <v>1007</v>
      </c>
      <c r="M21" s="73"/>
      <c r="N21" s="73">
        <v>1912</v>
      </c>
      <c r="O21" s="73">
        <v>918</v>
      </c>
      <c r="P21" s="73">
        <v>994</v>
      </c>
      <c r="Q21" s="73"/>
      <c r="R21" s="73">
        <v>1873</v>
      </c>
      <c r="S21" s="73">
        <v>919</v>
      </c>
      <c r="T21" s="73">
        <v>954</v>
      </c>
      <c r="U21" s="73"/>
      <c r="V21" s="73">
        <v>1506</v>
      </c>
      <c r="W21" s="73">
        <v>706</v>
      </c>
      <c r="X21" s="73">
        <v>800</v>
      </c>
      <c r="Y21" s="73"/>
      <c r="Z21" s="73">
        <v>99</v>
      </c>
      <c r="AA21" s="73">
        <v>35</v>
      </c>
      <c r="AB21" s="73">
        <v>64</v>
      </c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</row>
    <row r="22" spans="1:57" x14ac:dyDescent="0.2">
      <c r="A22" s="62" t="s">
        <v>92</v>
      </c>
      <c r="B22" s="73">
        <v>9190</v>
      </c>
      <c r="C22" s="73">
        <v>4593</v>
      </c>
      <c r="D22" s="73">
        <v>4597</v>
      </c>
      <c r="E22" s="73"/>
      <c r="F22" s="73">
        <v>2366</v>
      </c>
      <c r="G22" s="73">
        <v>1198</v>
      </c>
      <c r="H22" s="73">
        <v>1168</v>
      </c>
      <c r="I22" s="73"/>
      <c r="J22" s="73">
        <v>1955</v>
      </c>
      <c r="K22" s="73">
        <v>1035</v>
      </c>
      <c r="L22" s="73">
        <v>920</v>
      </c>
      <c r="M22" s="73"/>
      <c r="N22" s="73">
        <v>1714</v>
      </c>
      <c r="O22" s="73">
        <v>854</v>
      </c>
      <c r="P22" s="73">
        <v>860</v>
      </c>
      <c r="Q22" s="73"/>
      <c r="R22" s="73">
        <v>1703</v>
      </c>
      <c r="S22" s="73">
        <v>833</v>
      </c>
      <c r="T22" s="73">
        <v>870</v>
      </c>
      <c r="U22" s="73"/>
      <c r="V22" s="73">
        <v>1452</v>
      </c>
      <c r="W22" s="73">
        <v>673</v>
      </c>
      <c r="X22" s="73">
        <v>779</v>
      </c>
      <c r="Y22" s="73"/>
      <c r="Z22" s="73">
        <v>0</v>
      </c>
      <c r="AA22" s="73">
        <v>0</v>
      </c>
      <c r="AB22" s="73">
        <v>0</v>
      </c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</row>
    <row r="23" spans="1:57" x14ac:dyDescent="0.2">
      <c r="A23" s="62" t="s">
        <v>93</v>
      </c>
      <c r="B23" s="73">
        <v>3301</v>
      </c>
      <c r="C23" s="73">
        <v>1599</v>
      </c>
      <c r="D23" s="73">
        <v>1702</v>
      </c>
      <c r="E23" s="73"/>
      <c r="F23" s="73">
        <v>871</v>
      </c>
      <c r="G23" s="73">
        <v>434</v>
      </c>
      <c r="H23" s="73">
        <v>437</v>
      </c>
      <c r="I23" s="73"/>
      <c r="J23" s="73">
        <v>803</v>
      </c>
      <c r="K23" s="73">
        <v>402</v>
      </c>
      <c r="L23" s="73">
        <v>401</v>
      </c>
      <c r="M23" s="73"/>
      <c r="N23" s="73">
        <v>608</v>
      </c>
      <c r="O23" s="73">
        <v>294</v>
      </c>
      <c r="P23" s="73">
        <v>314</v>
      </c>
      <c r="Q23" s="73"/>
      <c r="R23" s="73">
        <v>594</v>
      </c>
      <c r="S23" s="73">
        <v>292</v>
      </c>
      <c r="T23" s="73">
        <v>302</v>
      </c>
      <c r="U23" s="73"/>
      <c r="V23" s="73">
        <v>425</v>
      </c>
      <c r="W23" s="73">
        <v>177</v>
      </c>
      <c r="X23" s="73">
        <v>248</v>
      </c>
      <c r="Y23" s="73"/>
      <c r="Z23" s="73">
        <v>0</v>
      </c>
      <c r="AA23" s="73">
        <v>0</v>
      </c>
      <c r="AB23" s="73">
        <v>0</v>
      </c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</row>
    <row r="24" spans="1:57" x14ac:dyDescent="0.2">
      <c r="A24" s="99" t="s">
        <v>94</v>
      </c>
      <c r="B24" s="73">
        <v>19032</v>
      </c>
      <c r="C24" s="73">
        <v>9481</v>
      </c>
      <c r="D24" s="73">
        <v>9551</v>
      </c>
      <c r="E24" s="73"/>
      <c r="F24" s="73">
        <v>4949</v>
      </c>
      <c r="G24" s="73">
        <v>2572</v>
      </c>
      <c r="H24" s="73">
        <v>2377</v>
      </c>
      <c r="I24" s="73"/>
      <c r="J24" s="73">
        <v>4442</v>
      </c>
      <c r="K24" s="73">
        <v>2263</v>
      </c>
      <c r="L24" s="73">
        <v>2179</v>
      </c>
      <c r="M24" s="73"/>
      <c r="N24" s="73">
        <v>3962</v>
      </c>
      <c r="O24" s="73">
        <v>1995</v>
      </c>
      <c r="P24" s="73">
        <v>1967</v>
      </c>
      <c r="Q24" s="73"/>
      <c r="R24" s="73">
        <v>3134</v>
      </c>
      <c r="S24" s="73">
        <v>1499</v>
      </c>
      <c r="T24" s="73">
        <v>1635</v>
      </c>
      <c r="U24" s="73"/>
      <c r="V24" s="73">
        <v>2512</v>
      </c>
      <c r="W24" s="73">
        <v>1139</v>
      </c>
      <c r="X24" s="73">
        <v>1373</v>
      </c>
      <c r="Y24" s="73"/>
      <c r="Z24" s="73">
        <v>33</v>
      </c>
      <c r="AA24" s="73">
        <v>13</v>
      </c>
      <c r="AB24" s="73">
        <v>20</v>
      </c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</row>
    <row r="25" spans="1:57" x14ac:dyDescent="0.2">
      <c r="A25" s="62" t="s">
        <v>95</v>
      </c>
      <c r="B25" s="73">
        <v>5139</v>
      </c>
      <c r="C25" s="73">
        <v>2662</v>
      </c>
      <c r="D25" s="73">
        <v>2477</v>
      </c>
      <c r="E25" s="73"/>
      <c r="F25" s="73">
        <v>1296</v>
      </c>
      <c r="G25" s="73">
        <v>673</v>
      </c>
      <c r="H25" s="73">
        <v>623</v>
      </c>
      <c r="I25" s="73"/>
      <c r="J25" s="73">
        <v>1143</v>
      </c>
      <c r="K25" s="73">
        <v>602</v>
      </c>
      <c r="L25" s="73">
        <v>541</v>
      </c>
      <c r="M25" s="73"/>
      <c r="N25" s="73">
        <v>972</v>
      </c>
      <c r="O25" s="73">
        <v>481</v>
      </c>
      <c r="P25" s="73">
        <v>491</v>
      </c>
      <c r="Q25" s="73"/>
      <c r="R25" s="73">
        <v>924</v>
      </c>
      <c r="S25" s="73">
        <v>478</v>
      </c>
      <c r="T25" s="73">
        <v>446</v>
      </c>
      <c r="U25" s="73"/>
      <c r="V25" s="73">
        <v>804</v>
      </c>
      <c r="W25" s="73">
        <v>428</v>
      </c>
      <c r="X25" s="73">
        <v>376</v>
      </c>
      <c r="Y25" s="73"/>
      <c r="Z25" s="73">
        <v>0</v>
      </c>
      <c r="AA25" s="73">
        <v>0</v>
      </c>
      <c r="AB25" s="73">
        <v>0</v>
      </c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</row>
    <row r="26" spans="1:57" x14ac:dyDescent="0.2">
      <c r="A26" s="62" t="s">
        <v>96</v>
      </c>
      <c r="B26" s="73">
        <v>20573</v>
      </c>
      <c r="C26" s="73">
        <v>10212</v>
      </c>
      <c r="D26" s="73">
        <v>10361</v>
      </c>
      <c r="E26" s="73"/>
      <c r="F26" s="73">
        <v>5532</v>
      </c>
      <c r="G26" s="73">
        <v>2824</v>
      </c>
      <c r="H26" s="73">
        <v>2708</v>
      </c>
      <c r="I26" s="73"/>
      <c r="J26" s="73">
        <v>4681</v>
      </c>
      <c r="K26" s="73">
        <v>2312</v>
      </c>
      <c r="L26" s="73">
        <v>2369</v>
      </c>
      <c r="M26" s="73"/>
      <c r="N26" s="73">
        <v>4352</v>
      </c>
      <c r="O26" s="73">
        <v>2082</v>
      </c>
      <c r="P26" s="73">
        <v>2270</v>
      </c>
      <c r="Q26" s="73"/>
      <c r="R26" s="73">
        <v>3185</v>
      </c>
      <c r="S26" s="73">
        <v>1583</v>
      </c>
      <c r="T26" s="73">
        <v>1602</v>
      </c>
      <c r="U26" s="73"/>
      <c r="V26" s="73">
        <v>2803</v>
      </c>
      <c r="W26" s="73">
        <v>1401</v>
      </c>
      <c r="X26" s="73">
        <v>1402</v>
      </c>
      <c r="Y26" s="73"/>
      <c r="Z26" s="73">
        <v>20</v>
      </c>
      <c r="AA26" s="73">
        <v>10</v>
      </c>
      <c r="AB26" s="73">
        <v>10</v>
      </c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</row>
    <row r="27" spans="1:57" x14ac:dyDescent="0.2">
      <c r="A27" s="62" t="s">
        <v>97</v>
      </c>
      <c r="B27" s="73">
        <v>3335</v>
      </c>
      <c r="C27" s="73">
        <v>1672</v>
      </c>
      <c r="D27" s="73">
        <v>1663</v>
      </c>
      <c r="E27" s="73"/>
      <c r="F27" s="73">
        <v>966</v>
      </c>
      <c r="G27" s="73">
        <v>465</v>
      </c>
      <c r="H27" s="73">
        <v>501</v>
      </c>
      <c r="I27" s="73"/>
      <c r="J27" s="73">
        <v>805</v>
      </c>
      <c r="K27" s="73">
        <v>422</v>
      </c>
      <c r="L27" s="73">
        <v>383</v>
      </c>
      <c r="M27" s="73"/>
      <c r="N27" s="73">
        <v>643</v>
      </c>
      <c r="O27" s="73">
        <v>316</v>
      </c>
      <c r="P27" s="73">
        <v>327</v>
      </c>
      <c r="Q27" s="73"/>
      <c r="R27" s="73">
        <v>526</v>
      </c>
      <c r="S27" s="73">
        <v>284</v>
      </c>
      <c r="T27" s="73">
        <v>242</v>
      </c>
      <c r="U27" s="73"/>
      <c r="V27" s="73">
        <v>395</v>
      </c>
      <c r="W27" s="73">
        <v>185</v>
      </c>
      <c r="X27" s="73">
        <v>210</v>
      </c>
      <c r="Y27" s="73"/>
      <c r="Z27" s="73">
        <v>0</v>
      </c>
      <c r="AA27" s="73">
        <v>0</v>
      </c>
      <c r="AB27" s="73">
        <v>0</v>
      </c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</row>
    <row r="28" spans="1:57" x14ac:dyDescent="0.2">
      <c r="A28" s="62" t="s">
        <v>98</v>
      </c>
      <c r="B28" s="73">
        <v>6471</v>
      </c>
      <c r="C28" s="73">
        <v>3116</v>
      </c>
      <c r="D28" s="73">
        <v>3355</v>
      </c>
      <c r="E28" s="73"/>
      <c r="F28" s="73">
        <v>1585</v>
      </c>
      <c r="G28" s="73">
        <v>774</v>
      </c>
      <c r="H28" s="73">
        <v>811</v>
      </c>
      <c r="I28" s="73"/>
      <c r="J28" s="73">
        <v>1474</v>
      </c>
      <c r="K28" s="73">
        <v>738</v>
      </c>
      <c r="L28" s="73">
        <v>736</v>
      </c>
      <c r="M28" s="73"/>
      <c r="N28" s="73">
        <v>1291</v>
      </c>
      <c r="O28" s="73">
        <v>588</v>
      </c>
      <c r="P28" s="73">
        <v>703</v>
      </c>
      <c r="Q28" s="73"/>
      <c r="R28" s="73">
        <v>1130</v>
      </c>
      <c r="S28" s="73">
        <v>557</v>
      </c>
      <c r="T28" s="73">
        <v>573</v>
      </c>
      <c r="U28" s="73"/>
      <c r="V28" s="73">
        <v>953</v>
      </c>
      <c r="W28" s="73">
        <v>442</v>
      </c>
      <c r="X28" s="73">
        <v>511</v>
      </c>
      <c r="Y28" s="73"/>
      <c r="Z28" s="73">
        <v>38</v>
      </c>
      <c r="AA28" s="73">
        <v>17</v>
      </c>
      <c r="AB28" s="73">
        <v>21</v>
      </c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</row>
    <row r="29" spans="1:57" ht="15" x14ac:dyDescent="0.2">
      <c r="A29" s="62" t="s">
        <v>99</v>
      </c>
      <c r="B29" s="73">
        <v>2465</v>
      </c>
      <c r="C29" s="73">
        <v>1196</v>
      </c>
      <c r="D29" s="73">
        <v>1269</v>
      </c>
      <c r="E29" s="73"/>
      <c r="F29" s="73">
        <v>569</v>
      </c>
      <c r="G29" s="73">
        <v>293</v>
      </c>
      <c r="H29" s="73">
        <v>276</v>
      </c>
      <c r="I29" s="73"/>
      <c r="J29" s="73">
        <v>542</v>
      </c>
      <c r="K29" s="73">
        <v>271</v>
      </c>
      <c r="L29" s="73">
        <v>271</v>
      </c>
      <c r="M29" s="73"/>
      <c r="N29" s="73">
        <v>488</v>
      </c>
      <c r="O29" s="73">
        <v>228</v>
      </c>
      <c r="P29" s="73">
        <v>260</v>
      </c>
      <c r="Q29" s="73"/>
      <c r="R29" s="73">
        <v>444</v>
      </c>
      <c r="S29" s="73">
        <v>190</v>
      </c>
      <c r="T29" s="73">
        <v>254</v>
      </c>
      <c r="U29" s="73"/>
      <c r="V29" s="73">
        <v>421</v>
      </c>
      <c r="W29" s="73">
        <v>214</v>
      </c>
      <c r="X29" s="73">
        <v>207</v>
      </c>
      <c r="Y29" s="73"/>
      <c r="Z29" s="73">
        <v>1</v>
      </c>
      <c r="AA29" s="73">
        <v>0</v>
      </c>
      <c r="AB29" s="73">
        <v>1</v>
      </c>
      <c r="AC29" s="49"/>
      <c r="AD29" s="49"/>
      <c r="AE29" s="49"/>
      <c r="AF29" s="49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</row>
    <row r="30" spans="1:57" x14ac:dyDescent="0.2">
      <c r="A30" s="62" t="s">
        <v>100</v>
      </c>
      <c r="B30" s="73">
        <v>3606</v>
      </c>
      <c r="C30" s="73">
        <v>1761</v>
      </c>
      <c r="D30" s="73">
        <v>1845</v>
      </c>
      <c r="E30" s="73"/>
      <c r="F30" s="73">
        <v>848</v>
      </c>
      <c r="G30" s="73">
        <v>420</v>
      </c>
      <c r="H30" s="73">
        <v>428</v>
      </c>
      <c r="I30" s="73"/>
      <c r="J30" s="73">
        <v>735</v>
      </c>
      <c r="K30" s="73">
        <v>375</v>
      </c>
      <c r="L30" s="73">
        <v>360</v>
      </c>
      <c r="M30" s="73"/>
      <c r="N30" s="73">
        <v>734</v>
      </c>
      <c r="O30" s="73">
        <v>370</v>
      </c>
      <c r="P30" s="73">
        <v>364</v>
      </c>
      <c r="Q30" s="73"/>
      <c r="R30" s="73">
        <v>705</v>
      </c>
      <c r="S30" s="73">
        <v>324</v>
      </c>
      <c r="T30" s="73">
        <v>381</v>
      </c>
      <c r="U30" s="73"/>
      <c r="V30" s="73">
        <v>584</v>
      </c>
      <c r="W30" s="73">
        <v>272</v>
      </c>
      <c r="X30" s="73">
        <v>312</v>
      </c>
      <c r="Y30" s="73"/>
      <c r="Z30" s="73">
        <v>0</v>
      </c>
      <c r="AA30" s="73">
        <v>0</v>
      </c>
      <c r="AB30" s="73">
        <v>0</v>
      </c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1:57" x14ac:dyDescent="0.2">
      <c r="A31" s="62" t="s">
        <v>101</v>
      </c>
      <c r="B31" s="73">
        <v>2798</v>
      </c>
      <c r="C31" s="73">
        <v>1398</v>
      </c>
      <c r="D31" s="73">
        <v>1400</v>
      </c>
      <c r="E31" s="73"/>
      <c r="F31" s="73">
        <v>671</v>
      </c>
      <c r="G31" s="73">
        <v>336</v>
      </c>
      <c r="H31" s="73">
        <v>335</v>
      </c>
      <c r="I31" s="73"/>
      <c r="J31" s="73">
        <v>620</v>
      </c>
      <c r="K31" s="73">
        <v>315</v>
      </c>
      <c r="L31" s="73">
        <v>305</v>
      </c>
      <c r="M31" s="73"/>
      <c r="N31" s="73">
        <v>497</v>
      </c>
      <c r="O31" s="73">
        <v>236</v>
      </c>
      <c r="P31" s="73">
        <v>261</v>
      </c>
      <c r="Q31" s="73"/>
      <c r="R31" s="73">
        <v>536</v>
      </c>
      <c r="S31" s="73">
        <v>297</v>
      </c>
      <c r="T31" s="73">
        <v>239</v>
      </c>
      <c r="U31" s="73"/>
      <c r="V31" s="73">
        <v>474</v>
      </c>
      <c r="W31" s="73">
        <v>214</v>
      </c>
      <c r="X31" s="73">
        <v>260</v>
      </c>
      <c r="Y31" s="73"/>
      <c r="Z31" s="73">
        <v>0</v>
      </c>
      <c r="AA31" s="73">
        <v>0</v>
      </c>
      <c r="AB31" s="73">
        <v>0</v>
      </c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</row>
    <row r="32" spans="1:57" x14ac:dyDescent="0.2">
      <c r="A32" s="62" t="s">
        <v>102</v>
      </c>
      <c r="B32" s="73">
        <v>7637</v>
      </c>
      <c r="C32" s="73">
        <v>3783</v>
      </c>
      <c r="D32" s="73">
        <v>3854</v>
      </c>
      <c r="E32" s="73"/>
      <c r="F32" s="73">
        <v>2058</v>
      </c>
      <c r="G32" s="73">
        <v>1028</v>
      </c>
      <c r="H32" s="73">
        <v>1030</v>
      </c>
      <c r="I32" s="73"/>
      <c r="J32" s="73">
        <v>1785</v>
      </c>
      <c r="K32" s="73">
        <v>907</v>
      </c>
      <c r="L32" s="73">
        <v>878</v>
      </c>
      <c r="M32" s="73"/>
      <c r="N32" s="73">
        <v>1401</v>
      </c>
      <c r="O32" s="73">
        <v>697</v>
      </c>
      <c r="P32" s="73">
        <v>704</v>
      </c>
      <c r="Q32" s="73"/>
      <c r="R32" s="73">
        <v>1486</v>
      </c>
      <c r="S32" s="73">
        <v>726</v>
      </c>
      <c r="T32" s="73">
        <v>760</v>
      </c>
      <c r="U32" s="73"/>
      <c r="V32" s="73">
        <v>907</v>
      </c>
      <c r="W32" s="73">
        <v>425</v>
      </c>
      <c r="X32" s="73">
        <v>482</v>
      </c>
      <c r="Y32" s="73"/>
      <c r="Z32" s="73">
        <v>0</v>
      </c>
      <c r="AA32" s="73">
        <v>0</v>
      </c>
      <c r="AB32" s="73">
        <v>0</v>
      </c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</row>
    <row r="33" spans="1:57" x14ac:dyDescent="0.2">
      <c r="A33" s="62" t="s">
        <v>103</v>
      </c>
      <c r="B33" s="73">
        <v>4739</v>
      </c>
      <c r="C33" s="73">
        <v>2327</v>
      </c>
      <c r="D33" s="73">
        <v>2412</v>
      </c>
      <c r="E33" s="73"/>
      <c r="F33" s="73">
        <v>1238</v>
      </c>
      <c r="G33" s="73">
        <v>611</v>
      </c>
      <c r="H33" s="73">
        <v>627</v>
      </c>
      <c r="I33" s="73"/>
      <c r="J33" s="73">
        <v>1164</v>
      </c>
      <c r="K33" s="73">
        <v>569</v>
      </c>
      <c r="L33" s="73">
        <v>595</v>
      </c>
      <c r="M33" s="73"/>
      <c r="N33" s="73">
        <v>847</v>
      </c>
      <c r="O33" s="73">
        <v>416</v>
      </c>
      <c r="P33" s="73">
        <v>431</v>
      </c>
      <c r="Q33" s="73"/>
      <c r="R33" s="73">
        <v>886</v>
      </c>
      <c r="S33" s="73">
        <v>442</v>
      </c>
      <c r="T33" s="73">
        <v>444</v>
      </c>
      <c r="U33" s="73"/>
      <c r="V33" s="73">
        <v>604</v>
      </c>
      <c r="W33" s="73">
        <v>289</v>
      </c>
      <c r="X33" s="73">
        <v>315</v>
      </c>
      <c r="Y33" s="73"/>
      <c r="Z33" s="73">
        <v>0</v>
      </c>
      <c r="AA33" s="73">
        <v>0</v>
      </c>
      <c r="AB33" s="73">
        <v>0</v>
      </c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</row>
    <row r="34" spans="1:57" x14ac:dyDescent="0.2">
      <c r="A34" s="62" t="s">
        <v>104</v>
      </c>
      <c r="B34" s="73">
        <v>1037</v>
      </c>
      <c r="C34" s="73">
        <v>485</v>
      </c>
      <c r="D34" s="73">
        <v>552</v>
      </c>
      <c r="E34" s="73"/>
      <c r="F34" s="73">
        <v>289</v>
      </c>
      <c r="G34" s="73">
        <v>151</v>
      </c>
      <c r="H34" s="73">
        <v>138</v>
      </c>
      <c r="I34" s="73"/>
      <c r="J34" s="73">
        <v>232</v>
      </c>
      <c r="K34" s="73">
        <v>103</v>
      </c>
      <c r="L34" s="73">
        <v>129</v>
      </c>
      <c r="M34" s="73"/>
      <c r="N34" s="73">
        <v>184</v>
      </c>
      <c r="O34" s="73">
        <v>73</v>
      </c>
      <c r="P34" s="73">
        <v>111</v>
      </c>
      <c r="Q34" s="73"/>
      <c r="R34" s="73">
        <v>170</v>
      </c>
      <c r="S34" s="73">
        <v>88</v>
      </c>
      <c r="T34" s="73">
        <v>82</v>
      </c>
      <c r="U34" s="73"/>
      <c r="V34" s="73">
        <v>162</v>
      </c>
      <c r="W34" s="73">
        <v>70</v>
      </c>
      <c r="X34" s="73">
        <v>92</v>
      </c>
      <c r="Y34" s="73"/>
      <c r="Z34" s="73">
        <v>0</v>
      </c>
      <c r="AA34" s="73">
        <v>0</v>
      </c>
      <c r="AB34" s="73">
        <v>0</v>
      </c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</row>
    <row r="35" spans="1:57" x14ac:dyDescent="0.2">
      <c r="A35" s="62" t="s">
        <v>105</v>
      </c>
      <c r="B35" s="73">
        <v>3999</v>
      </c>
      <c r="C35" s="73">
        <v>1987</v>
      </c>
      <c r="D35" s="73">
        <v>2012</v>
      </c>
      <c r="E35" s="73"/>
      <c r="F35" s="73">
        <v>1129</v>
      </c>
      <c r="G35" s="73">
        <v>589</v>
      </c>
      <c r="H35" s="73">
        <v>540</v>
      </c>
      <c r="I35" s="73"/>
      <c r="J35" s="73">
        <v>938</v>
      </c>
      <c r="K35" s="73">
        <v>437</v>
      </c>
      <c r="L35" s="73">
        <v>501</v>
      </c>
      <c r="M35" s="73"/>
      <c r="N35" s="73">
        <v>743</v>
      </c>
      <c r="O35" s="73">
        <v>378</v>
      </c>
      <c r="P35" s="73">
        <v>365</v>
      </c>
      <c r="Q35" s="73"/>
      <c r="R35" s="73">
        <v>695</v>
      </c>
      <c r="S35" s="73">
        <v>352</v>
      </c>
      <c r="T35" s="73">
        <v>343</v>
      </c>
      <c r="U35" s="73"/>
      <c r="V35" s="73">
        <v>494</v>
      </c>
      <c r="W35" s="73">
        <v>231</v>
      </c>
      <c r="X35" s="73">
        <v>263</v>
      </c>
      <c r="Y35" s="73"/>
      <c r="Z35" s="73">
        <v>0</v>
      </c>
      <c r="AA35" s="73">
        <v>0</v>
      </c>
      <c r="AB35" s="73">
        <v>0</v>
      </c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</row>
    <row r="36" spans="1:57" x14ac:dyDescent="0.2">
      <c r="A36" s="62" t="s">
        <v>106</v>
      </c>
      <c r="B36" s="73">
        <v>529</v>
      </c>
      <c r="C36" s="73">
        <v>268</v>
      </c>
      <c r="D36" s="73">
        <v>261</v>
      </c>
      <c r="E36" s="73"/>
      <c r="F36" s="73">
        <v>152</v>
      </c>
      <c r="G36" s="73">
        <v>86</v>
      </c>
      <c r="H36" s="73">
        <v>66</v>
      </c>
      <c r="I36" s="73"/>
      <c r="J36" s="73">
        <v>123</v>
      </c>
      <c r="K36" s="73">
        <v>62</v>
      </c>
      <c r="L36" s="73">
        <v>61</v>
      </c>
      <c r="M36" s="73"/>
      <c r="N36" s="73">
        <v>101</v>
      </c>
      <c r="O36" s="73">
        <v>53</v>
      </c>
      <c r="P36" s="73">
        <v>48</v>
      </c>
      <c r="Q36" s="73"/>
      <c r="R36" s="73">
        <v>90</v>
      </c>
      <c r="S36" s="73">
        <v>41</v>
      </c>
      <c r="T36" s="73">
        <v>49</v>
      </c>
      <c r="U36" s="73"/>
      <c r="V36" s="73">
        <v>63</v>
      </c>
      <c r="W36" s="73">
        <v>26</v>
      </c>
      <c r="X36" s="73">
        <v>37</v>
      </c>
      <c r="Y36" s="73"/>
      <c r="Z36" s="73">
        <v>0</v>
      </c>
      <c r="AA36" s="73">
        <v>0</v>
      </c>
      <c r="AB36" s="73">
        <v>0</v>
      </c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</row>
    <row r="37" spans="1:57" x14ac:dyDescent="0.2">
      <c r="A37" s="62" t="s">
        <v>107</v>
      </c>
      <c r="B37" s="73">
        <v>8775</v>
      </c>
      <c r="C37" s="73">
        <v>4358</v>
      </c>
      <c r="D37" s="73">
        <v>4417</v>
      </c>
      <c r="E37" s="73"/>
      <c r="F37" s="73">
        <v>2351</v>
      </c>
      <c r="G37" s="73">
        <v>1192</v>
      </c>
      <c r="H37" s="73">
        <v>1159</v>
      </c>
      <c r="I37" s="73"/>
      <c r="J37" s="73">
        <v>2029</v>
      </c>
      <c r="K37" s="73">
        <v>1024</v>
      </c>
      <c r="L37" s="73">
        <v>1005</v>
      </c>
      <c r="M37" s="73"/>
      <c r="N37" s="73">
        <v>1702</v>
      </c>
      <c r="O37" s="73">
        <v>842</v>
      </c>
      <c r="P37" s="73">
        <v>860</v>
      </c>
      <c r="Q37" s="73"/>
      <c r="R37" s="73">
        <v>1440</v>
      </c>
      <c r="S37" s="73">
        <v>704</v>
      </c>
      <c r="T37" s="73">
        <v>736</v>
      </c>
      <c r="U37" s="73"/>
      <c r="V37" s="73">
        <v>1228</v>
      </c>
      <c r="W37" s="73">
        <v>582</v>
      </c>
      <c r="X37" s="73">
        <v>646</v>
      </c>
      <c r="Y37" s="73"/>
      <c r="Z37" s="73">
        <v>25</v>
      </c>
      <c r="AA37" s="73">
        <v>14</v>
      </c>
      <c r="AB37" s="73">
        <v>11</v>
      </c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</row>
    <row r="38" spans="1:57" x14ac:dyDescent="0.2">
      <c r="A38" s="105" t="s">
        <v>108</v>
      </c>
      <c r="B38" s="73">
        <v>8628</v>
      </c>
      <c r="C38" s="73">
        <v>4217</v>
      </c>
      <c r="D38" s="73">
        <v>4411</v>
      </c>
      <c r="E38" s="73"/>
      <c r="F38" s="73">
        <v>2342</v>
      </c>
      <c r="G38" s="73">
        <v>1188</v>
      </c>
      <c r="H38" s="73">
        <v>1154</v>
      </c>
      <c r="I38" s="73"/>
      <c r="J38" s="73">
        <v>2079</v>
      </c>
      <c r="K38" s="73">
        <v>1016</v>
      </c>
      <c r="L38" s="73">
        <v>1063</v>
      </c>
      <c r="M38" s="73"/>
      <c r="N38" s="73">
        <v>1558</v>
      </c>
      <c r="O38" s="73">
        <v>763</v>
      </c>
      <c r="P38" s="73">
        <v>795</v>
      </c>
      <c r="Q38" s="73"/>
      <c r="R38" s="73">
        <v>1452</v>
      </c>
      <c r="S38" s="73">
        <v>692</v>
      </c>
      <c r="T38" s="73">
        <v>760</v>
      </c>
      <c r="U38" s="73"/>
      <c r="V38" s="73">
        <v>1170</v>
      </c>
      <c r="W38" s="73">
        <v>547</v>
      </c>
      <c r="X38" s="73">
        <v>623</v>
      </c>
      <c r="Y38" s="73"/>
      <c r="Z38" s="73">
        <v>27</v>
      </c>
      <c r="AA38" s="73">
        <v>11</v>
      </c>
      <c r="AB38" s="73">
        <v>16</v>
      </c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</row>
    <row r="39" spans="1:57" ht="13.5" thickBot="1" x14ac:dyDescent="0.25">
      <c r="A39" s="100" t="s">
        <v>109</v>
      </c>
      <c r="B39" s="73">
        <v>1201</v>
      </c>
      <c r="C39" s="73">
        <v>643</v>
      </c>
      <c r="D39" s="73">
        <v>558</v>
      </c>
      <c r="E39" s="73"/>
      <c r="F39" s="73">
        <v>372</v>
      </c>
      <c r="G39" s="73">
        <v>212</v>
      </c>
      <c r="H39" s="73">
        <v>160</v>
      </c>
      <c r="I39" s="73"/>
      <c r="J39" s="73">
        <v>284</v>
      </c>
      <c r="K39" s="73">
        <v>144</v>
      </c>
      <c r="L39" s="73">
        <v>140</v>
      </c>
      <c r="M39" s="73"/>
      <c r="N39" s="73">
        <v>223</v>
      </c>
      <c r="O39" s="73">
        <v>119</v>
      </c>
      <c r="P39" s="73">
        <v>104</v>
      </c>
      <c r="Q39" s="73"/>
      <c r="R39" s="73">
        <v>185</v>
      </c>
      <c r="S39" s="73">
        <v>103</v>
      </c>
      <c r="T39" s="73">
        <v>82</v>
      </c>
      <c r="U39" s="73"/>
      <c r="V39" s="73">
        <v>137</v>
      </c>
      <c r="W39" s="73">
        <v>65</v>
      </c>
      <c r="X39" s="73">
        <v>72</v>
      </c>
      <c r="Y39" s="73"/>
      <c r="Z39" s="73">
        <v>0</v>
      </c>
      <c r="AA39" s="73">
        <v>0</v>
      </c>
      <c r="AB39" s="73">
        <v>0</v>
      </c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</row>
    <row r="40" spans="1:57" x14ac:dyDescent="0.25">
      <c r="A40" s="233" t="s">
        <v>75</v>
      </c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</row>
    <row r="41" spans="1:57" x14ac:dyDescent="0.25">
      <c r="A41" s="227" t="s">
        <v>14</v>
      </c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</row>
    <row r="44" spans="1:57" s="49" customFormat="1" ht="15" x14ac:dyDescent="0.25">
      <c r="A44" s="229" t="s">
        <v>171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62"/>
      <c r="AD44" s="62"/>
      <c r="AE44" s="62"/>
      <c r="AF44" s="62"/>
    </row>
    <row r="45" spans="1:57" s="49" customFormat="1" ht="15" x14ac:dyDescent="0.25">
      <c r="A45" s="228" t="s">
        <v>166</v>
      </c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9"/>
      <c r="AD45" s="219" t="s">
        <v>221</v>
      </c>
      <c r="AE45" s="219"/>
      <c r="AF45" s="9"/>
    </row>
    <row r="46" spans="1:57" s="49" customFormat="1" ht="15" x14ac:dyDescent="0.25">
      <c r="A46" s="229" t="s">
        <v>64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9"/>
      <c r="AD46" s="219"/>
      <c r="AE46" s="219"/>
      <c r="AF46"/>
    </row>
    <row r="47" spans="1:57" s="49" customFormat="1" ht="15" x14ac:dyDescent="0.25">
      <c r="A47" s="228" t="s">
        <v>79</v>
      </c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</row>
    <row r="48" spans="1:57" s="49" customFormat="1" ht="15" x14ac:dyDescent="0.25">
      <c r="A48" s="229" t="s">
        <v>80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62"/>
      <c r="AD48" s="62"/>
      <c r="AE48" s="62"/>
      <c r="AF48" s="62"/>
    </row>
    <row r="49" spans="1:32" s="49" customFormat="1" ht="15" x14ac:dyDescent="0.25">
      <c r="A49" s="228" t="s">
        <v>320</v>
      </c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62"/>
      <c r="AD49" s="62"/>
      <c r="AE49" s="62"/>
      <c r="AF49" s="62"/>
    </row>
    <row r="50" spans="1:32" s="49" customFormat="1" ht="15.75" thickBot="1" x14ac:dyDescent="0.3">
      <c r="A50" s="52"/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32" s="49" customFormat="1" ht="15" customHeight="1" x14ac:dyDescent="0.25">
      <c r="A51" s="234" t="s">
        <v>81</v>
      </c>
      <c r="B51" s="53" t="s">
        <v>21</v>
      </c>
      <c r="C51" s="53"/>
      <c r="D51" s="53"/>
      <c r="E51" s="54"/>
      <c r="F51" s="53" t="s">
        <v>48</v>
      </c>
      <c r="G51" s="53"/>
      <c r="H51" s="53"/>
      <c r="I51" s="54"/>
      <c r="J51" s="53" t="s">
        <v>49</v>
      </c>
      <c r="K51" s="53"/>
      <c r="L51" s="53"/>
      <c r="M51" s="54"/>
      <c r="N51" s="53" t="s">
        <v>50</v>
      </c>
      <c r="O51" s="53"/>
      <c r="P51" s="53"/>
      <c r="Q51" s="54"/>
      <c r="R51" s="53" t="s">
        <v>51</v>
      </c>
      <c r="S51" s="53"/>
      <c r="T51" s="53"/>
      <c r="U51" s="54"/>
      <c r="V51" s="53" t="s">
        <v>52</v>
      </c>
      <c r="W51" s="53"/>
      <c r="X51" s="53"/>
      <c r="Y51" s="54"/>
      <c r="Z51" s="53" t="s">
        <v>53</v>
      </c>
      <c r="AA51" s="53"/>
      <c r="AB51" s="53"/>
    </row>
    <row r="52" spans="1:32" s="49" customFormat="1" ht="15.75" thickBot="1" x14ac:dyDescent="0.3">
      <c r="A52" s="235"/>
      <c r="B52" s="55" t="s">
        <v>67</v>
      </c>
      <c r="C52" s="55" t="s">
        <v>68</v>
      </c>
      <c r="D52" s="55" t="s">
        <v>69</v>
      </c>
      <c r="E52" s="56"/>
      <c r="F52" s="55" t="s">
        <v>67</v>
      </c>
      <c r="G52" s="55" t="s">
        <v>68</v>
      </c>
      <c r="H52" s="55" t="s">
        <v>69</v>
      </c>
      <c r="I52" s="56"/>
      <c r="J52" s="55" t="s">
        <v>67</v>
      </c>
      <c r="K52" s="55" t="s">
        <v>68</v>
      </c>
      <c r="L52" s="55" t="s">
        <v>69</v>
      </c>
      <c r="M52" s="56"/>
      <c r="N52" s="55" t="s">
        <v>67</v>
      </c>
      <c r="O52" s="55" t="s">
        <v>68</v>
      </c>
      <c r="P52" s="55" t="s">
        <v>69</v>
      </c>
      <c r="Q52" s="56"/>
      <c r="R52" s="55" t="s">
        <v>67</v>
      </c>
      <c r="S52" s="55" t="s">
        <v>68</v>
      </c>
      <c r="T52" s="55" t="s">
        <v>69</v>
      </c>
      <c r="U52" s="56"/>
      <c r="V52" s="55" t="s">
        <v>67</v>
      </c>
      <c r="W52" s="55" t="s">
        <v>68</v>
      </c>
      <c r="X52" s="55" t="s">
        <v>69</v>
      </c>
      <c r="Y52" s="56"/>
      <c r="Z52" s="55" t="s">
        <v>67</v>
      </c>
      <c r="AA52" s="55" t="s">
        <v>68</v>
      </c>
      <c r="AB52" s="55" t="s">
        <v>69</v>
      </c>
    </row>
    <row r="53" spans="1:32" x14ac:dyDescent="0.25">
      <c r="A53" s="88"/>
      <c r="B53" s="89"/>
      <c r="C53" s="89"/>
      <c r="D53" s="89"/>
      <c r="E53" s="90"/>
      <c r="F53" s="89"/>
      <c r="G53" s="89"/>
      <c r="H53" s="89"/>
      <c r="I53" s="90"/>
      <c r="J53" s="89"/>
      <c r="K53" s="89"/>
      <c r="L53" s="89"/>
      <c r="M53" s="90"/>
      <c r="N53" s="89"/>
      <c r="O53" s="89"/>
      <c r="P53" s="89"/>
      <c r="Q53" s="90"/>
      <c r="R53" s="89"/>
      <c r="S53" s="89"/>
      <c r="T53" s="89"/>
      <c r="U53" s="90"/>
      <c r="V53" s="89"/>
      <c r="W53" s="89"/>
      <c r="X53" s="89"/>
      <c r="Y53" s="90"/>
      <c r="Z53" s="89"/>
      <c r="AA53" s="89"/>
      <c r="AB53" s="89"/>
    </row>
    <row r="54" spans="1:32" ht="15" x14ac:dyDescent="0.25">
      <c r="A54" s="92" t="s">
        <v>82</v>
      </c>
      <c r="B54" s="101">
        <f>SUM(B56:B82)</f>
        <v>6573</v>
      </c>
      <c r="C54" s="101">
        <f>SUM(C56:C82)</f>
        <v>3726</v>
      </c>
      <c r="D54" s="101">
        <f>SUM(D56:D82)</f>
        <v>2847</v>
      </c>
      <c r="E54" s="101"/>
      <c r="F54" s="101">
        <f>SUM(F56:F82)</f>
        <v>2481</v>
      </c>
      <c r="G54" s="101">
        <f>SUM(G56:G82)</f>
        <v>1424</v>
      </c>
      <c r="H54" s="101">
        <f>SUM(H56:H82)</f>
        <v>1057</v>
      </c>
      <c r="I54" s="101"/>
      <c r="J54" s="101">
        <f>SUM(J56:J82)</f>
        <v>1600</v>
      </c>
      <c r="K54" s="101">
        <f>SUM(K56:K82)</f>
        <v>899</v>
      </c>
      <c r="L54" s="101">
        <f>SUM(L56:L82)</f>
        <v>701</v>
      </c>
      <c r="M54" s="101"/>
      <c r="N54" s="101">
        <f>SUM(N56:N82)</f>
        <v>912</v>
      </c>
      <c r="O54" s="101">
        <f>SUM(O56:O82)</f>
        <v>503</v>
      </c>
      <c r="P54" s="101">
        <f>SUM(P56:P82)</f>
        <v>409</v>
      </c>
      <c r="Q54" s="101"/>
      <c r="R54" s="101">
        <f>SUM(R56:R82)</f>
        <v>1270</v>
      </c>
      <c r="S54" s="101">
        <f>SUM(S56:S82)</f>
        <v>738</v>
      </c>
      <c r="T54" s="101">
        <f>SUM(T56:T82)</f>
        <v>532</v>
      </c>
      <c r="U54" s="101"/>
      <c r="V54" s="101">
        <f>SUM(V56:V82)</f>
        <v>310</v>
      </c>
      <c r="W54" s="101">
        <f>SUM(W56:W82)</f>
        <v>162</v>
      </c>
      <c r="X54" s="101">
        <f>SUM(X56:X82)</f>
        <v>148</v>
      </c>
      <c r="Y54" s="101"/>
      <c r="Z54" s="101">
        <f>SUM(Z56:Z82)</f>
        <v>0</v>
      </c>
      <c r="AA54" s="101">
        <f>SUM(AA56:AA82)</f>
        <v>0</v>
      </c>
      <c r="AB54" s="101">
        <f>SUM(AB56:AB82)</f>
        <v>0</v>
      </c>
      <c r="AC54" s="49"/>
      <c r="AD54" s="49"/>
      <c r="AE54" s="49"/>
      <c r="AF54" s="49"/>
    </row>
    <row r="55" spans="1:32" ht="15" x14ac:dyDescent="0.25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49"/>
      <c r="AD55" s="49"/>
      <c r="AE55" s="49"/>
      <c r="AF55" s="49"/>
    </row>
    <row r="56" spans="1:32" ht="15" x14ac:dyDescent="0.2">
      <c r="A56" s="62" t="s">
        <v>83</v>
      </c>
      <c r="B56" s="73">
        <v>624</v>
      </c>
      <c r="C56" s="73">
        <v>370</v>
      </c>
      <c r="D56" s="73">
        <v>254</v>
      </c>
      <c r="E56" s="73"/>
      <c r="F56" s="73">
        <v>176</v>
      </c>
      <c r="G56" s="73">
        <v>113</v>
      </c>
      <c r="H56" s="73">
        <v>63</v>
      </c>
      <c r="I56" s="73"/>
      <c r="J56" s="73">
        <v>208</v>
      </c>
      <c r="K56" s="73">
        <v>116</v>
      </c>
      <c r="L56" s="73">
        <v>92</v>
      </c>
      <c r="M56" s="73"/>
      <c r="N56" s="73">
        <v>54</v>
      </c>
      <c r="O56" s="73">
        <v>32</v>
      </c>
      <c r="P56" s="73">
        <v>22</v>
      </c>
      <c r="Q56" s="73"/>
      <c r="R56" s="73">
        <v>145</v>
      </c>
      <c r="S56" s="73">
        <v>86</v>
      </c>
      <c r="T56" s="73">
        <v>59</v>
      </c>
      <c r="U56" s="73"/>
      <c r="V56" s="73">
        <v>41</v>
      </c>
      <c r="W56" s="73">
        <v>23</v>
      </c>
      <c r="X56" s="73">
        <v>18</v>
      </c>
      <c r="Y56" s="73"/>
      <c r="Z56" s="73">
        <v>0</v>
      </c>
      <c r="AA56" s="73">
        <v>0</v>
      </c>
      <c r="AB56" s="73">
        <v>0</v>
      </c>
      <c r="AC56" s="49"/>
      <c r="AD56" s="49"/>
      <c r="AE56" s="49"/>
      <c r="AF56" s="49"/>
    </row>
    <row r="57" spans="1:32" ht="15" x14ac:dyDescent="0.2">
      <c r="A57" s="62" t="s">
        <v>84</v>
      </c>
      <c r="B57" s="73">
        <v>725</v>
      </c>
      <c r="C57" s="73">
        <v>387</v>
      </c>
      <c r="D57" s="73">
        <v>338</v>
      </c>
      <c r="E57" s="73"/>
      <c r="F57" s="73">
        <v>275</v>
      </c>
      <c r="G57" s="73">
        <v>151</v>
      </c>
      <c r="H57" s="73">
        <v>124</v>
      </c>
      <c r="I57" s="73"/>
      <c r="J57" s="73">
        <v>103</v>
      </c>
      <c r="K57" s="73">
        <v>56</v>
      </c>
      <c r="L57" s="73">
        <v>47</v>
      </c>
      <c r="M57" s="73"/>
      <c r="N57" s="73">
        <v>79</v>
      </c>
      <c r="O57" s="73">
        <v>30</v>
      </c>
      <c r="P57" s="73">
        <v>49</v>
      </c>
      <c r="Q57" s="73"/>
      <c r="R57" s="73">
        <v>187</v>
      </c>
      <c r="S57" s="73">
        <v>113</v>
      </c>
      <c r="T57" s="73">
        <v>74</v>
      </c>
      <c r="U57" s="73"/>
      <c r="V57" s="73">
        <v>81</v>
      </c>
      <c r="W57" s="73">
        <v>37</v>
      </c>
      <c r="X57" s="73">
        <v>44</v>
      </c>
      <c r="Y57" s="73"/>
      <c r="Z57" s="73">
        <v>0</v>
      </c>
      <c r="AA57" s="73">
        <v>0</v>
      </c>
      <c r="AB57" s="73">
        <v>0</v>
      </c>
      <c r="AC57" s="49"/>
      <c r="AD57" s="49"/>
      <c r="AE57" s="49"/>
      <c r="AF57" s="49"/>
    </row>
    <row r="58" spans="1:32" ht="15" x14ac:dyDescent="0.2">
      <c r="A58" s="62" t="s">
        <v>85</v>
      </c>
      <c r="B58" s="73">
        <v>868</v>
      </c>
      <c r="C58" s="73">
        <v>466</v>
      </c>
      <c r="D58" s="73">
        <v>402</v>
      </c>
      <c r="E58" s="73"/>
      <c r="F58" s="73">
        <v>317</v>
      </c>
      <c r="G58" s="73">
        <v>168</v>
      </c>
      <c r="H58" s="73">
        <v>149</v>
      </c>
      <c r="I58" s="73"/>
      <c r="J58" s="73">
        <v>236</v>
      </c>
      <c r="K58" s="73">
        <v>129</v>
      </c>
      <c r="L58" s="73">
        <v>107</v>
      </c>
      <c r="M58" s="73"/>
      <c r="N58" s="73">
        <v>148</v>
      </c>
      <c r="O58" s="73">
        <v>73</v>
      </c>
      <c r="P58" s="73">
        <v>75</v>
      </c>
      <c r="Q58" s="73"/>
      <c r="R58" s="73">
        <v>131</v>
      </c>
      <c r="S58" s="73">
        <v>79</v>
      </c>
      <c r="T58" s="73">
        <v>52</v>
      </c>
      <c r="U58" s="73"/>
      <c r="V58" s="73">
        <v>36</v>
      </c>
      <c r="W58" s="73">
        <v>17</v>
      </c>
      <c r="X58" s="73">
        <v>19</v>
      </c>
      <c r="Y58" s="73"/>
      <c r="Z58" s="73">
        <v>0</v>
      </c>
      <c r="AA58" s="73">
        <v>0</v>
      </c>
      <c r="AB58" s="73">
        <v>0</v>
      </c>
      <c r="AC58" s="49"/>
      <c r="AD58" s="49"/>
      <c r="AE58" s="49"/>
      <c r="AF58" s="49"/>
    </row>
    <row r="59" spans="1:32" ht="15" x14ac:dyDescent="0.2">
      <c r="A59" s="62" t="s">
        <v>86</v>
      </c>
      <c r="B59" s="73">
        <v>130</v>
      </c>
      <c r="C59" s="73">
        <v>77</v>
      </c>
      <c r="D59" s="73">
        <v>53</v>
      </c>
      <c r="E59" s="73"/>
      <c r="F59" s="73">
        <v>52</v>
      </c>
      <c r="G59" s="73">
        <v>30</v>
      </c>
      <c r="H59" s="73">
        <v>22</v>
      </c>
      <c r="I59" s="73"/>
      <c r="J59" s="73">
        <v>24</v>
      </c>
      <c r="K59" s="73">
        <v>17</v>
      </c>
      <c r="L59" s="73">
        <v>7</v>
      </c>
      <c r="M59" s="73"/>
      <c r="N59" s="73">
        <v>17</v>
      </c>
      <c r="O59" s="73">
        <v>8</v>
      </c>
      <c r="P59" s="73">
        <v>9</v>
      </c>
      <c r="Q59" s="73"/>
      <c r="R59" s="73">
        <v>32</v>
      </c>
      <c r="S59" s="73">
        <v>19</v>
      </c>
      <c r="T59" s="73">
        <v>13</v>
      </c>
      <c r="U59" s="73"/>
      <c r="V59" s="73">
        <v>5</v>
      </c>
      <c r="W59" s="73">
        <v>3</v>
      </c>
      <c r="X59" s="73">
        <v>2</v>
      </c>
      <c r="Y59" s="73"/>
      <c r="Z59" s="73">
        <v>0</v>
      </c>
      <c r="AA59" s="73">
        <v>0</v>
      </c>
      <c r="AB59" s="73">
        <v>0</v>
      </c>
      <c r="AC59" s="49"/>
      <c r="AD59" s="49"/>
      <c r="AE59" s="49"/>
      <c r="AF59" s="49"/>
    </row>
    <row r="60" spans="1:32" ht="15" x14ac:dyDescent="0.2">
      <c r="A60" s="62" t="s">
        <v>87</v>
      </c>
      <c r="B60" s="73">
        <v>11</v>
      </c>
      <c r="C60" s="73">
        <v>7</v>
      </c>
      <c r="D60" s="73">
        <v>4</v>
      </c>
      <c r="E60" s="73"/>
      <c r="F60" s="73">
        <v>2</v>
      </c>
      <c r="G60" s="73">
        <v>1</v>
      </c>
      <c r="H60" s="73">
        <v>1</v>
      </c>
      <c r="I60" s="73"/>
      <c r="J60" s="73">
        <v>8</v>
      </c>
      <c r="K60" s="73">
        <v>5</v>
      </c>
      <c r="L60" s="73">
        <v>3</v>
      </c>
      <c r="M60" s="73"/>
      <c r="N60" s="73">
        <v>0</v>
      </c>
      <c r="O60" s="73">
        <v>0</v>
      </c>
      <c r="P60" s="73">
        <v>0</v>
      </c>
      <c r="Q60" s="73"/>
      <c r="R60" s="73">
        <v>1</v>
      </c>
      <c r="S60" s="73">
        <v>1</v>
      </c>
      <c r="T60" s="73">
        <v>0</v>
      </c>
      <c r="U60" s="73"/>
      <c r="V60" s="73">
        <v>0</v>
      </c>
      <c r="W60" s="73">
        <v>0</v>
      </c>
      <c r="X60" s="73">
        <v>0</v>
      </c>
      <c r="Y60" s="73"/>
      <c r="Z60" s="73">
        <v>0</v>
      </c>
      <c r="AA60" s="73">
        <v>0</v>
      </c>
      <c r="AB60" s="73">
        <v>0</v>
      </c>
      <c r="AC60" s="49"/>
      <c r="AD60" s="49"/>
      <c r="AE60" s="49"/>
      <c r="AF60" s="49"/>
    </row>
    <row r="61" spans="1:32" x14ac:dyDescent="0.2">
      <c r="A61" s="62" t="s">
        <v>88</v>
      </c>
      <c r="B61" s="73">
        <v>152</v>
      </c>
      <c r="C61" s="73">
        <v>78</v>
      </c>
      <c r="D61" s="73">
        <v>74</v>
      </c>
      <c r="E61" s="73"/>
      <c r="F61" s="73">
        <v>77</v>
      </c>
      <c r="G61" s="73">
        <v>30</v>
      </c>
      <c r="H61" s="73">
        <v>47</v>
      </c>
      <c r="I61" s="73"/>
      <c r="J61" s="73">
        <v>36</v>
      </c>
      <c r="K61" s="73">
        <v>27</v>
      </c>
      <c r="L61" s="73">
        <v>9</v>
      </c>
      <c r="M61" s="73"/>
      <c r="N61" s="73">
        <v>10</v>
      </c>
      <c r="O61" s="73">
        <v>4</v>
      </c>
      <c r="P61" s="73">
        <v>6</v>
      </c>
      <c r="Q61" s="73"/>
      <c r="R61" s="73">
        <v>29</v>
      </c>
      <c r="S61" s="73">
        <v>17</v>
      </c>
      <c r="T61" s="73">
        <v>12</v>
      </c>
      <c r="U61" s="73"/>
      <c r="V61" s="73">
        <v>0</v>
      </c>
      <c r="W61" s="73">
        <v>0</v>
      </c>
      <c r="X61" s="73">
        <v>0</v>
      </c>
      <c r="Y61" s="73"/>
      <c r="Z61" s="73">
        <v>0</v>
      </c>
      <c r="AA61" s="73">
        <v>0</v>
      </c>
      <c r="AB61" s="73">
        <v>0</v>
      </c>
    </row>
    <row r="62" spans="1:32" x14ac:dyDescent="0.2">
      <c r="A62" s="62" t="s">
        <v>89</v>
      </c>
      <c r="B62" s="73">
        <v>22</v>
      </c>
      <c r="C62" s="73">
        <v>15</v>
      </c>
      <c r="D62" s="73">
        <v>7</v>
      </c>
      <c r="E62" s="73"/>
      <c r="F62" s="73">
        <v>7</v>
      </c>
      <c r="G62" s="73">
        <v>4</v>
      </c>
      <c r="H62" s="73">
        <v>3</v>
      </c>
      <c r="I62" s="73"/>
      <c r="J62" s="73">
        <v>8</v>
      </c>
      <c r="K62" s="73">
        <v>5</v>
      </c>
      <c r="L62" s="73">
        <v>3</v>
      </c>
      <c r="M62" s="73"/>
      <c r="N62" s="73">
        <v>4</v>
      </c>
      <c r="O62" s="73">
        <v>3</v>
      </c>
      <c r="P62" s="73">
        <v>1</v>
      </c>
      <c r="Q62" s="73"/>
      <c r="R62" s="73">
        <v>3</v>
      </c>
      <c r="S62" s="73">
        <v>3</v>
      </c>
      <c r="T62" s="73">
        <v>0</v>
      </c>
      <c r="U62" s="73"/>
      <c r="V62" s="73">
        <v>0</v>
      </c>
      <c r="W62" s="73">
        <v>0</v>
      </c>
      <c r="X62" s="73">
        <v>0</v>
      </c>
      <c r="Y62" s="73"/>
      <c r="Z62" s="73">
        <v>0</v>
      </c>
      <c r="AA62" s="73">
        <v>0</v>
      </c>
      <c r="AB62" s="73">
        <v>0</v>
      </c>
    </row>
    <row r="63" spans="1:32" x14ac:dyDescent="0.2">
      <c r="A63" s="62" t="s">
        <v>90</v>
      </c>
      <c r="B63" s="73">
        <v>727</v>
      </c>
      <c r="C63" s="73">
        <v>405</v>
      </c>
      <c r="D63" s="73">
        <v>322</v>
      </c>
      <c r="E63" s="73"/>
      <c r="F63" s="73">
        <v>295</v>
      </c>
      <c r="G63" s="73">
        <v>159</v>
      </c>
      <c r="H63" s="73">
        <v>136</v>
      </c>
      <c r="I63" s="73"/>
      <c r="J63" s="73">
        <v>158</v>
      </c>
      <c r="K63" s="73">
        <v>90</v>
      </c>
      <c r="L63" s="73">
        <v>68</v>
      </c>
      <c r="M63" s="73"/>
      <c r="N63" s="73">
        <v>113</v>
      </c>
      <c r="O63" s="73">
        <v>64</v>
      </c>
      <c r="P63" s="73">
        <v>49</v>
      </c>
      <c r="Q63" s="73"/>
      <c r="R63" s="73">
        <v>135</v>
      </c>
      <c r="S63" s="73">
        <v>78</v>
      </c>
      <c r="T63" s="73">
        <v>57</v>
      </c>
      <c r="U63" s="73"/>
      <c r="V63" s="73">
        <v>26</v>
      </c>
      <c r="W63" s="73">
        <v>14</v>
      </c>
      <c r="X63" s="73">
        <v>12</v>
      </c>
      <c r="Y63" s="73"/>
      <c r="Z63" s="73">
        <v>0</v>
      </c>
      <c r="AA63" s="73">
        <v>0</v>
      </c>
      <c r="AB63" s="73">
        <v>0</v>
      </c>
    </row>
    <row r="64" spans="1:32" x14ac:dyDescent="0.2">
      <c r="A64" s="62" t="s">
        <v>91</v>
      </c>
      <c r="B64" s="73">
        <v>150</v>
      </c>
      <c r="C64" s="73">
        <v>96</v>
      </c>
      <c r="D64" s="73">
        <v>54</v>
      </c>
      <c r="E64" s="73"/>
      <c r="F64" s="73">
        <v>57</v>
      </c>
      <c r="G64" s="73">
        <v>41</v>
      </c>
      <c r="H64" s="73">
        <v>16</v>
      </c>
      <c r="I64" s="73"/>
      <c r="J64" s="73">
        <v>28</v>
      </c>
      <c r="K64" s="73">
        <v>15</v>
      </c>
      <c r="L64" s="73">
        <v>13</v>
      </c>
      <c r="M64" s="73"/>
      <c r="N64" s="73">
        <v>29</v>
      </c>
      <c r="O64" s="73">
        <v>19</v>
      </c>
      <c r="P64" s="73">
        <v>10</v>
      </c>
      <c r="Q64" s="73"/>
      <c r="R64" s="73">
        <v>33</v>
      </c>
      <c r="S64" s="73">
        <v>19</v>
      </c>
      <c r="T64" s="73">
        <v>14</v>
      </c>
      <c r="U64" s="73"/>
      <c r="V64" s="73">
        <v>3</v>
      </c>
      <c r="W64" s="73">
        <v>2</v>
      </c>
      <c r="X64" s="73">
        <v>1</v>
      </c>
      <c r="Y64" s="73"/>
      <c r="Z64" s="73">
        <v>0</v>
      </c>
      <c r="AA64" s="73">
        <v>0</v>
      </c>
      <c r="AB64" s="73">
        <v>0</v>
      </c>
    </row>
    <row r="65" spans="1:32" x14ac:dyDescent="0.2">
      <c r="A65" s="62" t="s">
        <v>92</v>
      </c>
      <c r="B65" s="73">
        <v>291</v>
      </c>
      <c r="C65" s="73">
        <v>173</v>
      </c>
      <c r="D65" s="73">
        <v>118</v>
      </c>
      <c r="E65" s="73"/>
      <c r="F65" s="73">
        <v>92</v>
      </c>
      <c r="G65" s="73">
        <v>63</v>
      </c>
      <c r="H65" s="73">
        <v>29</v>
      </c>
      <c r="I65" s="73"/>
      <c r="J65" s="73">
        <v>58</v>
      </c>
      <c r="K65" s="73">
        <v>31</v>
      </c>
      <c r="L65" s="73">
        <v>27</v>
      </c>
      <c r="M65" s="73"/>
      <c r="N65" s="73">
        <v>55</v>
      </c>
      <c r="O65" s="73">
        <v>35</v>
      </c>
      <c r="P65" s="73">
        <v>20</v>
      </c>
      <c r="Q65" s="73"/>
      <c r="R65" s="73">
        <v>54</v>
      </c>
      <c r="S65" s="73">
        <v>22</v>
      </c>
      <c r="T65" s="73">
        <v>32</v>
      </c>
      <c r="U65" s="73"/>
      <c r="V65" s="73">
        <v>32</v>
      </c>
      <c r="W65" s="73">
        <v>22</v>
      </c>
      <c r="X65" s="73">
        <v>10</v>
      </c>
      <c r="Y65" s="73"/>
      <c r="Z65" s="73">
        <v>0</v>
      </c>
      <c r="AA65" s="73">
        <v>0</v>
      </c>
      <c r="AB65" s="73">
        <v>0</v>
      </c>
    </row>
    <row r="66" spans="1:32" x14ac:dyDescent="0.2">
      <c r="A66" s="62" t="s">
        <v>93</v>
      </c>
      <c r="B66" s="73">
        <v>82</v>
      </c>
      <c r="C66" s="73">
        <v>66</v>
      </c>
      <c r="D66" s="73">
        <v>16</v>
      </c>
      <c r="E66" s="73"/>
      <c r="F66" s="73">
        <v>38</v>
      </c>
      <c r="G66" s="73">
        <v>32</v>
      </c>
      <c r="H66" s="73">
        <v>6</v>
      </c>
      <c r="I66" s="73"/>
      <c r="J66" s="73">
        <v>29</v>
      </c>
      <c r="K66" s="73">
        <v>20</v>
      </c>
      <c r="L66" s="73">
        <v>9</v>
      </c>
      <c r="M66" s="73"/>
      <c r="N66" s="73">
        <v>5</v>
      </c>
      <c r="O66" s="73">
        <v>5</v>
      </c>
      <c r="P66" s="73">
        <v>0</v>
      </c>
      <c r="Q66" s="73"/>
      <c r="R66" s="73">
        <v>10</v>
      </c>
      <c r="S66" s="73">
        <v>9</v>
      </c>
      <c r="T66" s="73">
        <v>1</v>
      </c>
      <c r="U66" s="73"/>
      <c r="V66" s="73">
        <v>0</v>
      </c>
      <c r="W66" s="73">
        <v>0</v>
      </c>
      <c r="X66" s="73">
        <v>0</v>
      </c>
      <c r="Y66" s="73"/>
      <c r="Z66" s="73">
        <v>0</v>
      </c>
      <c r="AA66" s="73">
        <v>0</v>
      </c>
      <c r="AB66" s="73">
        <v>0</v>
      </c>
    </row>
    <row r="67" spans="1:32" x14ac:dyDescent="0.2">
      <c r="A67" s="99" t="s">
        <v>94</v>
      </c>
      <c r="B67" s="73">
        <v>569</v>
      </c>
      <c r="C67" s="73">
        <v>347</v>
      </c>
      <c r="D67" s="73">
        <v>222</v>
      </c>
      <c r="E67" s="73"/>
      <c r="F67" s="73">
        <v>266</v>
      </c>
      <c r="G67" s="73">
        <v>159</v>
      </c>
      <c r="H67" s="73">
        <v>107</v>
      </c>
      <c r="I67" s="73"/>
      <c r="J67" s="73">
        <v>130</v>
      </c>
      <c r="K67" s="73">
        <v>69</v>
      </c>
      <c r="L67" s="73">
        <v>61</v>
      </c>
      <c r="M67" s="73"/>
      <c r="N67" s="73">
        <v>65</v>
      </c>
      <c r="O67" s="73">
        <v>50</v>
      </c>
      <c r="P67" s="73">
        <v>15</v>
      </c>
      <c r="Q67" s="73"/>
      <c r="R67" s="73">
        <v>103</v>
      </c>
      <c r="S67" s="73">
        <v>65</v>
      </c>
      <c r="T67" s="73">
        <v>38</v>
      </c>
      <c r="U67" s="73"/>
      <c r="V67" s="73">
        <v>5</v>
      </c>
      <c r="W67" s="73">
        <v>4</v>
      </c>
      <c r="X67" s="73">
        <v>1</v>
      </c>
      <c r="Y67" s="73"/>
      <c r="Z67" s="73">
        <v>0</v>
      </c>
      <c r="AA67" s="73">
        <v>0</v>
      </c>
      <c r="AB67" s="73">
        <v>0</v>
      </c>
    </row>
    <row r="68" spans="1:32" x14ac:dyDescent="0.2">
      <c r="A68" s="62" t="s">
        <v>95</v>
      </c>
      <c r="B68" s="73">
        <v>80</v>
      </c>
      <c r="C68" s="73">
        <v>44</v>
      </c>
      <c r="D68" s="73">
        <v>36</v>
      </c>
      <c r="E68" s="73"/>
      <c r="F68" s="73">
        <v>18</v>
      </c>
      <c r="G68" s="73">
        <v>10</v>
      </c>
      <c r="H68" s="73">
        <v>8</v>
      </c>
      <c r="I68" s="73"/>
      <c r="J68" s="73">
        <v>35</v>
      </c>
      <c r="K68" s="73">
        <v>16</v>
      </c>
      <c r="L68" s="73">
        <v>19</v>
      </c>
      <c r="M68" s="73"/>
      <c r="N68" s="73">
        <v>11</v>
      </c>
      <c r="O68" s="73">
        <v>10</v>
      </c>
      <c r="P68" s="73">
        <v>1</v>
      </c>
      <c r="Q68" s="73"/>
      <c r="R68" s="73">
        <v>13</v>
      </c>
      <c r="S68" s="73">
        <v>6</v>
      </c>
      <c r="T68" s="73">
        <v>7</v>
      </c>
      <c r="U68" s="73"/>
      <c r="V68" s="73">
        <v>3</v>
      </c>
      <c r="W68" s="73">
        <v>2</v>
      </c>
      <c r="X68" s="73">
        <v>1</v>
      </c>
      <c r="Y68" s="73"/>
      <c r="Z68" s="73">
        <v>0</v>
      </c>
      <c r="AA68" s="73">
        <v>0</v>
      </c>
      <c r="AB68" s="73">
        <v>0</v>
      </c>
    </row>
    <row r="69" spans="1:32" x14ac:dyDescent="0.2">
      <c r="A69" s="62" t="s">
        <v>96</v>
      </c>
      <c r="B69" s="73">
        <v>761</v>
      </c>
      <c r="C69" s="73">
        <v>438</v>
      </c>
      <c r="D69" s="73">
        <v>323</v>
      </c>
      <c r="E69" s="73"/>
      <c r="F69" s="73">
        <v>235</v>
      </c>
      <c r="G69" s="73">
        <v>153</v>
      </c>
      <c r="H69" s="73">
        <v>82</v>
      </c>
      <c r="I69" s="73"/>
      <c r="J69" s="73">
        <v>238</v>
      </c>
      <c r="K69" s="73">
        <v>127</v>
      </c>
      <c r="L69" s="73">
        <v>111</v>
      </c>
      <c r="M69" s="73"/>
      <c r="N69" s="73">
        <v>148</v>
      </c>
      <c r="O69" s="73">
        <v>81</v>
      </c>
      <c r="P69" s="73">
        <v>67</v>
      </c>
      <c r="Q69" s="73"/>
      <c r="R69" s="73">
        <v>117</v>
      </c>
      <c r="S69" s="73">
        <v>61</v>
      </c>
      <c r="T69" s="73">
        <v>56</v>
      </c>
      <c r="U69" s="73"/>
      <c r="V69" s="73">
        <v>23</v>
      </c>
      <c r="W69" s="73">
        <v>16</v>
      </c>
      <c r="X69" s="73">
        <v>7</v>
      </c>
      <c r="Y69" s="73"/>
      <c r="Z69" s="73">
        <v>0</v>
      </c>
      <c r="AA69" s="73">
        <v>0</v>
      </c>
      <c r="AB69" s="73">
        <v>0</v>
      </c>
    </row>
    <row r="70" spans="1:32" x14ac:dyDescent="0.2">
      <c r="A70" s="62" t="s">
        <v>97</v>
      </c>
      <c r="B70" s="73">
        <v>84</v>
      </c>
      <c r="C70" s="73">
        <v>44</v>
      </c>
      <c r="D70" s="73">
        <v>40</v>
      </c>
      <c r="E70" s="73"/>
      <c r="F70" s="73">
        <v>37</v>
      </c>
      <c r="G70" s="73">
        <v>25</v>
      </c>
      <c r="H70" s="73">
        <v>12</v>
      </c>
      <c r="I70" s="73"/>
      <c r="J70" s="73">
        <v>19</v>
      </c>
      <c r="K70" s="73">
        <v>8</v>
      </c>
      <c r="L70" s="73">
        <v>11</v>
      </c>
      <c r="M70" s="73"/>
      <c r="N70" s="73">
        <v>10</v>
      </c>
      <c r="O70" s="73">
        <v>4</v>
      </c>
      <c r="P70" s="73">
        <v>6</v>
      </c>
      <c r="Q70" s="73"/>
      <c r="R70" s="73">
        <v>17</v>
      </c>
      <c r="S70" s="73">
        <v>7</v>
      </c>
      <c r="T70" s="73">
        <v>10</v>
      </c>
      <c r="U70" s="73"/>
      <c r="V70" s="73">
        <v>1</v>
      </c>
      <c r="W70" s="73">
        <v>0</v>
      </c>
      <c r="X70" s="73">
        <v>1</v>
      </c>
      <c r="Y70" s="73"/>
      <c r="Z70" s="73">
        <v>0</v>
      </c>
      <c r="AA70" s="73">
        <v>0</v>
      </c>
      <c r="AB70" s="73">
        <v>0</v>
      </c>
    </row>
    <row r="71" spans="1:32" x14ac:dyDescent="0.2">
      <c r="A71" s="62" t="s">
        <v>98</v>
      </c>
      <c r="B71" s="73">
        <v>32</v>
      </c>
      <c r="C71" s="73">
        <v>20</v>
      </c>
      <c r="D71" s="73">
        <v>12</v>
      </c>
      <c r="E71" s="73"/>
      <c r="F71" s="73">
        <v>13</v>
      </c>
      <c r="G71" s="73">
        <v>10</v>
      </c>
      <c r="H71" s="73">
        <v>3</v>
      </c>
      <c r="I71" s="73"/>
      <c r="J71" s="73">
        <v>3</v>
      </c>
      <c r="K71" s="73">
        <v>2</v>
      </c>
      <c r="L71" s="73">
        <v>1</v>
      </c>
      <c r="M71" s="73"/>
      <c r="N71" s="73">
        <v>2</v>
      </c>
      <c r="O71" s="73">
        <v>1</v>
      </c>
      <c r="P71" s="73">
        <v>1</v>
      </c>
      <c r="Q71" s="73"/>
      <c r="R71" s="73">
        <v>11</v>
      </c>
      <c r="S71" s="73">
        <v>6</v>
      </c>
      <c r="T71" s="73">
        <v>5</v>
      </c>
      <c r="U71" s="73"/>
      <c r="V71" s="73">
        <v>3</v>
      </c>
      <c r="W71" s="73">
        <v>1</v>
      </c>
      <c r="X71" s="73">
        <v>2</v>
      </c>
      <c r="Y71" s="73"/>
      <c r="Z71" s="73">
        <v>0</v>
      </c>
      <c r="AA71" s="73">
        <v>0</v>
      </c>
      <c r="AB71" s="73">
        <v>0</v>
      </c>
    </row>
    <row r="72" spans="1:32" x14ac:dyDescent="0.2">
      <c r="A72" s="62" t="s">
        <v>99</v>
      </c>
      <c r="B72" s="73">
        <v>6</v>
      </c>
      <c r="C72" s="73">
        <v>2</v>
      </c>
      <c r="D72" s="73">
        <v>4</v>
      </c>
      <c r="E72" s="73"/>
      <c r="F72" s="73">
        <v>1</v>
      </c>
      <c r="G72" s="73">
        <v>0</v>
      </c>
      <c r="H72" s="73">
        <v>1</v>
      </c>
      <c r="I72" s="73"/>
      <c r="J72" s="73">
        <v>1</v>
      </c>
      <c r="K72" s="73">
        <v>0</v>
      </c>
      <c r="L72" s="73">
        <v>1</v>
      </c>
      <c r="M72" s="73"/>
      <c r="N72" s="73">
        <v>2</v>
      </c>
      <c r="O72" s="73">
        <v>1</v>
      </c>
      <c r="P72" s="73">
        <v>1</v>
      </c>
      <c r="Q72" s="73"/>
      <c r="R72" s="73">
        <v>2</v>
      </c>
      <c r="S72" s="73">
        <v>1</v>
      </c>
      <c r="T72" s="73">
        <v>1</v>
      </c>
      <c r="U72" s="73"/>
      <c r="V72" s="73">
        <v>0</v>
      </c>
      <c r="W72" s="73">
        <v>0</v>
      </c>
      <c r="X72" s="73">
        <v>0</v>
      </c>
      <c r="Y72" s="73"/>
      <c r="Z72" s="73">
        <v>0</v>
      </c>
      <c r="AA72" s="73">
        <v>0</v>
      </c>
      <c r="AB72" s="73">
        <v>0</v>
      </c>
    </row>
    <row r="73" spans="1:32" x14ac:dyDescent="0.2">
      <c r="A73" s="62" t="s">
        <v>100</v>
      </c>
      <c r="B73" s="73">
        <v>240</v>
      </c>
      <c r="C73" s="73">
        <v>143</v>
      </c>
      <c r="D73" s="73">
        <v>97</v>
      </c>
      <c r="E73" s="73"/>
      <c r="F73" s="73">
        <v>69</v>
      </c>
      <c r="G73" s="73">
        <v>39</v>
      </c>
      <c r="H73" s="73">
        <v>30</v>
      </c>
      <c r="I73" s="73"/>
      <c r="J73" s="73">
        <v>60</v>
      </c>
      <c r="K73" s="73">
        <v>37</v>
      </c>
      <c r="L73" s="73">
        <v>23</v>
      </c>
      <c r="M73" s="73"/>
      <c r="N73" s="73">
        <v>50</v>
      </c>
      <c r="O73" s="73">
        <v>30</v>
      </c>
      <c r="P73" s="73">
        <v>20</v>
      </c>
      <c r="Q73" s="73"/>
      <c r="R73" s="73">
        <v>61</v>
      </c>
      <c r="S73" s="73">
        <v>37</v>
      </c>
      <c r="T73" s="73">
        <v>24</v>
      </c>
      <c r="U73" s="73"/>
      <c r="V73" s="73">
        <v>0</v>
      </c>
      <c r="W73" s="73">
        <v>0</v>
      </c>
      <c r="X73" s="73">
        <v>0</v>
      </c>
      <c r="Y73" s="73"/>
      <c r="Z73" s="73">
        <v>0</v>
      </c>
      <c r="AA73" s="73">
        <v>0</v>
      </c>
      <c r="AB73" s="73">
        <v>0</v>
      </c>
    </row>
    <row r="74" spans="1:32" x14ac:dyDescent="0.2">
      <c r="A74" s="62" t="s">
        <v>101</v>
      </c>
      <c r="B74" s="73">
        <v>7</v>
      </c>
      <c r="C74" s="73">
        <v>3</v>
      </c>
      <c r="D74" s="73">
        <v>4</v>
      </c>
      <c r="E74" s="73"/>
      <c r="F74" s="73">
        <v>3</v>
      </c>
      <c r="G74" s="73">
        <v>2</v>
      </c>
      <c r="H74" s="73">
        <v>1</v>
      </c>
      <c r="I74" s="73"/>
      <c r="J74" s="73">
        <v>2</v>
      </c>
      <c r="K74" s="73">
        <v>1</v>
      </c>
      <c r="L74" s="73">
        <v>1</v>
      </c>
      <c r="M74" s="73"/>
      <c r="N74" s="73">
        <v>0</v>
      </c>
      <c r="O74" s="73">
        <v>0</v>
      </c>
      <c r="P74" s="73">
        <v>0</v>
      </c>
      <c r="Q74" s="73"/>
      <c r="R74" s="73">
        <v>1</v>
      </c>
      <c r="S74" s="73">
        <v>0</v>
      </c>
      <c r="T74" s="73">
        <v>1</v>
      </c>
      <c r="U74" s="73"/>
      <c r="V74" s="73">
        <v>1</v>
      </c>
      <c r="W74" s="73">
        <v>0</v>
      </c>
      <c r="X74" s="73">
        <v>1</v>
      </c>
      <c r="Y74" s="73"/>
      <c r="Z74" s="73">
        <v>0</v>
      </c>
      <c r="AA74" s="73">
        <v>0</v>
      </c>
      <c r="AB74" s="73">
        <v>0</v>
      </c>
    </row>
    <row r="75" spans="1:32" x14ac:dyDescent="0.2">
      <c r="A75" s="62" t="s">
        <v>102</v>
      </c>
      <c r="B75" s="73">
        <v>150</v>
      </c>
      <c r="C75" s="73">
        <v>102</v>
      </c>
      <c r="D75" s="73">
        <v>48</v>
      </c>
      <c r="E75" s="73"/>
      <c r="F75" s="73">
        <v>65</v>
      </c>
      <c r="G75" s="73">
        <v>41</v>
      </c>
      <c r="H75" s="73">
        <v>24</v>
      </c>
      <c r="I75" s="73"/>
      <c r="J75" s="73">
        <v>27</v>
      </c>
      <c r="K75" s="73">
        <v>20</v>
      </c>
      <c r="L75" s="73">
        <v>7</v>
      </c>
      <c r="M75" s="73"/>
      <c r="N75" s="73">
        <v>15</v>
      </c>
      <c r="O75" s="73">
        <v>12</v>
      </c>
      <c r="P75" s="73">
        <v>3</v>
      </c>
      <c r="Q75" s="73"/>
      <c r="R75" s="73">
        <v>38</v>
      </c>
      <c r="S75" s="73">
        <v>25</v>
      </c>
      <c r="T75" s="73">
        <v>13</v>
      </c>
      <c r="U75" s="73"/>
      <c r="V75" s="73">
        <v>5</v>
      </c>
      <c r="W75" s="73">
        <v>4</v>
      </c>
      <c r="X75" s="73">
        <v>1</v>
      </c>
      <c r="Y75" s="73"/>
      <c r="Z75" s="73">
        <v>0</v>
      </c>
      <c r="AA75" s="73">
        <v>0</v>
      </c>
      <c r="AB75" s="73">
        <v>0</v>
      </c>
    </row>
    <row r="76" spans="1:32" x14ac:dyDescent="0.2">
      <c r="A76" s="62" t="s">
        <v>103</v>
      </c>
      <c r="B76" s="73">
        <v>121</v>
      </c>
      <c r="C76" s="73">
        <v>67</v>
      </c>
      <c r="D76" s="73">
        <v>54</v>
      </c>
      <c r="E76" s="73"/>
      <c r="F76" s="73">
        <v>25</v>
      </c>
      <c r="G76" s="73">
        <v>19</v>
      </c>
      <c r="H76" s="73">
        <v>6</v>
      </c>
      <c r="I76" s="73"/>
      <c r="J76" s="73">
        <v>26</v>
      </c>
      <c r="K76" s="73">
        <v>11</v>
      </c>
      <c r="L76" s="73">
        <v>15</v>
      </c>
      <c r="M76" s="73"/>
      <c r="N76" s="73">
        <v>20</v>
      </c>
      <c r="O76" s="73">
        <v>9</v>
      </c>
      <c r="P76" s="73">
        <v>11</v>
      </c>
      <c r="Q76" s="73"/>
      <c r="R76" s="73">
        <v>41</v>
      </c>
      <c r="S76" s="73">
        <v>24</v>
      </c>
      <c r="T76" s="73">
        <v>17</v>
      </c>
      <c r="U76" s="73"/>
      <c r="V76" s="73">
        <v>9</v>
      </c>
      <c r="W76" s="73">
        <v>4</v>
      </c>
      <c r="X76" s="73">
        <v>5</v>
      </c>
      <c r="Y76" s="73"/>
      <c r="Z76" s="73">
        <v>0</v>
      </c>
      <c r="AA76" s="73">
        <v>0</v>
      </c>
      <c r="AB76" s="73">
        <v>0</v>
      </c>
    </row>
    <row r="77" spans="1:32" x14ac:dyDescent="0.2">
      <c r="A77" s="62" t="s">
        <v>104</v>
      </c>
      <c r="B77" s="73">
        <v>49</v>
      </c>
      <c r="C77" s="73">
        <v>28</v>
      </c>
      <c r="D77" s="73">
        <v>21</v>
      </c>
      <c r="E77" s="73"/>
      <c r="F77" s="73">
        <v>16</v>
      </c>
      <c r="G77" s="73">
        <v>12</v>
      </c>
      <c r="H77" s="73">
        <v>4</v>
      </c>
      <c r="I77" s="73"/>
      <c r="J77" s="73">
        <v>11</v>
      </c>
      <c r="K77" s="73">
        <v>4</v>
      </c>
      <c r="L77" s="73">
        <v>7</v>
      </c>
      <c r="M77" s="73"/>
      <c r="N77" s="73">
        <v>4</v>
      </c>
      <c r="O77" s="73">
        <v>2</v>
      </c>
      <c r="P77" s="73">
        <v>2</v>
      </c>
      <c r="Q77" s="73"/>
      <c r="R77" s="73">
        <v>14</v>
      </c>
      <c r="S77" s="73">
        <v>7</v>
      </c>
      <c r="T77" s="73">
        <v>7</v>
      </c>
      <c r="U77" s="73"/>
      <c r="V77" s="73">
        <v>4</v>
      </c>
      <c r="W77" s="73">
        <v>3</v>
      </c>
      <c r="X77" s="73">
        <v>1</v>
      </c>
      <c r="Y77" s="73"/>
      <c r="Z77" s="73">
        <v>0</v>
      </c>
      <c r="AA77" s="73">
        <v>0</v>
      </c>
      <c r="AB77" s="73">
        <v>0</v>
      </c>
    </row>
    <row r="78" spans="1:32" x14ac:dyDescent="0.2">
      <c r="A78" s="62" t="s">
        <v>105</v>
      </c>
      <c r="B78" s="73">
        <v>45</v>
      </c>
      <c r="C78" s="73">
        <v>29</v>
      </c>
      <c r="D78" s="73">
        <v>16</v>
      </c>
      <c r="E78" s="73"/>
      <c r="F78" s="73">
        <v>19</v>
      </c>
      <c r="G78" s="73">
        <v>12</v>
      </c>
      <c r="H78" s="73">
        <v>7</v>
      </c>
      <c r="I78" s="73"/>
      <c r="J78" s="73">
        <v>9</v>
      </c>
      <c r="K78" s="73">
        <v>6</v>
      </c>
      <c r="L78" s="73">
        <v>3</v>
      </c>
      <c r="M78" s="73"/>
      <c r="N78" s="73">
        <v>5</v>
      </c>
      <c r="O78" s="73">
        <v>2</v>
      </c>
      <c r="P78" s="73">
        <v>3</v>
      </c>
      <c r="Q78" s="73"/>
      <c r="R78" s="73">
        <v>7</v>
      </c>
      <c r="S78" s="73">
        <v>6</v>
      </c>
      <c r="T78" s="73">
        <v>1</v>
      </c>
      <c r="U78" s="73"/>
      <c r="V78" s="73">
        <v>5</v>
      </c>
      <c r="W78" s="73">
        <v>3</v>
      </c>
      <c r="X78" s="73">
        <v>2</v>
      </c>
      <c r="Y78" s="73"/>
      <c r="Z78" s="73">
        <v>0</v>
      </c>
      <c r="AA78" s="73">
        <v>0</v>
      </c>
      <c r="AB78" s="73">
        <v>0</v>
      </c>
    </row>
    <row r="79" spans="1:32" ht="15" x14ac:dyDescent="0.2">
      <c r="A79" s="62" t="s">
        <v>106</v>
      </c>
      <c r="B79" s="73">
        <v>0</v>
      </c>
      <c r="C79" s="73">
        <v>0</v>
      </c>
      <c r="D79" s="73">
        <v>0</v>
      </c>
      <c r="E79" s="73"/>
      <c r="F79" s="73">
        <v>0</v>
      </c>
      <c r="G79" s="73">
        <v>0</v>
      </c>
      <c r="H79" s="73">
        <v>0</v>
      </c>
      <c r="I79" s="73"/>
      <c r="J79" s="73">
        <v>0</v>
      </c>
      <c r="K79" s="73">
        <v>0</v>
      </c>
      <c r="L79" s="73">
        <v>0</v>
      </c>
      <c r="M79" s="73"/>
      <c r="N79" s="73">
        <v>0</v>
      </c>
      <c r="O79" s="73">
        <v>0</v>
      </c>
      <c r="P79" s="73">
        <v>0</v>
      </c>
      <c r="Q79" s="73"/>
      <c r="R79" s="73">
        <v>0</v>
      </c>
      <c r="S79" s="73">
        <v>0</v>
      </c>
      <c r="T79" s="73">
        <v>0</v>
      </c>
      <c r="U79" s="73"/>
      <c r="V79" s="73">
        <v>0</v>
      </c>
      <c r="W79" s="73">
        <v>0</v>
      </c>
      <c r="X79" s="73">
        <v>0</v>
      </c>
      <c r="Y79" s="73"/>
      <c r="Z79" s="73">
        <v>0</v>
      </c>
      <c r="AA79" s="73">
        <v>0</v>
      </c>
      <c r="AB79" s="73">
        <v>0</v>
      </c>
      <c r="AC79" s="49"/>
      <c r="AD79" s="49"/>
      <c r="AE79" s="49"/>
      <c r="AF79" s="49"/>
    </row>
    <row r="80" spans="1:32" x14ac:dyDescent="0.2">
      <c r="A80" s="62" t="s">
        <v>107</v>
      </c>
      <c r="B80" s="73">
        <v>470</v>
      </c>
      <c r="C80" s="73">
        <v>208</v>
      </c>
      <c r="D80" s="73">
        <v>262</v>
      </c>
      <c r="E80" s="73"/>
      <c r="F80" s="73">
        <v>224</v>
      </c>
      <c r="G80" s="73">
        <v>94</v>
      </c>
      <c r="H80" s="73">
        <v>130</v>
      </c>
      <c r="I80" s="73"/>
      <c r="J80" s="73">
        <v>112</v>
      </c>
      <c r="K80" s="73">
        <v>67</v>
      </c>
      <c r="L80" s="73">
        <v>45</v>
      </c>
      <c r="M80" s="73"/>
      <c r="N80" s="73">
        <v>51</v>
      </c>
      <c r="O80" s="73">
        <v>19</v>
      </c>
      <c r="P80" s="73">
        <v>32</v>
      </c>
      <c r="Q80" s="73"/>
      <c r="R80" s="73">
        <v>58</v>
      </c>
      <c r="S80" s="73">
        <v>23</v>
      </c>
      <c r="T80" s="73">
        <v>35</v>
      </c>
      <c r="U80" s="73"/>
      <c r="V80" s="73">
        <v>25</v>
      </c>
      <c r="W80" s="73">
        <v>5</v>
      </c>
      <c r="X80" s="73">
        <v>20</v>
      </c>
      <c r="Y80" s="73"/>
      <c r="Z80" s="73">
        <v>0</v>
      </c>
      <c r="AA80" s="73">
        <v>0</v>
      </c>
      <c r="AB80" s="73">
        <v>0</v>
      </c>
    </row>
    <row r="81" spans="1:32" x14ac:dyDescent="0.2">
      <c r="A81" s="105" t="s">
        <v>108</v>
      </c>
      <c r="B81" s="73">
        <v>163</v>
      </c>
      <c r="C81" s="73">
        <v>100</v>
      </c>
      <c r="D81" s="73">
        <v>63</v>
      </c>
      <c r="E81" s="73"/>
      <c r="F81" s="73">
        <v>99</v>
      </c>
      <c r="G81" s="73">
        <v>53</v>
      </c>
      <c r="H81" s="73">
        <v>46</v>
      </c>
      <c r="I81" s="73"/>
      <c r="J81" s="73">
        <v>24</v>
      </c>
      <c r="K81" s="73">
        <v>16</v>
      </c>
      <c r="L81" s="73">
        <v>8</v>
      </c>
      <c r="M81" s="73"/>
      <c r="N81" s="73">
        <v>14</v>
      </c>
      <c r="O81" s="73">
        <v>8</v>
      </c>
      <c r="P81" s="73">
        <v>6</v>
      </c>
      <c r="Q81" s="73"/>
      <c r="R81" s="73">
        <v>25</v>
      </c>
      <c r="S81" s="73">
        <v>22</v>
      </c>
      <c r="T81" s="73">
        <v>3</v>
      </c>
      <c r="U81" s="73"/>
      <c r="V81" s="73">
        <v>1</v>
      </c>
      <c r="W81" s="73">
        <v>1</v>
      </c>
      <c r="X81" s="73">
        <v>0</v>
      </c>
      <c r="Y81" s="73"/>
      <c r="Z81" s="73">
        <v>0</v>
      </c>
      <c r="AA81" s="73">
        <v>0</v>
      </c>
      <c r="AB81" s="73">
        <v>0</v>
      </c>
    </row>
    <row r="82" spans="1:32" ht="13.5" thickBot="1" x14ac:dyDescent="0.25">
      <c r="A82" s="100" t="s">
        <v>109</v>
      </c>
      <c r="B82" s="73">
        <v>14</v>
      </c>
      <c r="C82" s="73">
        <v>11</v>
      </c>
      <c r="D82" s="73">
        <v>3</v>
      </c>
      <c r="E82" s="73"/>
      <c r="F82" s="73">
        <v>3</v>
      </c>
      <c r="G82" s="73">
        <v>3</v>
      </c>
      <c r="H82" s="73">
        <v>0</v>
      </c>
      <c r="I82" s="73"/>
      <c r="J82" s="73">
        <v>7</v>
      </c>
      <c r="K82" s="73">
        <v>4</v>
      </c>
      <c r="L82" s="73">
        <v>3</v>
      </c>
      <c r="M82" s="73"/>
      <c r="N82" s="73">
        <v>1</v>
      </c>
      <c r="O82" s="73">
        <v>1</v>
      </c>
      <c r="P82" s="73">
        <v>0</v>
      </c>
      <c r="Q82" s="73"/>
      <c r="R82" s="73">
        <v>2</v>
      </c>
      <c r="S82" s="73">
        <v>2</v>
      </c>
      <c r="T82" s="73">
        <v>0</v>
      </c>
      <c r="U82" s="73"/>
      <c r="V82" s="73">
        <v>1</v>
      </c>
      <c r="W82" s="73">
        <v>1</v>
      </c>
      <c r="X82" s="73">
        <v>0</v>
      </c>
      <c r="Y82" s="73"/>
      <c r="Z82" s="73">
        <v>0</v>
      </c>
      <c r="AA82" s="73">
        <v>0</v>
      </c>
      <c r="AB82" s="73">
        <v>0</v>
      </c>
    </row>
    <row r="83" spans="1:32" x14ac:dyDescent="0.25">
      <c r="A83" s="233" t="s">
        <v>75</v>
      </c>
      <c r="B83" s="233"/>
      <c r="C83" s="233"/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</row>
    <row r="84" spans="1:32" x14ac:dyDescent="0.25">
      <c r="A84" s="227" t="s">
        <v>14</v>
      </c>
      <c r="B84" s="227"/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</row>
    <row r="87" spans="1:32" s="49" customFormat="1" ht="15" x14ac:dyDescent="0.25">
      <c r="A87" s="229" t="s">
        <v>169</v>
      </c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62"/>
      <c r="AD87" s="62"/>
      <c r="AE87" s="62"/>
      <c r="AF87" s="62"/>
    </row>
    <row r="88" spans="1:32" s="49" customFormat="1" ht="15" x14ac:dyDescent="0.25">
      <c r="A88" s="228" t="s">
        <v>168</v>
      </c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9"/>
      <c r="AD88" s="219" t="s">
        <v>221</v>
      </c>
      <c r="AE88" s="219"/>
      <c r="AF88" s="9"/>
    </row>
    <row r="89" spans="1:32" s="49" customFormat="1" ht="15" x14ac:dyDescent="0.25">
      <c r="A89" s="229" t="s">
        <v>64</v>
      </c>
      <c r="B89" s="229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9"/>
      <c r="AD89" s="219"/>
      <c r="AE89" s="219"/>
      <c r="AF89"/>
    </row>
    <row r="90" spans="1:32" s="49" customFormat="1" ht="15" x14ac:dyDescent="0.25">
      <c r="A90" s="228" t="s">
        <v>79</v>
      </c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</row>
    <row r="91" spans="1:32" s="49" customFormat="1" ht="15" x14ac:dyDescent="0.25">
      <c r="A91" s="229" t="s">
        <v>80</v>
      </c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62"/>
      <c r="AD91" s="62"/>
      <c r="AE91" s="62"/>
      <c r="AF91" s="62"/>
    </row>
    <row r="92" spans="1:32" s="49" customFormat="1" ht="15" x14ac:dyDescent="0.25">
      <c r="A92" s="228" t="s">
        <v>320</v>
      </c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62"/>
      <c r="AD92" s="62"/>
      <c r="AE92" s="62"/>
      <c r="AF92" s="62"/>
    </row>
    <row r="93" spans="1:32" s="49" customFormat="1" ht="15.75" thickBot="1" x14ac:dyDescent="0.3">
      <c r="A93" s="52"/>
      <c r="B93" s="51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62"/>
      <c r="AD93" s="62"/>
      <c r="AE93" s="62"/>
      <c r="AF93" s="62"/>
    </row>
    <row r="94" spans="1:32" s="49" customFormat="1" ht="15" customHeight="1" x14ac:dyDescent="0.25">
      <c r="A94" s="234" t="s">
        <v>81</v>
      </c>
      <c r="B94" s="53" t="s">
        <v>21</v>
      </c>
      <c r="C94" s="53"/>
      <c r="D94" s="53"/>
      <c r="E94" s="54"/>
      <c r="F94" s="53" t="s">
        <v>48</v>
      </c>
      <c r="G94" s="53"/>
      <c r="H94" s="53"/>
      <c r="I94" s="54"/>
      <c r="J94" s="53" t="s">
        <v>49</v>
      </c>
      <c r="K94" s="53"/>
      <c r="L94" s="53"/>
      <c r="M94" s="54"/>
      <c r="N94" s="53" t="s">
        <v>50</v>
      </c>
      <c r="O94" s="53"/>
      <c r="P94" s="53"/>
      <c r="Q94" s="54"/>
      <c r="R94" s="53" t="s">
        <v>51</v>
      </c>
      <c r="S94" s="53"/>
      <c r="T94" s="53"/>
      <c r="U94" s="54"/>
      <c r="V94" s="53" t="s">
        <v>52</v>
      </c>
      <c r="W94" s="53"/>
      <c r="X94" s="53"/>
      <c r="Y94" s="54"/>
      <c r="Z94" s="53" t="s">
        <v>53</v>
      </c>
      <c r="AA94" s="53"/>
      <c r="AB94" s="53"/>
      <c r="AC94" s="62"/>
      <c r="AD94" s="62"/>
      <c r="AE94" s="62"/>
      <c r="AF94" s="62"/>
    </row>
    <row r="95" spans="1:32" s="49" customFormat="1" ht="15.75" thickBot="1" x14ac:dyDescent="0.3">
      <c r="A95" s="235"/>
      <c r="B95" s="55" t="s">
        <v>67</v>
      </c>
      <c r="C95" s="55" t="s">
        <v>68</v>
      </c>
      <c r="D95" s="55" t="s">
        <v>69</v>
      </c>
      <c r="E95" s="56"/>
      <c r="F95" s="55" t="s">
        <v>67</v>
      </c>
      <c r="G95" s="55" t="s">
        <v>68</v>
      </c>
      <c r="H95" s="55" t="s">
        <v>69</v>
      </c>
      <c r="I95" s="56"/>
      <c r="J95" s="55" t="s">
        <v>67</v>
      </c>
      <c r="K95" s="55" t="s">
        <v>68</v>
      </c>
      <c r="L95" s="55" t="s">
        <v>69</v>
      </c>
      <c r="M95" s="56"/>
      <c r="N95" s="55" t="s">
        <v>67</v>
      </c>
      <c r="O95" s="55" t="s">
        <v>68</v>
      </c>
      <c r="P95" s="55" t="s">
        <v>69</v>
      </c>
      <c r="Q95" s="56"/>
      <c r="R95" s="55" t="s">
        <v>67</v>
      </c>
      <c r="S95" s="55" t="s">
        <v>68</v>
      </c>
      <c r="T95" s="55" t="s">
        <v>69</v>
      </c>
      <c r="U95" s="56"/>
      <c r="V95" s="55" t="s">
        <v>67</v>
      </c>
      <c r="W95" s="55" t="s">
        <v>68</v>
      </c>
      <c r="X95" s="55" t="s">
        <v>69</v>
      </c>
      <c r="Y95" s="56"/>
      <c r="Z95" s="55" t="s">
        <v>67</v>
      </c>
      <c r="AA95" s="55" t="s">
        <v>68</v>
      </c>
      <c r="AB95" s="55" t="s">
        <v>69</v>
      </c>
      <c r="AC95" s="62"/>
      <c r="AD95" s="62"/>
      <c r="AE95" s="62"/>
      <c r="AF95" s="62"/>
    </row>
    <row r="96" spans="1:32" x14ac:dyDescent="0.25">
      <c r="A96" s="88"/>
      <c r="B96" s="89"/>
      <c r="C96" s="89"/>
      <c r="D96" s="89"/>
      <c r="E96" s="90"/>
      <c r="F96" s="89"/>
      <c r="G96" s="89"/>
      <c r="H96" s="89"/>
      <c r="I96" s="90"/>
      <c r="J96" s="89"/>
      <c r="K96" s="89"/>
      <c r="L96" s="89"/>
      <c r="M96" s="90"/>
      <c r="N96" s="89"/>
      <c r="O96" s="89"/>
      <c r="P96" s="89"/>
      <c r="Q96" s="90"/>
      <c r="R96" s="89"/>
      <c r="S96" s="89"/>
      <c r="T96" s="89"/>
      <c r="U96" s="90"/>
      <c r="V96" s="89"/>
      <c r="W96" s="89"/>
      <c r="X96" s="89"/>
      <c r="Y96" s="90"/>
      <c r="Z96" s="89"/>
      <c r="AA96" s="89"/>
      <c r="AB96" s="89"/>
    </row>
    <row r="97" spans="1:28" ht="13.5" x14ac:dyDescent="0.25">
      <c r="A97" s="92" t="s">
        <v>82</v>
      </c>
      <c r="B97" s="77">
        <f>+B11/(B11+B54)*100</f>
        <v>97.016205910390852</v>
      </c>
      <c r="C97" s="77">
        <f>+C11/(C11+C54)*100</f>
        <v>96.610292846680807</v>
      </c>
      <c r="D97" s="77">
        <f>+D11/(D11+D54)*100</f>
        <v>97.420471327999707</v>
      </c>
      <c r="E97" s="103"/>
      <c r="F97" s="77">
        <f>+F11/(F11+F54)*100</f>
        <v>95.731466028938627</v>
      </c>
      <c r="G97" s="77">
        <f>+G11/(G11+G54)*100</f>
        <v>95.25649566955363</v>
      </c>
      <c r="H97" s="77">
        <f>+H11/(H11+H54)*100</f>
        <v>96.238835711489884</v>
      </c>
      <c r="I97" s="103"/>
      <c r="J97" s="77">
        <f>+J11/(J11+J54)*100</f>
        <v>96.830051115425761</v>
      </c>
      <c r="K97" s="77">
        <f>+K11/(K11+K54)*100</f>
        <v>96.456165247555987</v>
      </c>
      <c r="L97" s="77">
        <f>+L11/(L11+L54)*100</f>
        <v>97.207838763642158</v>
      </c>
      <c r="M97" s="103"/>
      <c r="N97" s="77">
        <f>+N11/(N11+N54)*100</f>
        <v>97.905037557714834</v>
      </c>
      <c r="O97" s="77">
        <f>+O11/(O11+O54)*100</f>
        <v>97.655448867344091</v>
      </c>
      <c r="P97" s="77">
        <f>+P11/(P11+P54)*100</f>
        <v>98.147561030843789</v>
      </c>
      <c r="Q97" s="103"/>
      <c r="R97" s="77">
        <f>+R11/(R11+R54)*100</f>
        <v>96.628974889844457</v>
      </c>
      <c r="S97" s="77">
        <f>+S11/(S11+S54)*100</f>
        <v>96.038647342995162</v>
      </c>
      <c r="T97" s="77">
        <f>+T11/(T11+T54)*100</f>
        <v>97.206469229153541</v>
      </c>
      <c r="U97" s="103"/>
      <c r="V97" s="77">
        <f>+V11/(V11+V54)*100</f>
        <v>98.961056371070441</v>
      </c>
      <c r="W97" s="77">
        <f>+W11/(W11+W54)*100</f>
        <v>98.855123674911667</v>
      </c>
      <c r="X97" s="77">
        <f>+X11/(X11+X54)*100</f>
        <v>99.056603773584911</v>
      </c>
      <c r="Y97" s="103"/>
      <c r="Z97" s="77">
        <f>+Z11/(Z11+Z54)*100</f>
        <v>100</v>
      </c>
      <c r="AA97" s="77">
        <f>+AA11/(AA11+AA54)*100</f>
        <v>100</v>
      </c>
      <c r="AB97" s="77">
        <f>+AB11/(AB11+AB54)*100</f>
        <v>100</v>
      </c>
    </row>
    <row r="98" spans="1:28" x14ac:dyDescent="0.25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x14ac:dyDescent="0.25">
      <c r="A99" s="62" t="s">
        <v>83</v>
      </c>
      <c r="B99" s="77">
        <f>+B13/(B13+B56)*100</f>
        <v>95.926892950391647</v>
      </c>
      <c r="C99" s="77">
        <f>+C13/(C13+C56)*100</f>
        <v>95.318233582183979</v>
      </c>
      <c r="D99" s="77">
        <f>+D13/(D13+D56)*100</f>
        <v>96.575434811918569</v>
      </c>
      <c r="E99" s="103"/>
      <c r="F99" s="77">
        <f>+F13/(F13+F56)*100</f>
        <v>95.719844357976655</v>
      </c>
      <c r="G99" s="77">
        <f>+G13/(G13+G56)*100</f>
        <v>94.877606527651864</v>
      </c>
      <c r="H99" s="77">
        <f>+H13/(H13+H56)*100</f>
        <v>96.694648478488986</v>
      </c>
      <c r="I99" s="104"/>
      <c r="J99" s="77">
        <f>+J13/(J13+J56)*100</f>
        <v>94.392019412240487</v>
      </c>
      <c r="K99" s="77">
        <f>+K13/(K13+K56)*100</f>
        <v>93.839617631439197</v>
      </c>
      <c r="L99" s="77">
        <f>+L13/(L13+L56)*100</f>
        <v>94.961664841182909</v>
      </c>
      <c r="M99" s="104"/>
      <c r="N99" s="77">
        <f>+N13/(N13+N56)*100</f>
        <v>98.179979777553086</v>
      </c>
      <c r="O99" s="77">
        <f>+O13/(O13+O56)*100</f>
        <v>97.959183673469383</v>
      </c>
      <c r="P99" s="77">
        <f>+P13/(P13+P56)*100</f>
        <v>98.427448177269483</v>
      </c>
      <c r="Q99" s="104"/>
      <c r="R99" s="77">
        <f>+R13/(R13+R56)*100</f>
        <v>94.223107569721122</v>
      </c>
      <c r="S99" s="77">
        <f>+S13/(S13+S56)*100</f>
        <v>93.343653250773997</v>
      </c>
      <c r="T99" s="77">
        <f>+T13/(T13+T56)*100</f>
        <v>95.155993431855507</v>
      </c>
      <c r="U99" s="104"/>
      <c r="V99" s="77">
        <f>+V13/(V13+V56)*100</f>
        <v>97.951024487756115</v>
      </c>
      <c r="W99" s="77">
        <f>+W13/(W13+W56)*100</f>
        <v>97.534833869239009</v>
      </c>
      <c r="X99" s="77">
        <f>+X13/(X13+X56)*100</f>
        <v>98.31460674157303</v>
      </c>
      <c r="Y99" s="103"/>
      <c r="Z99" s="77">
        <f t="shared" ref="Z99:AB101" si="0">+Z13/(Z13+Z56)*100</f>
        <v>100</v>
      </c>
      <c r="AA99" s="77">
        <f t="shared" si="0"/>
        <v>100</v>
      </c>
      <c r="AB99" s="77" t="s">
        <v>47</v>
      </c>
    </row>
    <row r="100" spans="1:28" x14ac:dyDescent="0.25">
      <c r="A100" s="62" t="s">
        <v>84</v>
      </c>
      <c r="B100" s="77">
        <f t="shared" ref="B100:D115" si="1">+B14/(B14+B57)*100</f>
        <v>96.223958333333343</v>
      </c>
      <c r="C100" s="77">
        <f t="shared" si="1"/>
        <v>95.999586520570602</v>
      </c>
      <c r="D100" s="77">
        <f t="shared" si="1"/>
        <v>96.451816082301065</v>
      </c>
      <c r="E100" s="103"/>
      <c r="F100" s="77">
        <f t="shared" ref="F100:H115" si="2">+F14/(F14+F57)*100</f>
        <v>94.066882416396979</v>
      </c>
      <c r="G100" s="77">
        <f t="shared" si="2"/>
        <v>93.775762572135207</v>
      </c>
      <c r="H100" s="77">
        <f t="shared" si="2"/>
        <v>94.386600271616118</v>
      </c>
      <c r="I100" s="104"/>
      <c r="J100" s="77">
        <f t="shared" ref="J100:L115" si="3">+J14/(J14+J57)*100</f>
        <v>97.543524922489866</v>
      </c>
      <c r="K100" s="77">
        <f t="shared" si="3"/>
        <v>97.345971563981038</v>
      </c>
      <c r="L100" s="77">
        <f t="shared" si="3"/>
        <v>97.743638982237158</v>
      </c>
      <c r="M100" s="104"/>
      <c r="N100" s="77">
        <f t="shared" ref="N100:P115" si="4">+N14/(N14+N57)*100</f>
        <v>98.014576526765524</v>
      </c>
      <c r="O100" s="77">
        <f t="shared" si="4"/>
        <v>98.517786561264813</v>
      </c>
      <c r="P100" s="77">
        <f t="shared" si="4"/>
        <v>97.49360613810741</v>
      </c>
      <c r="Q100" s="104"/>
      <c r="R100" s="77">
        <f t="shared" ref="R100:T115" si="5">+R14/(R14+R57)*100</f>
        <v>94.593813240821049</v>
      </c>
      <c r="S100" s="77">
        <f t="shared" si="5"/>
        <v>93.261776982707218</v>
      </c>
      <c r="T100" s="77">
        <f t="shared" si="5"/>
        <v>95.847362514029172</v>
      </c>
      <c r="U100" s="104"/>
      <c r="V100" s="77">
        <f t="shared" ref="V100:X115" si="6">+V14/(V14+V57)*100</f>
        <v>97.156897156897159</v>
      </c>
      <c r="W100" s="77">
        <f t="shared" si="6"/>
        <v>97.341954022988503</v>
      </c>
      <c r="X100" s="77">
        <f t="shared" si="6"/>
        <v>96.980096087851749</v>
      </c>
      <c r="Y100" s="103"/>
      <c r="Z100" s="77">
        <f t="shared" si="0"/>
        <v>100</v>
      </c>
      <c r="AA100" s="77">
        <f t="shared" si="0"/>
        <v>100</v>
      </c>
      <c r="AB100" s="77">
        <f t="shared" si="0"/>
        <v>100</v>
      </c>
    </row>
    <row r="101" spans="1:28" x14ac:dyDescent="0.25">
      <c r="A101" s="62" t="s">
        <v>85</v>
      </c>
      <c r="B101" s="77">
        <f t="shared" si="1"/>
        <v>94.325313807531387</v>
      </c>
      <c r="C101" s="77">
        <f t="shared" si="1"/>
        <v>93.804015423480919</v>
      </c>
      <c r="D101" s="77">
        <f t="shared" si="1"/>
        <v>94.829581993569136</v>
      </c>
      <c r="E101" s="103"/>
      <c r="F101" s="77">
        <f t="shared" si="2"/>
        <v>92.634758364312262</v>
      </c>
      <c r="G101" s="77">
        <f t="shared" si="2"/>
        <v>92.268752876207998</v>
      </c>
      <c r="H101" s="77">
        <f t="shared" si="2"/>
        <v>93.007977475363674</v>
      </c>
      <c r="I101" s="104"/>
      <c r="J101" s="77">
        <f t="shared" si="3"/>
        <v>93.495038588754127</v>
      </c>
      <c r="K101" s="77">
        <f t="shared" si="3"/>
        <v>92.876863611264497</v>
      </c>
      <c r="L101" s="77">
        <f t="shared" si="3"/>
        <v>94.111172261970282</v>
      </c>
      <c r="M101" s="104"/>
      <c r="N101" s="77">
        <f t="shared" si="4"/>
        <v>95.253367543296989</v>
      </c>
      <c r="O101" s="77">
        <f t="shared" si="4"/>
        <v>95.044127630685665</v>
      </c>
      <c r="P101" s="77">
        <f t="shared" si="4"/>
        <v>95.440729483282666</v>
      </c>
      <c r="Q101" s="104"/>
      <c r="R101" s="77">
        <f t="shared" si="5"/>
        <v>94.254385964912274</v>
      </c>
      <c r="S101" s="77">
        <f t="shared" si="5"/>
        <v>92.959001782531189</v>
      </c>
      <c r="T101" s="77">
        <f t="shared" si="5"/>
        <v>95.509499136442145</v>
      </c>
      <c r="U101" s="104"/>
      <c r="V101" s="77">
        <f t="shared" si="6"/>
        <v>98.059299191374663</v>
      </c>
      <c r="W101" s="77">
        <f t="shared" si="6"/>
        <v>98.092031425364752</v>
      </c>
      <c r="X101" s="77">
        <f t="shared" si="6"/>
        <v>98.029045643153523</v>
      </c>
      <c r="Y101" s="103"/>
      <c r="Z101" s="77">
        <f t="shared" si="0"/>
        <v>100</v>
      </c>
      <c r="AA101" s="77">
        <f t="shared" si="0"/>
        <v>100</v>
      </c>
      <c r="AB101" s="77">
        <f t="shared" si="0"/>
        <v>100</v>
      </c>
    </row>
    <row r="102" spans="1:28" x14ac:dyDescent="0.25">
      <c r="A102" s="62" t="s">
        <v>86</v>
      </c>
      <c r="B102" s="77">
        <f t="shared" si="1"/>
        <v>98.925531035622782</v>
      </c>
      <c r="C102" s="77">
        <f t="shared" si="1"/>
        <v>98.70042194092828</v>
      </c>
      <c r="D102" s="77">
        <f t="shared" si="1"/>
        <v>99.141561386459344</v>
      </c>
      <c r="E102" s="103"/>
      <c r="F102" s="77">
        <f t="shared" si="2"/>
        <v>98.559157661402054</v>
      </c>
      <c r="G102" s="77">
        <f t="shared" si="2"/>
        <v>98.40510366826156</v>
      </c>
      <c r="H102" s="77">
        <f t="shared" si="2"/>
        <v>98.726851851851848</v>
      </c>
      <c r="I102" s="104"/>
      <c r="J102" s="77">
        <f t="shared" si="3"/>
        <v>99.126955256456895</v>
      </c>
      <c r="K102" s="77">
        <f t="shared" si="3"/>
        <v>98.698315467075034</v>
      </c>
      <c r="L102" s="77">
        <f t="shared" si="3"/>
        <v>99.514899514899511</v>
      </c>
      <c r="M102" s="104"/>
      <c r="N102" s="77">
        <f t="shared" si="4"/>
        <v>99.310344827586206</v>
      </c>
      <c r="O102" s="77">
        <f t="shared" si="4"/>
        <v>99.317988064791123</v>
      </c>
      <c r="P102" s="77">
        <f t="shared" si="4"/>
        <v>99.303405572755423</v>
      </c>
      <c r="Q102" s="104"/>
      <c r="R102" s="77">
        <f t="shared" si="5"/>
        <v>98.22518025513034</v>
      </c>
      <c r="S102" s="77">
        <f t="shared" si="5"/>
        <v>97.879464285714292</v>
      </c>
      <c r="T102" s="77">
        <f t="shared" si="5"/>
        <v>98.566703417861078</v>
      </c>
      <c r="U102" s="104"/>
      <c r="V102" s="77">
        <f t="shared" si="6"/>
        <v>99.660556687033264</v>
      </c>
      <c r="W102" s="77">
        <f t="shared" si="6"/>
        <v>99.551569506726452</v>
      </c>
      <c r="X102" s="77">
        <f t="shared" si="6"/>
        <v>99.75124378109453</v>
      </c>
      <c r="Y102" s="103"/>
      <c r="Z102" s="77" t="s">
        <v>47</v>
      </c>
      <c r="AA102" s="77" t="s">
        <v>47</v>
      </c>
      <c r="AB102" s="77" t="s">
        <v>47</v>
      </c>
    </row>
    <row r="103" spans="1:28" x14ac:dyDescent="0.25">
      <c r="A103" s="62" t="s">
        <v>87</v>
      </c>
      <c r="B103" s="77">
        <f t="shared" si="1"/>
        <v>99.630996309963109</v>
      </c>
      <c r="C103" s="77">
        <f t="shared" si="1"/>
        <v>99.53051643192488</v>
      </c>
      <c r="D103" s="77">
        <f t="shared" si="1"/>
        <v>99.731543624161077</v>
      </c>
      <c r="E103" s="103"/>
      <c r="F103" s="77">
        <f t="shared" si="2"/>
        <v>99.708454810495624</v>
      </c>
      <c r="G103" s="77">
        <f t="shared" si="2"/>
        <v>99.726027397260282</v>
      </c>
      <c r="H103" s="77">
        <f t="shared" si="2"/>
        <v>99.688473520249218</v>
      </c>
      <c r="I103" s="104"/>
      <c r="J103" s="77">
        <f t="shared" si="3"/>
        <v>98.653198653198643</v>
      </c>
      <c r="K103" s="77">
        <f t="shared" si="3"/>
        <v>98.327759197324411</v>
      </c>
      <c r="L103" s="77">
        <f t="shared" si="3"/>
        <v>98.983050847457633</v>
      </c>
      <c r="M103" s="104"/>
      <c r="N103" s="77">
        <f t="shared" si="4"/>
        <v>100</v>
      </c>
      <c r="O103" s="77">
        <f t="shared" si="4"/>
        <v>100</v>
      </c>
      <c r="P103" s="77">
        <f t="shared" si="4"/>
        <v>100</v>
      </c>
      <c r="Q103" s="104"/>
      <c r="R103" s="77">
        <f t="shared" si="5"/>
        <v>99.822695035460995</v>
      </c>
      <c r="S103" s="77">
        <f t="shared" si="5"/>
        <v>99.653979238754317</v>
      </c>
      <c r="T103" s="77">
        <f t="shared" si="5"/>
        <v>100</v>
      </c>
      <c r="U103" s="104"/>
      <c r="V103" s="77">
        <f t="shared" si="6"/>
        <v>100</v>
      </c>
      <c r="W103" s="77">
        <f t="shared" si="6"/>
        <v>100</v>
      </c>
      <c r="X103" s="77">
        <f t="shared" si="6"/>
        <v>100</v>
      </c>
      <c r="Y103" s="103"/>
      <c r="Z103" s="77" t="s">
        <v>47</v>
      </c>
      <c r="AA103" s="77" t="s">
        <v>47</v>
      </c>
      <c r="AB103" s="77" t="s">
        <v>47</v>
      </c>
    </row>
    <row r="104" spans="1:28" x14ac:dyDescent="0.25">
      <c r="A104" s="62" t="s">
        <v>88</v>
      </c>
      <c r="B104" s="77">
        <f t="shared" si="1"/>
        <v>97.913234486545846</v>
      </c>
      <c r="C104" s="77">
        <f t="shared" si="1"/>
        <v>97.893030794165313</v>
      </c>
      <c r="D104" s="77">
        <f t="shared" si="1"/>
        <v>97.934115019542162</v>
      </c>
      <c r="E104" s="103"/>
      <c r="F104" s="77">
        <f t="shared" si="2"/>
        <v>95.627484383872797</v>
      </c>
      <c r="G104" s="77">
        <f t="shared" si="2"/>
        <v>96.732026143790847</v>
      </c>
      <c r="H104" s="77">
        <f t="shared" si="2"/>
        <v>94.424673784104385</v>
      </c>
      <c r="I104" s="104"/>
      <c r="J104" s="77">
        <f t="shared" si="3"/>
        <v>97.928653624856153</v>
      </c>
      <c r="K104" s="77">
        <f t="shared" si="3"/>
        <v>96.986607142857139</v>
      </c>
      <c r="L104" s="77">
        <f t="shared" si="3"/>
        <v>98.931116389548691</v>
      </c>
      <c r="M104" s="104"/>
      <c r="N104" s="77">
        <f t="shared" si="4"/>
        <v>99.288762446657188</v>
      </c>
      <c r="O104" s="77">
        <f t="shared" si="4"/>
        <v>99.434229137199438</v>
      </c>
      <c r="P104" s="77">
        <f t="shared" si="4"/>
        <v>99.141630901287556</v>
      </c>
      <c r="Q104" s="104"/>
      <c r="R104" s="77">
        <f t="shared" si="5"/>
        <v>97.859778597785976</v>
      </c>
      <c r="S104" s="77">
        <f t="shared" si="5"/>
        <v>97.420333839150231</v>
      </c>
      <c r="T104" s="77">
        <f t="shared" si="5"/>
        <v>98.275862068965509</v>
      </c>
      <c r="U104" s="104"/>
      <c r="V104" s="77">
        <f t="shared" si="6"/>
        <v>100</v>
      </c>
      <c r="W104" s="77">
        <f t="shared" si="6"/>
        <v>100</v>
      </c>
      <c r="X104" s="77">
        <f t="shared" si="6"/>
        <v>100</v>
      </c>
      <c r="Y104" s="103"/>
      <c r="Z104" s="77" t="s">
        <v>47</v>
      </c>
      <c r="AA104" s="77" t="s">
        <v>47</v>
      </c>
      <c r="AB104" s="77" t="s">
        <v>47</v>
      </c>
    </row>
    <row r="105" spans="1:28" x14ac:dyDescent="0.25">
      <c r="A105" s="62" t="s">
        <v>89</v>
      </c>
      <c r="B105" s="77">
        <f t="shared" si="1"/>
        <v>98.571428571428584</v>
      </c>
      <c r="C105" s="77">
        <f t="shared" si="1"/>
        <v>98.002663115845536</v>
      </c>
      <c r="D105" s="77">
        <f t="shared" si="1"/>
        <v>99.112801013941692</v>
      </c>
      <c r="E105" s="103"/>
      <c r="F105" s="77">
        <f t="shared" si="2"/>
        <v>97.935103244837762</v>
      </c>
      <c r="G105" s="77">
        <f t="shared" si="2"/>
        <v>97.546012269938657</v>
      </c>
      <c r="H105" s="77">
        <f t="shared" si="2"/>
        <v>98.295454545454547</v>
      </c>
      <c r="I105" s="104"/>
      <c r="J105" s="77">
        <f t="shared" si="3"/>
        <v>97.765363128491629</v>
      </c>
      <c r="K105" s="77">
        <f t="shared" si="3"/>
        <v>97.076023391812853</v>
      </c>
      <c r="L105" s="77">
        <f t="shared" si="3"/>
        <v>98.395721925133699</v>
      </c>
      <c r="M105" s="104"/>
      <c r="N105" s="77">
        <f t="shared" si="4"/>
        <v>98.70550161812298</v>
      </c>
      <c r="O105" s="77">
        <f t="shared" si="4"/>
        <v>98.101265822784811</v>
      </c>
      <c r="P105" s="77">
        <f t="shared" si="4"/>
        <v>99.337748344370851</v>
      </c>
      <c r="Q105" s="104"/>
      <c r="R105" s="77">
        <f t="shared" si="5"/>
        <v>98.928571428571431</v>
      </c>
      <c r="S105" s="77">
        <f t="shared" si="5"/>
        <v>97.872340425531917</v>
      </c>
      <c r="T105" s="77">
        <f t="shared" si="5"/>
        <v>100</v>
      </c>
      <c r="U105" s="104"/>
      <c r="V105" s="77">
        <f t="shared" si="6"/>
        <v>100</v>
      </c>
      <c r="W105" s="77">
        <f t="shared" si="6"/>
        <v>100</v>
      </c>
      <c r="X105" s="77">
        <f t="shared" si="6"/>
        <v>100</v>
      </c>
      <c r="Y105" s="103"/>
      <c r="Z105" s="77">
        <f t="shared" ref="Z105:AB107" si="7">+Z19/(Z19+Z62)*100</f>
        <v>100</v>
      </c>
      <c r="AA105" s="77">
        <f t="shared" si="7"/>
        <v>100</v>
      </c>
      <c r="AB105" s="77">
        <f t="shared" si="7"/>
        <v>100</v>
      </c>
    </row>
    <row r="106" spans="1:28" x14ac:dyDescent="0.25">
      <c r="A106" s="62" t="s">
        <v>90</v>
      </c>
      <c r="B106" s="77">
        <f t="shared" si="1"/>
        <v>96.566868152625617</v>
      </c>
      <c r="C106" s="77">
        <f t="shared" si="1"/>
        <v>96.172384462716181</v>
      </c>
      <c r="D106" s="77">
        <f t="shared" si="1"/>
        <v>96.960830580462485</v>
      </c>
      <c r="E106" s="103"/>
      <c r="F106" s="77">
        <f t="shared" si="2"/>
        <v>94.714208923132063</v>
      </c>
      <c r="G106" s="77">
        <f t="shared" si="2"/>
        <v>94.617467840216648</v>
      </c>
      <c r="H106" s="77">
        <f t="shared" si="2"/>
        <v>94.822992006090601</v>
      </c>
      <c r="I106" s="104"/>
      <c r="J106" s="77">
        <f t="shared" si="3"/>
        <v>96.741596205403184</v>
      </c>
      <c r="K106" s="77">
        <f t="shared" si="3"/>
        <v>96.319018404907979</v>
      </c>
      <c r="L106" s="77">
        <f t="shared" si="3"/>
        <v>97.171381031613976</v>
      </c>
      <c r="M106" s="104"/>
      <c r="N106" s="77">
        <f t="shared" si="4"/>
        <v>97.334905660377359</v>
      </c>
      <c r="O106" s="77">
        <f t="shared" si="4"/>
        <v>96.893203883495147</v>
      </c>
      <c r="P106" s="77">
        <f t="shared" si="4"/>
        <v>97.752293577981646</v>
      </c>
      <c r="Q106" s="104"/>
      <c r="R106" s="77">
        <f t="shared" si="5"/>
        <v>96.309458720612355</v>
      </c>
      <c r="S106" s="77">
        <f t="shared" si="5"/>
        <v>95.685840707964601</v>
      </c>
      <c r="T106" s="77">
        <f t="shared" si="5"/>
        <v>96.918918918918919</v>
      </c>
      <c r="U106" s="104"/>
      <c r="V106" s="77">
        <f t="shared" si="6"/>
        <v>99.052478134110785</v>
      </c>
      <c r="W106" s="77">
        <f t="shared" si="6"/>
        <v>98.89240506329115</v>
      </c>
      <c r="X106" s="77">
        <f t="shared" si="6"/>
        <v>99.189189189189193</v>
      </c>
      <c r="Y106" s="103"/>
      <c r="Z106" s="77">
        <f t="shared" si="7"/>
        <v>100</v>
      </c>
      <c r="AA106" s="77">
        <f t="shared" si="7"/>
        <v>100</v>
      </c>
      <c r="AB106" s="77">
        <f t="shared" si="7"/>
        <v>100</v>
      </c>
    </row>
    <row r="107" spans="1:28" x14ac:dyDescent="0.25">
      <c r="A107" s="62" t="s">
        <v>91</v>
      </c>
      <c r="B107" s="77">
        <f t="shared" si="1"/>
        <v>98.465473145780052</v>
      </c>
      <c r="C107" s="77">
        <f t="shared" si="1"/>
        <v>97.995824634655534</v>
      </c>
      <c r="D107" s="77">
        <f t="shared" si="1"/>
        <v>98.916750250752258</v>
      </c>
      <c r="E107" s="103"/>
      <c r="F107" s="77">
        <f t="shared" si="2"/>
        <v>97.509829619921362</v>
      </c>
      <c r="G107" s="77">
        <f t="shared" si="2"/>
        <v>96.468561584840657</v>
      </c>
      <c r="H107" s="77">
        <f t="shared" si="2"/>
        <v>98.581560283687935</v>
      </c>
      <c r="I107" s="104"/>
      <c r="J107" s="77">
        <f t="shared" si="3"/>
        <v>98.621368783850315</v>
      </c>
      <c r="K107" s="77">
        <f t="shared" si="3"/>
        <v>98.516320474777459</v>
      </c>
      <c r="L107" s="77">
        <f t="shared" si="3"/>
        <v>98.725490196078439</v>
      </c>
      <c r="M107" s="104"/>
      <c r="N107" s="77">
        <f t="shared" si="4"/>
        <v>98.505924781040704</v>
      </c>
      <c r="O107" s="77">
        <f t="shared" si="4"/>
        <v>97.972251867662749</v>
      </c>
      <c r="P107" s="77">
        <f t="shared" si="4"/>
        <v>99.003984063745023</v>
      </c>
      <c r="Q107" s="104"/>
      <c r="R107" s="77">
        <f t="shared" si="5"/>
        <v>98.268625393494219</v>
      </c>
      <c r="S107" s="77">
        <f t="shared" si="5"/>
        <v>97.974413646055439</v>
      </c>
      <c r="T107" s="77">
        <f t="shared" si="5"/>
        <v>98.553719008264466</v>
      </c>
      <c r="U107" s="104"/>
      <c r="V107" s="77">
        <f t="shared" si="6"/>
        <v>99.801192842942342</v>
      </c>
      <c r="W107" s="77">
        <f t="shared" si="6"/>
        <v>99.717514124293785</v>
      </c>
      <c r="X107" s="77">
        <f t="shared" si="6"/>
        <v>99.875156054931338</v>
      </c>
      <c r="Y107" s="103"/>
      <c r="Z107" s="77">
        <f t="shared" si="7"/>
        <v>100</v>
      </c>
      <c r="AA107" s="77">
        <f t="shared" si="7"/>
        <v>100</v>
      </c>
      <c r="AB107" s="77">
        <f t="shared" si="7"/>
        <v>100</v>
      </c>
    </row>
    <row r="108" spans="1:28" x14ac:dyDescent="0.25">
      <c r="A108" s="62" t="s">
        <v>92</v>
      </c>
      <c r="B108" s="77">
        <f t="shared" si="1"/>
        <v>96.930703512287735</v>
      </c>
      <c r="C108" s="77">
        <f t="shared" si="1"/>
        <v>96.370121695342007</v>
      </c>
      <c r="D108" s="77">
        <f t="shared" si="1"/>
        <v>97.497348886532336</v>
      </c>
      <c r="E108" s="103"/>
      <c r="F108" s="77">
        <f t="shared" si="2"/>
        <v>96.257119609438575</v>
      </c>
      <c r="G108" s="77">
        <f t="shared" si="2"/>
        <v>95.00396510705788</v>
      </c>
      <c r="H108" s="77">
        <f t="shared" si="2"/>
        <v>97.577276524644944</v>
      </c>
      <c r="I108" s="104"/>
      <c r="J108" s="77">
        <f t="shared" si="3"/>
        <v>97.118728266269244</v>
      </c>
      <c r="K108" s="77">
        <f t="shared" si="3"/>
        <v>97.091932457786115</v>
      </c>
      <c r="L108" s="77">
        <f t="shared" si="3"/>
        <v>97.148891235480463</v>
      </c>
      <c r="M108" s="104"/>
      <c r="N108" s="77">
        <f t="shared" si="4"/>
        <v>96.890898812888636</v>
      </c>
      <c r="O108" s="77">
        <f t="shared" si="4"/>
        <v>96.062992125984252</v>
      </c>
      <c r="P108" s="77">
        <f t="shared" si="4"/>
        <v>97.727272727272734</v>
      </c>
      <c r="Q108" s="104"/>
      <c r="R108" s="77">
        <f t="shared" si="5"/>
        <v>96.926579396698926</v>
      </c>
      <c r="S108" s="77">
        <f t="shared" si="5"/>
        <v>97.42690058479532</v>
      </c>
      <c r="T108" s="77">
        <f t="shared" si="5"/>
        <v>96.452328159645234</v>
      </c>
      <c r="U108" s="104"/>
      <c r="V108" s="77">
        <f t="shared" si="6"/>
        <v>97.843665768194072</v>
      </c>
      <c r="W108" s="77">
        <f t="shared" si="6"/>
        <v>96.834532374100718</v>
      </c>
      <c r="X108" s="77">
        <f t="shared" si="6"/>
        <v>98.732572877059567</v>
      </c>
      <c r="Y108" s="103"/>
      <c r="Z108" s="77" t="s">
        <v>47</v>
      </c>
      <c r="AA108" s="77" t="s">
        <v>47</v>
      </c>
      <c r="AB108" s="77" t="s">
        <v>47</v>
      </c>
    </row>
    <row r="109" spans="1:28" x14ac:dyDescent="0.25">
      <c r="A109" s="62" t="s">
        <v>93</v>
      </c>
      <c r="B109" s="77">
        <f t="shared" si="1"/>
        <v>97.576115873485065</v>
      </c>
      <c r="C109" s="77">
        <f t="shared" si="1"/>
        <v>96.036036036036037</v>
      </c>
      <c r="D109" s="77">
        <f t="shared" si="1"/>
        <v>99.068684516880097</v>
      </c>
      <c r="E109" s="103"/>
      <c r="F109" s="77">
        <f t="shared" si="2"/>
        <v>95.819581958195826</v>
      </c>
      <c r="G109" s="77">
        <f t="shared" si="2"/>
        <v>93.133047210300418</v>
      </c>
      <c r="H109" s="77">
        <f t="shared" si="2"/>
        <v>98.645598194130926</v>
      </c>
      <c r="I109" s="104"/>
      <c r="J109" s="77">
        <f t="shared" si="3"/>
        <v>96.514423076923066</v>
      </c>
      <c r="K109" s="77">
        <f t="shared" si="3"/>
        <v>95.260663507109001</v>
      </c>
      <c r="L109" s="77">
        <f t="shared" si="3"/>
        <v>97.804878048780481</v>
      </c>
      <c r="M109" s="104"/>
      <c r="N109" s="77">
        <f t="shared" si="4"/>
        <v>99.184339314845033</v>
      </c>
      <c r="O109" s="77">
        <f t="shared" si="4"/>
        <v>98.327759197324411</v>
      </c>
      <c r="P109" s="77">
        <f t="shared" si="4"/>
        <v>100</v>
      </c>
      <c r="Q109" s="104"/>
      <c r="R109" s="77">
        <f t="shared" si="5"/>
        <v>98.344370860927157</v>
      </c>
      <c r="S109" s="77">
        <f t="shared" si="5"/>
        <v>97.009966777408636</v>
      </c>
      <c r="T109" s="77">
        <f t="shared" si="5"/>
        <v>99.669966996699671</v>
      </c>
      <c r="U109" s="104"/>
      <c r="V109" s="77">
        <f t="shared" si="6"/>
        <v>100</v>
      </c>
      <c r="W109" s="77">
        <f t="shared" si="6"/>
        <v>100</v>
      </c>
      <c r="X109" s="77">
        <f t="shared" si="6"/>
        <v>100</v>
      </c>
      <c r="Y109" s="103"/>
      <c r="Z109" s="77" t="s">
        <v>47</v>
      </c>
      <c r="AA109" s="77" t="s">
        <v>47</v>
      </c>
      <c r="AB109" s="77" t="s">
        <v>47</v>
      </c>
    </row>
    <row r="110" spans="1:28" x14ac:dyDescent="0.25">
      <c r="A110" s="99" t="s">
        <v>94</v>
      </c>
      <c r="B110" s="77">
        <f t="shared" si="1"/>
        <v>97.097086883322277</v>
      </c>
      <c r="C110" s="77">
        <f t="shared" si="1"/>
        <v>96.469271469271462</v>
      </c>
      <c r="D110" s="77">
        <f t="shared" si="1"/>
        <v>97.728435485521331</v>
      </c>
      <c r="E110" s="103"/>
      <c r="F110" s="77">
        <f t="shared" si="2"/>
        <v>94.899328859060404</v>
      </c>
      <c r="G110" s="77">
        <f t="shared" si="2"/>
        <v>94.177956792383739</v>
      </c>
      <c r="H110" s="77">
        <f t="shared" si="2"/>
        <v>95.692431561996784</v>
      </c>
      <c r="I110" s="104"/>
      <c r="J110" s="77">
        <f t="shared" si="3"/>
        <v>97.156605424321967</v>
      </c>
      <c r="K110" s="77">
        <f t="shared" si="3"/>
        <v>97.041166380789022</v>
      </c>
      <c r="L110" s="77">
        <f t="shared" si="3"/>
        <v>97.276785714285722</v>
      </c>
      <c r="M110" s="104"/>
      <c r="N110" s="77">
        <f t="shared" si="4"/>
        <v>98.385895207350387</v>
      </c>
      <c r="O110" s="77">
        <f t="shared" si="4"/>
        <v>97.555012224938878</v>
      </c>
      <c r="P110" s="77">
        <f t="shared" si="4"/>
        <v>99.243188698284555</v>
      </c>
      <c r="Q110" s="104"/>
      <c r="R110" s="77">
        <f t="shared" si="5"/>
        <v>96.818041396354644</v>
      </c>
      <c r="S110" s="77">
        <f t="shared" si="5"/>
        <v>95.843989769820965</v>
      </c>
      <c r="T110" s="77">
        <f t="shared" si="5"/>
        <v>97.728631201434553</v>
      </c>
      <c r="U110" s="104"/>
      <c r="V110" s="77">
        <f t="shared" si="6"/>
        <v>99.801350814461671</v>
      </c>
      <c r="W110" s="77">
        <f t="shared" si="6"/>
        <v>99.650043744531942</v>
      </c>
      <c r="X110" s="77">
        <f t="shared" si="6"/>
        <v>99.927219796215425</v>
      </c>
      <c r="Y110" s="103"/>
      <c r="Z110" s="77">
        <f t="shared" ref="Z110:AB110" si="8">+Z24/(Z24+Z67)*100</f>
        <v>100</v>
      </c>
      <c r="AA110" s="77">
        <f t="shared" si="8"/>
        <v>100</v>
      </c>
      <c r="AB110" s="77">
        <f t="shared" si="8"/>
        <v>100</v>
      </c>
    </row>
    <row r="111" spans="1:28" x14ac:dyDescent="0.25">
      <c r="A111" s="62" t="s">
        <v>95</v>
      </c>
      <c r="B111" s="77">
        <f t="shared" si="1"/>
        <v>98.467139298716233</v>
      </c>
      <c r="C111" s="77">
        <f t="shared" si="1"/>
        <v>98.373983739837399</v>
      </c>
      <c r="D111" s="77">
        <f t="shared" si="1"/>
        <v>98.567449263828095</v>
      </c>
      <c r="E111" s="103"/>
      <c r="F111" s="77">
        <f t="shared" si="2"/>
        <v>98.630136986301366</v>
      </c>
      <c r="G111" s="77">
        <f t="shared" si="2"/>
        <v>98.535871156661798</v>
      </c>
      <c r="H111" s="77">
        <f t="shared" si="2"/>
        <v>98.732171156893827</v>
      </c>
      <c r="I111" s="104"/>
      <c r="J111" s="77">
        <f t="shared" si="3"/>
        <v>97.028862478777583</v>
      </c>
      <c r="K111" s="77">
        <f t="shared" si="3"/>
        <v>97.411003236245946</v>
      </c>
      <c r="L111" s="77">
        <f t="shared" si="3"/>
        <v>96.607142857142861</v>
      </c>
      <c r="M111" s="104"/>
      <c r="N111" s="77">
        <f t="shared" si="4"/>
        <v>98.88097660223805</v>
      </c>
      <c r="O111" s="77">
        <f t="shared" si="4"/>
        <v>97.963340122199597</v>
      </c>
      <c r="P111" s="77">
        <f t="shared" si="4"/>
        <v>99.796747967479675</v>
      </c>
      <c r="Q111" s="104"/>
      <c r="R111" s="77">
        <f t="shared" si="5"/>
        <v>98.612593383137664</v>
      </c>
      <c r="S111" s="77">
        <f t="shared" si="5"/>
        <v>98.760330578512395</v>
      </c>
      <c r="T111" s="77">
        <f t="shared" si="5"/>
        <v>98.454746136865339</v>
      </c>
      <c r="U111" s="104"/>
      <c r="V111" s="77">
        <f t="shared" si="6"/>
        <v>99.628252788104092</v>
      </c>
      <c r="W111" s="77">
        <f t="shared" si="6"/>
        <v>99.534883720930239</v>
      </c>
      <c r="X111" s="77">
        <f t="shared" si="6"/>
        <v>99.734748010610076</v>
      </c>
      <c r="Y111" s="103"/>
      <c r="Z111" s="77" t="s">
        <v>47</v>
      </c>
      <c r="AA111" s="77" t="s">
        <v>47</v>
      </c>
      <c r="AB111" s="77" t="s">
        <v>47</v>
      </c>
    </row>
    <row r="112" spans="1:28" x14ac:dyDescent="0.25">
      <c r="A112" s="62" t="s">
        <v>96</v>
      </c>
      <c r="B112" s="77">
        <f t="shared" si="1"/>
        <v>96.432923971125902</v>
      </c>
      <c r="C112" s="77">
        <f t="shared" si="1"/>
        <v>95.887323943661968</v>
      </c>
      <c r="D112" s="77">
        <f t="shared" si="1"/>
        <v>96.97678771995507</v>
      </c>
      <c r="E112" s="103"/>
      <c r="F112" s="77">
        <f t="shared" si="2"/>
        <v>95.925091035200282</v>
      </c>
      <c r="G112" s="77">
        <f t="shared" si="2"/>
        <v>94.860597917366476</v>
      </c>
      <c r="H112" s="77">
        <f t="shared" si="2"/>
        <v>97.060931899641574</v>
      </c>
      <c r="I112" s="104"/>
      <c r="J112" s="77">
        <f t="shared" si="3"/>
        <v>95.16161821508436</v>
      </c>
      <c r="K112" s="77">
        <f t="shared" si="3"/>
        <v>94.792947929479297</v>
      </c>
      <c r="L112" s="77">
        <f t="shared" si="3"/>
        <v>95.524193548387089</v>
      </c>
      <c r="M112" s="104"/>
      <c r="N112" s="77">
        <f t="shared" si="4"/>
        <v>96.711111111111109</v>
      </c>
      <c r="O112" s="77">
        <f t="shared" si="4"/>
        <v>96.255201109570038</v>
      </c>
      <c r="P112" s="77">
        <f t="shared" si="4"/>
        <v>97.133076593923846</v>
      </c>
      <c r="Q112" s="104"/>
      <c r="R112" s="77">
        <f t="shared" si="5"/>
        <v>96.456692913385822</v>
      </c>
      <c r="S112" s="77">
        <f t="shared" si="5"/>
        <v>96.289537712895381</v>
      </c>
      <c r="T112" s="77">
        <f t="shared" si="5"/>
        <v>96.622436670687577</v>
      </c>
      <c r="U112" s="104"/>
      <c r="V112" s="77">
        <f t="shared" si="6"/>
        <v>99.1861288039632</v>
      </c>
      <c r="W112" s="77">
        <f t="shared" si="6"/>
        <v>98.87085391672548</v>
      </c>
      <c r="X112" s="77">
        <f t="shared" si="6"/>
        <v>99.50319375443577</v>
      </c>
      <c r="Y112" s="103"/>
      <c r="Z112" s="77">
        <f t="shared" ref="Z112:AB112" si="9">+Z26/(Z26+Z69)*100</f>
        <v>100</v>
      </c>
      <c r="AA112" s="77">
        <f t="shared" si="9"/>
        <v>100</v>
      </c>
      <c r="AB112" s="77">
        <f t="shared" si="9"/>
        <v>100</v>
      </c>
    </row>
    <row r="113" spans="1:28" x14ac:dyDescent="0.25">
      <c r="A113" s="62" t="s">
        <v>97</v>
      </c>
      <c r="B113" s="77">
        <f t="shared" si="1"/>
        <v>97.543141269377003</v>
      </c>
      <c r="C113" s="77">
        <f t="shared" si="1"/>
        <v>97.435897435897431</v>
      </c>
      <c r="D113" s="77">
        <f t="shared" si="1"/>
        <v>97.65120375807399</v>
      </c>
      <c r="E113" s="103"/>
      <c r="F113" s="77">
        <f t="shared" si="2"/>
        <v>96.311066799601193</v>
      </c>
      <c r="G113" s="77">
        <f t="shared" si="2"/>
        <v>94.897959183673478</v>
      </c>
      <c r="H113" s="77">
        <f t="shared" si="2"/>
        <v>97.660818713450297</v>
      </c>
      <c r="I113" s="104"/>
      <c r="J113" s="77">
        <f t="shared" si="3"/>
        <v>97.694174757281544</v>
      </c>
      <c r="K113" s="77">
        <f t="shared" si="3"/>
        <v>98.139534883720927</v>
      </c>
      <c r="L113" s="77">
        <f t="shared" si="3"/>
        <v>97.208121827411162</v>
      </c>
      <c r="M113" s="104"/>
      <c r="N113" s="77">
        <f t="shared" si="4"/>
        <v>98.46860643185299</v>
      </c>
      <c r="O113" s="77">
        <f t="shared" si="4"/>
        <v>98.75</v>
      </c>
      <c r="P113" s="77">
        <f t="shared" si="4"/>
        <v>98.198198198198199</v>
      </c>
      <c r="Q113" s="104"/>
      <c r="R113" s="77">
        <f t="shared" si="5"/>
        <v>96.869244935543279</v>
      </c>
      <c r="S113" s="77">
        <f t="shared" si="5"/>
        <v>97.594501718213053</v>
      </c>
      <c r="T113" s="77">
        <f t="shared" si="5"/>
        <v>96.031746031746039</v>
      </c>
      <c r="U113" s="104"/>
      <c r="V113" s="77">
        <f t="shared" si="6"/>
        <v>99.747474747474755</v>
      </c>
      <c r="W113" s="77">
        <f t="shared" si="6"/>
        <v>100</v>
      </c>
      <c r="X113" s="77">
        <f t="shared" si="6"/>
        <v>99.526066350710892</v>
      </c>
      <c r="Y113" s="103"/>
      <c r="Z113" s="77" t="s">
        <v>47</v>
      </c>
      <c r="AA113" s="77" t="s">
        <v>47</v>
      </c>
      <c r="AB113" s="77" t="s">
        <v>47</v>
      </c>
    </row>
    <row r="114" spans="1:28" x14ac:dyDescent="0.25">
      <c r="A114" s="62" t="s">
        <v>98</v>
      </c>
      <c r="B114" s="77">
        <f t="shared" si="1"/>
        <v>99.507919421805326</v>
      </c>
      <c r="C114" s="77">
        <f t="shared" si="1"/>
        <v>99.362244897959187</v>
      </c>
      <c r="D114" s="77">
        <f t="shared" si="1"/>
        <v>99.643599643599643</v>
      </c>
      <c r="E114" s="103"/>
      <c r="F114" s="77">
        <f t="shared" si="2"/>
        <v>99.186483103879851</v>
      </c>
      <c r="G114" s="77">
        <f t="shared" si="2"/>
        <v>98.724489795918373</v>
      </c>
      <c r="H114" s="77">
        <f t="shared" si="2"/>
        <v>99.631449631449627</v>
      </c>
      <c r="I114" s="104"/>
      <c r="J114" s="77">
        <f t="shared" si="3"/>
        <v>99.7968855788761</v>
      </c>
      <c r="K114" s="77">
        <f t="shared" si="3"/>
        <v>99.729729729729726</v>
      </c>
      <c r="L114" s="77">
        <f t="shared" si="3"/>
        <v>99.864314789687924</v>
      </c>
      <c r="M114" s="104"/>
      <c r="N114" s="77">
        <f t="shared" si="4"/>
        <v>99.845320959010053</v>
      </c>
      <c r="O114" s="77">
        <f t="shared" si="4"/>
        <v>99.830220713073004</v>
      </c>
      <c r="P114" s="77">
        <f t="shared" si="4"/>
        <v>99.857954545454547</v>
      </c>
      <c r="Q114" s="104"/>
      <c r="R114" s="77">
        <f t="shared" si="5"/>
        <v>99.035933391761617</v>
      </c>
      <c r="S114" s="77">
        <f t="shared" si="5"/>
        <v>98.93428063943162</v>
      </c>
      <c r="T114" s="77">
        <f t="shared" si="5"/>
        <v>99.134948096885807</v>
      </c>
      <c r="U114" s="104"/>
      <c r="V114" s="77">
        <f t="shared" si="6"/>
        <v>99.686192468619254</v>
      </c>
      <c r="W114" s="77">
        <f t="shared" si="6"/>
        <v>99.77426636568849</v>
      </c>
      <c r="X114" s="77">
        <f t="shared" si="6"/>
        <v>99.610136452241719</v>
      </c>
      <c r="Y114" s="103"/>
      <c r="Z114" s="77">
        <f t="shared" ref="Z114:AB114" si="10">+Z28/(Z28+Z71)*100</f>
        <v>100</v>
      </c>
      <c r="AA114" s="77">
        <f t="shared" si="10"/>
        <v>100</v>
      </c>
      <c r="AB114" s="77">
        <f t="shared" si="10"/>
        <v>100</v>
      </c>
    </row>
    <row r="115" spans="1:28" x14ac:dyDescent="0.25">
      <c r="A115" s="62" t="s">
        <v>99</v>
      </c>
      <c r="B115" s="77">
        <f t="shared" si="1"/>
        <v>99.757183326588432</v>
      </c>
      <c r="C115" s="77">
        <f t="shared" si="1"/>
        <v>99.833055091819702</v>
      </c>
      <c r="D115" s="77">
        <f t="shared" si="1"/>
        <v>99.685781618224667</v>
      </c>
      <c r="E115" s="103"/>
      <c r="F115" s="77">
        <f t="shared" si="2"/>
        <v>99.824561403508767</v>
      </c>
      <c r="G115" s="77">
        <f t="shared" si="2"/>
        <v>100</v>
      </c>
      <c r="H115" s="77">
        <f t="shared" si="2"/>
        <v>99.638989169675085</v>
      </c>
      <c r="I115" s="104"/>
      <c r="J115" s="77">
        <f t="shared" si="3"/>
        <v>99.815837937384899</v>
      </c>
      <c r="K115" s="77">
        <f t="shared" si="3"/>
        <v>100</v>
      </c>
      <c r="L115" s="77">
        <f t="shared" si="3"/>
        <v>99.632352941176478</v>
      </c>
      <c r="M115" s="104"/>
      <c r="N115" s="77">
        <f t="shared" si="4"/>
        <v>99.591836734693871</v>
      </c>
      <c r="O115" s="77">
        <f t="shared" si="4"/>
        <v>99.563318777292579</v>
      </c>
      <c r="P115" s="77">
        <f t="shared" si="4"/>
        <v>99.616858237547888</v>
      </c>
      <c r="Q115" s="104"/>
      <c r="R115" s="77">
        <f t="shared" si="5"/>
        <v>99.551569506726452</v>
      </c>
      <c r="S115" s="77">
        <f t="shared" si="5"/>
        <v>99.476439790575924</v>
      </c>
      <c r="T115" s="77">
        <f t="shared" si="5"/>
        <v>99.607843137254903</v>
      </c>
      <c r="U115" s="104"/>
      <c r="V115" s="77">
        <f t="shared" si="6"/>
        <v>100</v>
      </c>
      <c r="W115" s="77">
        <f t="shared" si="6"/>
        <v>100</v>
      </c>
      <c r="X115" s="77">
        <f t="shared" si="6"/>
        <v>100</v>
      </c>
      <c r="Y115" s="103"/>
      <c r="Z115" s="77" t="s">
        <v>47</v>
      </c>
      <c r="AA115" s="77" t="s">
        <v>47</v>
      </c>
      <c r="AB115" s="77" t="s">
        <v>47</v>
      </c>
    </row>
    <row r="116" spans="1:28" x14ac:dyDescent="0.25">
      <c r="A116" s="62" t="s">
        <v>100</v>
      </c>
      <c r="B116" s="77">
        <f t="shared" ref="B116:D125" si="11">+B30/(B30+B73)*100</f>
        <v>93.759750390015611</v>
      </c>
      <c r="C116" s="77">
        <f t="shared" si="11"/>
        <v>92.489495798319325</v>
      </c>
      <c r="D116" s="77">
        <f t="shared" si="11"/>
        <v>95.005149330587031</v>
      </c>
      <c r="E116" s="103"/>
      <c r="F116" s="77">
        <f t="shared" ref="F116:H125" si="12">+F30/(F30+F73)*100</f>
        <v>92.475463467829883</v>
      </c>
      <c r="G116" s="77">
        <f t="shared" si="12"/>
        <v>91.503267973856211</v>
      </c>
      <c r="H116" s="77">
        <f t="shared" si="12"/>
        <v>93.449781659388648</v>
      </c>
      <c r="I116" s="104"/>
      <c r="J116" s="77">
        <f t="shared" ref="J116:L125" si="13">+J30/(J30+J73)*100</f>
        <v>92.452830188679243</v>
      </c>
      <c r="K116" s="77">
        <f t="shared" si="13"/>
        <v>91.019417475728162</v>
      </c>
      <c r="L116" s="77">
        <f t="shared" si="13"/>
        <v>93.994778067885122</v>
      </c>
      <c r="M116" s="104"/>
      <c r="N116" s="77">
        <f t="shared" ref="N116:P125" si="14">+N30/(N30+N73)*100</f>
        <v>93.622448979591837</v>
      </c>
      <c r="O116" s="77">
        <f t="shared" si="14"/>
        <v>92.5</v>
      </c>
      <c r="P116" s="77">
        <f t="shared" si="14"/>
        <v>94.791666666666657</v>
      </c>
      <c r="Q116" s="104"/>
      <c r="R116" s="77">
        <f t="shared" ref="R116:T125" si="15">+R30/(R30+R73)*100</f>
        <v>92.036553524804177</v>
      </c>
      <c r="S116" s="77">
        <f t="shared" si="15"/>
        <v>89.750692520775615</v>
      </c>
      <c r="T116" s="77">
        <f t="shared" si="15"/>
        <v>94.074074074074076</v>
      </c>
      <c r="U116" s="104"/>
      <c r="V116" s="77">
        <f t="shared" ref="V116:X125" si="16">+V30/(V30+V73)*100</f>
        <v>100</v>
      </c>
      <c r="W116" s="77">
        <f t="shared" si="16"/>
        <v>100</v>
      </c>
      <c r="X116" s="77">
        <f t="shared" si="16"/>
        <v>100</v>
      </c>
      <c r="Y116" s="103"/>
      <c r="Z116" s="77" t="s">
        <v>47</v>
      </c>
      <c r="AA116" s="77" t="s">
        <v>47</v>
      </c>
      <c r="AB116" s="77" t="s">
        <v>47</v>
      </c>
    </row>
    <row r="117" spans="1:28" x14ac:dyDescent="0.25">
      <c r="A117" s="62" t="s">
        <v>101</v>
      </c>
      <c r="B117" s="77">
        <f t="shared" si="11"/>
        <v>99.750445632798574</v>
      </c>
      <c r="C117" s="77">
        <f t="shared" si="11"/>
        <v>99.78586723768737</v>
      </c>
      <c r="D117" s="77">
        <f t="shared" si="11"/>
        <v>99.715099715099726</v>
      </c>
      <c r="E117" s="103"/>
      <c r="F117" s="77">
        <f t="shared" si="12"/>
        <v>99.554896142433236</v>
      </c>
      <c r="G117" s="77">
        <f t="shared" si="12"/>
        <v>99.408284023668642</v>
      </c>
      <c r="H117" s="77">
        <f t="shared" si="12"/>
        <v>99.702380952380949</v>
      </c>
      <c r="I117" s="104"/>
      <c r="J117" s="77">
        <f t="shared" si="13"/>
        <v>99.678456591639872</v>
      </c>
      <c r="K117" s="77">
        <f t="shared" si="13"/>
        <v>99.683544303797461</v>
      </c>
      <c r="L117" s="77">
        <f t="shared" si="13"/>
        <v>99.673202614379079</v>
      </c>
      <c r="M117" s="104"/>
      <c r="N117" s="77">
        <f t="shared" si="14"/>
        <v>100</v>
      </c>
      <c r="O117" s="77">
        <f t="shared" si="14"/>
        <v>100</v>
      </c>
      <c r="P117" s="77">
        <f t="shared" si="14"/>
        <v>100</v>
      </c>
      <c r="Q117" s="104"/>
      <c r="R117" s="77">
        <f t="shared" si="15"/>
        <v>99.813780260707631</v>
      </c>
      <c r="S117" s="77">
        <f t="shared" si="15"/>
        <v>100</v>
      </c>
      <c r="T117" s="77">
        <f t="shared" si="15"/>
        <v>99.583333333333329</v>
      </c>
      <c r="U117" s="104"/>
      <c r="V117" s="77">
        <f t="shared" si="16"/>
        <v>99.789473684210535</v>
      </c>
      <c r="W117" s="77">
        <f t="shared" si="16"/>
        <v>100</v>
      </c>
      <c r="X117" s="77">
        <f t="shared" si="16"/>
        <v>99.616858237547888</v>
      </c>
      <c r="Y117" s="103"/>
      <c r="Z117" s="77" t="s">
        <v>47</v>
      </c>
      <c r="AA117" s="77" t="s">
        <v>47</v>
      </c>
      <c r="AB117" s="77" t="s">
        <v>47</v>
      </c>
    </row>
    <row r="118" spans="1:28" x14ac:dyDescent="0.25">
      <c r="A118" s="62" t="s">
        <v>102</v>
      </c>
      <c r="B118" s="77">
        <f t="shared" si="11"/>
        <v>98.073712597919609</v>
      </c>
      <c r="C118" s="77">
        <f t="shared" si="11"/>
        <v>97.374517374517382</v>
      </c>
      <c r="D118" s="77">
        <f t="shared" si="11"/>
        <v>98.769861609431061</v>
      </c>
      <c r="E118" s="103"/>
      <c r="F118" s="77">
        <f t="shared" si="12"/>
        <v>96.938294865756006</v>
      </c>
      <c r="G118" s="77">
        <f t="shared" si="12"/>
        <v>96.164639850327404</v>
      </c>
      <c r="H118" s="77">
        <f t="shared" si="12"/>
        <v>97.722960151802653</v>
      </c>
      <c r="I118" s="104"/>
      <c r="J118" s="77">
        <f t="shared" si="13"/>
        <v>98.509933774834437</v>
      </c>
      <c r="K118" s="77">
        <f t="shared" si="13"/>
        <v>97.84250269687162</v>
      </c>
      <c r="L118" s="77">
        <f t="shared" si="13"/>
        <v>99.209039548022602</v>
      </c>
      <c r="M118" s="104"/>
      <c r="N118" s="77">
        <f t="shared" si="14"/>
        <v>98.940677966101703</v>
      </c>
      <c r="O118" s="77">
        <f t="shared" si="14"/>
        <v>98.307475317348377</v>
      </c>
      <c r="P118" s="77">
        <f t="shared" si="14"/>
        <v>99.575671852899575</v>
      </c>
      <c r="Q118" s="104"/>
      <c r="R118" s="77">
        <f t="shared" si="15"/>
        <v>97.506561679790025</v>
      </c>
      <c r="S118" s="77">
        <f t="shared" si="15"/>
        <v>96.671105193075903</v>
      </c>
      <c r="T118" s="77">
        <f t="shared" si="15"/>
        <v>98.318240620957312</v>
      </c>
      <c r="U118" s="104"/>
      <c r="V118" s="77">
        <f t="shared" si="16"/>
        <v>99.451754385964904</v>
      </c>
      <c r="W118" s="77">
        <f t="shared" si="16"/>
        <v>99.067599067599062</v>
      </c>
      <c r="X118" s="77">
        <f t="shared" si="16"/>
        <v>99.792960662525871</v>
      </c>
      <c r="Y118" s="103"/>
      <c r="Z118" s="77" t="s">
        <v>47</v>
      </c>
      <c r="AA118" s="77" t="s">
        <v>47</v>
      </c>
      <c r="AB118" s="77" t="s">
        <v>47</v>
      </c>
    </row>
    <row r="119" spans="1:28" x14ac:dyDescent="0.25">
      <c r="A119" s="62" t="s">
        <v>103</v>
      </c>
      <c r="B119" s="77">
        <f t="shared" si="11"/>
        <v>97.510288065843625</v>
      </c>
      <c r="C119" s="77">
        <f t="shared" si="11"/>
        <v>97.201336675020883</v>
      </c>
      <c r="D119" s="77">
        <f t="shared" si="11"/>
        <v>97.810218978102199</v>
      </c>
      <c r="E119" s="103"/>
      <c r="F119" s="77">
        <f t="shared" si="12"/>
        <v>98.020585906571654</v>
      </c>
      <c r="G119" s="77">
        <f t="shared" si="12"/>
        <v>96.984126984126988</v>
      </c>
      <c r="H119" s="77">
        <f t="shared" si="12"/>
        <v>99.052132701421797</v>
      </c>
      <c r="I119" s="104"/>
      <c r="J119" s="77">
        <f t="shared" si="13"/>
        <v>97.815126050420162</v>
      </c>
      <c r="K119" s="77">
        <f t="shared" si="13"/>
        <v>98.103448275862064</v>
      </c>
      <c r="L119" s="77">
        <f t="shared" si="13"/>
        <v>97.540983606557376</v>
      </c>
      <c r="M119" s="104"/>
      <c r="N119" s="77">
        <f t="shared" si="14"/>
        <v>97.693194925028834</v>
      </c>
      <c r="O119" s="77">
        <f t="shared" si="14"/>
        <v>97.882352941176478</v>
      </c>
      <c r="P119" s="77">
        <f t="shared" si="14"/>
        <v>97.511312217194572</v>
      </c>
      <c r="Q119" s="104"/>
      <c r="R119" s="77">
        <f t="shared" si="15"/>
        <v>95.577130528586835</v>
      </c>
      <c r="S119" s="77">
        <f t="shared" si="15"/>
        <v>94.849785407725321</v>
      </c>
      <c r="T119" s="77">
        <f t="shared" si="15"/>
        <v>96.312364425162684</v>
      </c>
      <c r="U119" s="104"/>
      <c r="V119" s="77">
        <f t="shared" si="16"/>
        <v>98.531810766721037</v>
      </c>
      <c r="W119" s="77">
        <f t="shared" si="16"/>
        <v>98.634812286689424</v>
      </c>
      <c r="X119" s="77">
        <f t="shared" si="16"/>
        <v>98.4375</v>
      </c>
      <c r="Y119" s="103"/>
      <c r="Z119" s="77" t="s">
        <v>47</v>
      </c>
      <c r="AA119" s="77" t="s">
        <v>47</v>
      </c>
      <c r="AB119" s="77" t="s">
        <v>47</v>
      </c>
    </row>
    <row r="120" spans="1:28" x14ac:dyDescent="0.25">
      <c r="A120" s="62" t="s">
        <v>104</v>
      </c>
      <c r="B120" s="77">
        <f t="shared" si="11"/>
        <v>95.488029465930012</v>
      </c>
      <c r="C120" s="77">
        <f t="shared" si="11"/>
        <v>94.541910331384017</v>
      </c>
      <c r="D120" s="77">
        <f t="shared" si="11"/>
        <v>96.33507853403141</v>
      </c>
      <c r="E120" s="103"/>
      <c r="F120" s="77">
        <f t="shared" si="12"/>
        <v>94.754098360655732</v>
      </c>
      <c r="G120" s="77">
        <f t="shared" si="12"/>
        <v>92.638036809815944</v>
      </c>
      <c r="H120" s="77">
        <f t="shared" si="12"/>
        <v>97.183098591549296</v>
      </c>
      <c r="I120" s="104"/>
      <c r="J120" s="77">
        <f t="shared" si="13"/>
        <v>95.473251028806587</v>
      </c>
      <c r="K120" s="77">
        <f t="shared" si="13"/>
        <v>96.261682242990659</v>
      </c>
      <c r="L120" s="77">
        <f t="shared" si="13"/>
        <v>94.85294117647058</v>
      </c>
      <c r="M120" s="104"/>
      <c r="N120" s="77">
        <f t="shared" si="14"/>
        <v>97.872340425531917</v>
      </c>
      <c r="O120" s="77">
        <f t="shared" si="14"/>
        <v>97.333333333333343</v>
      </c>
      <c r="P120" s="77">
        <f t="shared" si="14"/>
        <v>98.230088495575217</v>
      </c>
      <c r="Q120" s="104"/>
      <c r="R120" s="77">
        <f t="shared" si="15"/>
        <v>92.391304347826093</v>
      </c>
      <c r="S120" s="77">
        <f t="shared" si="15"/>
        <v>92.631578947368425</v>
      </c>
      <c r="T120" s="77">
        <f t="shared" si="15"/>
        <v>92.134831460674164</v>
      </c>
      <c r="U120" s="104"/>
      <c r="V120" s="77">
        <f t="shared" si="16"/>
        <v>97.590361445783131</v>
      </c>
      <c r="W120" s="77">
        <f t="shared" si="16"/>
        <v>95.890410958904098</v>
      </c>
      <c r="X120" s="77">
        <f t="shared" si="16"/>
        <v>98.924731182795696</v>
      </c>
      <c r="Y120" s="103"/>
      <c r="Z120" s="77" t="s">
        <v>47</v>
      </c>
      <c r="AA120" s="77" t="s">
        <v>47</v>
      </c>
      <c r="AB120" s="77" t="s">
        <v>47</v>
      </c>
    </row>
    <row r="121" spans="1:28" x14ac:dyDescent="0.25">
      <c r="A121" s="62" t="s">
        <v>105</v>
      </c>
      <c r="B121" s="77">
        <f t="shared" si="11"/>
        <v>98.887240356083083</v>
      </c>
      <c r="C121" s="77">
        <f t="shared" si="11"/>
        <v>98.561507936507937</v>
      </c>
      <c r="D121" s="77">
        <f t="shared" si="11"/>
        <v>99.211045364891518</v>
      </c>
      <c r="E121" s="103"/>
      <c r="F121" s="77">
        <f t="shared" si="12"/>
        <v>98.344947735191639</v>
      </c>
      <c r="G121" s="77">
        <f t="shared" si="12"/>
        <v>98.003327787021632</v>
      </c>
      <c r="H121" s="77">
        <f t="shared" si="12"/>
        <v>98.720292504570381</v>
      </c>
      <c r="I121" s="104"/>
      <c r="J121" s="77">
        <f t="shared" si="13"/>
        <v>99.049630411826811</v>
      </c>
      <c r="K121" s="77">
        <f t="shared" si="13"/>
        <v>98.645598194130926</v>
      </c>
      <c r="L121" s="77">
        <f t="shared" si="13"/>
        <v>99.404761904761912</v>
      </c>
      <c r="M121" s="104"/>
      <c r="N121" s="77">
        <f t="shared" si="14"/>
        <v>99.331550802139034</v>
      </c>
      <c r="O121" s="77">
        <f t="shared" si="14"/>
        <v>99.473684210526315</v>
      </c>
      <c r="P121" s="77">
        <f t="shared" si="14"/>
        <v>99.184782608695656</v>
      </c>
      <c r="Q121" s="104"/>
      <c r="R121" s="77">
        <f t="shared" si="15"/>
        <v>99.002849002849004</v>
      </c>
      <c r="S121" s="77">
        <f t="shared" si="15"/>
        <v>98.324022346368707</v>
      </c>
      <c r="T121" s="77">
        <f t="shared" si="15"/>
        <v>99.70930232558139</v>
      </c>
      <c r="U121" s="104"/>
      <c r="V121" s="77">
        <f t="shared" si="16"/>
        <v>98.99799599198397</v>
      </c>
      <c r="W121" s="77">
        <f t="shared" si="16"/>
        <v>98.71794871794873</v>
      </c>
      <c r="X121" s="77">
        <f t="shared" si="16"/>
        <v>99.245283018867923</v>
      </c>
      <c r="Y121" s="103"/>
      <c r="Z121" s="77" t="s">
        <v>47</v>
      </c>
      <c r="AA121" s="77" t="s">
        <v>47</v>
      </c>
      <c r="AB121" s="77" t="s">
        <v>47</v>
      </c>
    </row>
    <row r="122" spans="1:28" x14ac:dyDescent="0.25">
      <c r="A122" s="62" t="s">
        <v>106</v>
      </c>
      <c r="B122" s="77">
        <f t="shared" si="11"/>
        <v>100</v>
      </c>
      <c r="C122" s="77">
        <f t="shared" si="11"/>
        <v>100</v>
      </c>
      <c r="D122" s="77">
        <f t="shared" si="11"/>
        <v>100</v>
      </c>
      <c r="E122" s="103"/>
      <c r="F122" s="77">
        <f t="shared" si="12"/>
        <v>100</v>
      </c>
      <c r="G122" s="77">
        <f t="shared" si="12"/>
        <v>100</v>
      </c>
      <c r="H122" s="77">
        <f t="shared" si="12"/>
        <v>100</v>
      </c>
      <c r="I122" s="104"/>
      <c r="J122" s="77">
        <f t="shared" si="13"/>
        <v>100</v>
      </c>
      <c r="K122" s="77">
        <f t="shared" si="13"/>
        <v>100</v>
      </c>
      <c r="L122" s="77">
        <f t="shared" si="13"/>
        <v>100</v>
      </c>
      <c r="M122" s="104"/>
      <c r="N122" s="77">
        <f t="shared" si="14"/>
        <v>100</v>
      </c>
      <c r="O122" s="77">
        <f t="shared" si="14"/>
        <v>100</v>
      </c>
      <c r="P122" s="77">
        <f t="shared" si="14"/>
        <v>100</v>
      </c>
      <c r="Q122" s="104"/>
      <c r="R122" s="77">
        <f t="shared" si="15"/>
        <v>100</v>
      </c>
      <c r="S122" s="77">
        <f t="shared" si="15"/>
        <v>100</v>
      </c>
      <c r="T122" s="77">
        <f t="shared" si="15"/>
        <v>100</v>
      </c>
      <c r="U122" s="104"/>
      <c r="V122" s="77">
        <f t="shared" si="16"/>
        <v>100</v>
      </c>
      <c r="W122" s="77">
        <f t="shared" si="16"/>
        <v>100</v>
      </c>
      <c r="X122" s="77">
        <f t="shared" si="16"/>
        <v>100</v>
      </c>
      <c r="Y122" s="103"/>
      <c r="Z122" s="77" t="s">
        <v>47</v>
      </c>
      <c r="AA122" s="77" t="s">
        <v>47</v>
      </c>
      <c r="AB122" s="77" t="s">
        <v>47</v>
      </c>
    </row>
    <row r="123" spans="1:28" x14ac:dyDescent="0.25">
      <c r="A123" s="62" t="s">
        <v>107</v>
      </c>
      <c r="B123" s="77">
        <f t="shared" si="11"/>
        <v>94.916170903190917</v>
      </c>
      <c r="C123" s="77">
        <f t="shared" si="11"/>
        <v>95.444590451160749</v>
      </c>
      <c r="D123" s="77">
        <f t="shared" si="11"/>
        <v>94.400512930113265</v>
      </c>
      <c r="E123" s="103"/>
      <c r="F123" s="77">
        <f t="shared" si="12"/>
        <v>91.300970873786397</v>
      </c>
      <c r="G123" s="77">
        <f t="shared" si="12"/>
        <v>92.690513219284597</v>
      </c>
      <c r="H123" s="77">
        <f t="shared" si="12"/>
        <v>89.914662529092311</v>
      </c>
      <c r="I123" s="104"/>
      <c r="J123" s="77">
        <f t="shared" si="13"/>
        <v>94.768799626342826</v>
      </c>
      <c r="K123" s="77">
        <f t="shared" si="13"/>
        <v>93.858845096241978</v>
      </c>
      <c r="L123" s="77">
        <f t="shared" si="13"/>
        <v>95.714285714285722</v>
      </c>
      <c r="M123" s="104"/>
      <c r="N123" s="77">
        <f t="shared" si="14"/>
        <v>97.090701654306898</v>
      </c>
      <c r="O123" s="77">
        <f t="shared" si="14"/>
        <v>97.793263646922185</v>
      </c>
      <c r="P123" s="77">
        <f t="shared" si="14"/>
        <v>96.412556053811656</v>
      </c>
      <c r="Q123" s="104"/>
      <c r="R123" s="77">
        <f t="shared" si="15"/>
        <v>96.128170894526036</v>
      </c>
      <c r="S123" s="77">
        <f t="shared" si="15"/>
        <v>96.836313617606606</v>
      </c>
      <c r="T123" s="77">
        <f t="shared" si="15"/>
        <v>95.460440985732816</v>
      </c>
      <c r="U123" s="104"/>
      <c r="V123" s="77">
        <f t="shared" si="16"/>
        <v>98.004788507581807</v>
      </c>
      <c r="W123" s="77">
        <f t="shared" si="16"/>
        <v>99.148211243611584</v>
      </c>
      <c r="X123" s="77">
        <f t="shared" si="16"/>
        <v>96.996996996996998</v>
      </c>
      <c r="Y123" s="103"/>
      <c r="Z123" s="77" t="s">
        <v>47</v>
      </c>
      <c r="AA123" s="77" t="s">
        <v>47</v>
      </c>
      <c r="AB123" s="77" t="s">
        <v>47</v>
      </c>
    </row>
    <row r="124" spans="1:28" x14ac:dyDescent="0.25">
      <c r="A124" s="105" t="s">
        <v>108</v>
      </c>
      <c r="B124" s="77">
        <f t="shared" si="11"/>
        <v>98.14583096348538</v>
      </c>
      <c r="C124" s="77">
        <f t="shared" si="11"/>
        <v>97.683576557794765</v>
      </c>
      <c r="D124" s="77">
        <f t="shared" si="11"/>
        <v>98.591864103710321</v>
      </c>
      <c r="E124" s="103"/>
      <c r="F124" s="77">
        <f t="shared" si="12"/>
        <v>95.944285129045468</v>
      </c>
      <c r="G124" s="77">
        <f t="shared" si="12"/>
        <v>95.729250604351336</v>
      </c>
      <c r="H124" s="77">
        <f t="shared" si="12"/>
        <v>96.166666666666671</v>
      </c>
      <c r="I124" s="104"/>
      <c r="J124" s="77">
        <f t="shared" si="13"/>
        <v>98.858773181169752</v>
      </c>
      <c r="K124" s="77">
        <f t="shared" si="13"/>
        <v>98.449612403100772</v>
      </c>
      <c r="L124" s="77">
        <f t="shared" si="13"/>
        <v>99.253034547152197</v>
      </c>
      <c r="M124" s="104"/>
      <c r="N124" s="77">
        <f t="shared" si="14"/>
        <v>99.109414758269722</v>
      </c>
      <c r="O124" s="77">
        <f t="shared" si="14"/>
        <v>98.962386511024647</v>
      </c>
      <c r="P124" s="77">
        <f t="shared" si="14"/>
        <v>99.250936329588015</v>
      </c>
      <c r="Q124" s="104"/>
      <c r="R124" s="77">
        <f t="shared" si="15"/>
        <v>98.307379823967494</v>
      </c>
      <c r="S124" s="77">
        <f t="shared" si="15"/>
        <v>96.918767507002798</v>
      </c>
      <c r="T124" s="77">
        <f t="shared" si="15"/>
        <v>99.606815203145487</v>
      </c>
      <c r="U124" s="104"/>
      <c r="V124" s="77">
        <f t="shared" si="16"/>
        <v>99.914602903501276</v>
      </c>
      <c r="W124" s="77">
        <f t="shared" si="16"/>
        <v>99.81751824817519</v>
      </c>
      <c r="X124" s="77">
        <f t="shared" si="16"/>
        <v>100</v>
      </c>
      <c r="Y124" s="103"/>
      <c r="Z124" s="77" t="s">
        <v>47</v>
      </c>
      <c r="AA124" s="77" t="s">
        <v>47</v>
      </c>
      <c r="AB124" s="77" t="s">
        <v>47</v>
      </c>
    </row>
    <row r="125" spans="1:28" ht="13.5" thickBot="1" x14ac:dyDescent="0.3">
      <c r="A125" s="100" t="s">
        <v>109</v>
      </c>
      <c r="B125" s="83">
        <f t="shared" si="11"/>
        <v>98.847736625514401</v>
      </c>
      <c r="C125" s="83">
        <f t="shared" si="11"/>
        <v>98.318042813455648</v>
      </c>
      <c r="D125" s="83">
        <f t="shared" si="11"/>
        <v>99.465240641711233</v>
      </c>
      <c r="E125" s="106"/>
      <c r="F125" s="83">
        <f t="shared" si="12"/>
        <v>99.2</v>
      </c>
      <c r="G125" s="83">
        <f t="shared" si="12"/>
        <v>98.604651162790702</v>
      </c>
      <c r="H125" s="83">
        <f t="shared" si="12"/>
        <v>100</v>
      </c>
      <c r="I125" s="100"/>
      <c r="J125" s="83">
        <f t="shared" si="13"/>
        <v>97.594501718213053</v>
      </c>
      <c r="K125" s="83">
        <f t="shared" si="13"/>
        <v>97.297297297297305</v>
      </c>
      <c r="L125" s="83">
        <f t="shared" si="13"/>
        <v>97.902097902097907</v>
      </c>
      <c r="M125" s="100"/>
      <c r="N125" s="83">
        <f t="shared" si="14"/>
        <v>99.553571428571431</v>
      </c>
      <c r="O125" s="83">
        <f t="shared" si="14"/>
        <v>99.166666666666671</v>
      </c>
      <c r="P125" s="83">
        <f t="shared" si="14"/>
        <v>100</v>
      </c>
      <c r="Q125" s="100"/>
      <c r="R125" s="83">
        <f t="shared" si="15"/>
        <v>98.930481283422452</v>
      </c>
      <c r="S125" s="83">
        <f t="shared" si="15"/>
        <v>98.095238095238088</v>
      </c>
      <c r="T125" s="83">
        <f t="shared" si="15"/>
        <v>100</v>
      </c>
      <c r="U125" s="100"/>
      <c r="V125" s="83">
        <f t="shared" si="16"/>
        <v>99.275362318840578</v>
      </c>
      <c r="W125" s="83">
        <f t="shared" si="16"/>
        <v>98.484848484848484</v>
      </c>
      <c r="X125" s="83">
        <f t="shared" si="16"/>
        <v>100</v>
      </c>
      <c r="Y125" s="106"/>
      <c r="Z125" s="77" t="s">
        <v>47</v>
      </c>
      <c r="AA125" s="77" t="s">
        <v>47</v>
      </c>
      <c r="AB125" s="77" t="s">
        <v>47</v>
      </c>
    </row>
    <row r="126" spans="1:28" x14ac:dyDescent="0.25">
      <c r="A126" s="233" t="s">
        <v>75</v>
      </c>
      <c r="B126" s="233"/>
      <c r="C126" s="233"/>
      <c r="D126" s="233"/>
      <c r="E126" s="233"/>
      <c r="F126" s="233"/>
      <c r="G126" s="233"/>
      <c r="H126" s="233"/>
      <c r="I126" s="233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</row>
    <row r="127" spans="1:28" x14ac:dyDescent="0.25">
      <c r="A127" s="227" t="s">
        <v>14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</row>
    <row r="130" spans="1:32" s="49" customFormat="1" ht="15" x14ac:dyDescent="0.25">
      <c r="A130" s="229" t="s">
        <v>173</v>
      </c>
      <c r="B130" s="229"/>
      <c r="C130" s="229"/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9"/>
      <c r="AD130" s="219" t="s">
        <v>221</v>
      </c>
      <c r="AE130" s="219"/>
      <c r="AF130" s="9"/>
    </row>
    <row r="131" spans="1:32" s="49" customFormat="1" ht="15" x14ac:dyDescent="0.25">
      <c r="A131" s="228" t="s">
        <v>170</v>
      </c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9"/>
      <c r="AD131" s="219"/>
      <c r="AE131" s="219"/>
      <c r="AF131"/>
    </row>
    <row r="132" spans="1:32" s="49" customFormat="1" ht="15" x14ac:dyDescent="0.25">
      <c r="A132" s="229" t="s">
        <v>64</v>
      </c>
      <c r="B132" s="229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</row>
    <row r="133" spans="1:32" s="49" customFormat="1" ht="15" x14ac:dyDescent="0.25">
      <c r="A133" s="228" t="s">
        <v>79</v>
      </c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62"/>
      <c r="AD133" s="62"/>
      <c r="AE133" s="62"/>
      <c r="AF133" s="62"/>
    </row>
    <row r="134" spans="1:32" s="49" customFormat="1" ht="15" x14ac:dyDescent="0.25">
      <c r="A134" s="229" t="s">
        <v>80</v>
      </c>
      <c r="B134" s="229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62"/>
      <c r="AD134" s="62"/>
      <c r="AE134" s="62"/>
      <c r="AF134" s="62"/>
    </row>
    <row r="135" spans="1:32" s="49" customFormat="1" ht="15" x14ac:dyDescent="0.25">
      <c r="A135" s="228" t="s">
        <v>320</v>
      </c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62"/>
      <c r="AD135" s="62"/>
      <c r="AE135" s="62"/>
      <c r="AF135" s="62"/>
    </row>
    <row r="136" spans="1:32" s="49" customFormat="1" ht="15.75" thickBot="1" x14ac:dyDescent="0.3">
      <c r="A136" s="52"/>
      <c r="B136" s="51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62"/>
      <c r="AD136" s="62"/>
      <c r="AE136" s="62"/>
      <c r="AF136" s="62"/>
    </row>
    <row r="137" spans="1:32" s="49" customFormat="1" ht="15" customHeight="1" x14ac:dyDescent="0.25">
      <c r="A137" s="234" t="s">
        <v>81</v>
      </c>
      <c r="B137" s="53" t="s">
        <v>21</v>
      </c>
      <c r="C137" s="53"/>
      <c r="D137" s="53"/>
      <c r="E137" s="54"/>
      <c r="F137" s="53" t="s">
        <v>48</v>
      </c>
      <c r="G137" s="53"/>
      <c r="H137" s="53"/>
      <c r="I137" s="54"/>
      <c r="J137" s="53" t="s">
        <v>49</v>
      </c>
      <c r="K137" s="53"/>
      <c r="L137" s="53"/>
      <c r="M137" s="54"/>
      <c r="N137" s="53" t="s">
        <v>50</v>
      </c>
      <c r="O137" s="53"/>
      <c r="P137" s="53"/>
      <c r="Q137" s="54"/>
      <c r="R137" s="53" t="s">
        <v>51</v>
      </c>
      <c r="S137" s="53"/>
      <c r="T137" s="53"/>
      <c r="U137" s="54"/>
      <c r="V137" s="53" t="s">
        <v>52</v>
      </c>
      <c r="W137" s="53"/>
      <c r="X137" s="53"/>
      <c r="Y137" s="54"/>
      <c r="Z137" s="53" t="s">
        <v>53</v>
      </c>
      <c r="AA137" s="53"/>
      <c r="AB137" s="53"/>
      <c r="AC137" s="62"/>
      <c r="AD137" s="62"/>
      <c r="AE137" s="62"/>
      <c r="AF137" s="62"/>
    </row>
    <row r="138" spans="1:32" s="49" customFormat="1" ht="15.75" thickBot="1" x14ac:dyDescent="0.3">
      <c r="A138" s="235"/>
      <c r="B138" s="55" t="s">
        <v>67</v>
      </c>
      <c r="C138" s="55" t="s">
        <v>68</v>
      </c>
      <c r="D138" s="55" t="s">
        <v>69</v>
      </c>
      <c r="E138" s="56"/>
      <c r="F138" s="55" t="s">
        <v>67</v>
      </c>
      <c r="G138" s="55" t="s">
        <v>68</v>
      </c>
      <c r="H138" s="55" t="s">
        <v>69</v>
      </c>
      <c r="I138" s="56"/>
      <c r="J138" s="55" t="s">
        <v>67</v>
      </c>
      <c r="K138" s="55" t="s">
        <v>68</v>
      </c>
      <c r="L138" s="55" t="s">
        <v>69</v>
      </c>
      <c r="M138" s="56"/>
      <c r="N138" s="55" t="s">
        <v>67</v>
      </c>
      <c r="O138" s="55" t="s">
        <v>68</v>
      </c>
      <c r="P138" s="55" t="s">
        <v>69</v>
      </c>
      <c r="Q138" s="56"/>
      <c r="R138" s="55" t="s">
        <v>67</v>
      </c>
      <c r="S138" s="55" t="s">
        <v>68</v>
      </c>
      <c r="T138" s="55" t="s">
        <v>69</v>
      </c>
      <c r="U138" s="56"/>
      <c r="V138" s="55" t="s">
        <v>67</v>
      </c>
      <c r="W138" s="55" t="s">
        <v>68</v>
      </c>
      <c r="X138" s="55" t="s">
        <v>69</v>
      </c>
      <c r="Y138" s="56"/>
      <c r="Z138" s="55" t="s">
        <v>67</v>
      </c>
      <c r="AA138" s="55" t="s">
        <v>68</v>
      </c>
      <c r="AB138" s="55" t="s">
        <v>69</v>
      </c>
      <c r="AC138" s="62"/>
      <c r="AD138" s="62"/>
      <c r="AE138" s="62"/>
      <c r="AF138" s="62"/>
    </row>
    <row r="139" spans="1:32" x14ac:dyDescent="0.25">
      <c r="A139" s="88"/>
      <c r="B139" s="89"/>
      <c r="C139" s="89"/>
      <c r="D139" s="89"/>
      <c r="E139" s="90"/>
      <c r="F139" s="89"/>
      <c r="G139" s="89"/>
      <c r="H139" s="89"/>
      <c r="I139" s="90"/>
      <c r="J139" s="89"/>
      <c r="K139" s="89"/>
      <c r="L139" s="89"/>
      <c r="M139" s="90"/>
      <c r="N139" s="89"/>
      <c r="O139" s="89"/>
      <c r="P139" s="89"/>
      <c r="Q139" s="90"/>
      <c r="R139" s="89"/>
      <c r="S139" s="89"/>
      <c r="T139" s="89"/>
      <c r="U139" s="90"/>
      <c r="V139" s="89"/>
      <c r="W139" s="89"/>
      <c r="X139" s="89"/>
      <c r="Y139" s="90"/>
      <c r="Z139" s="89"/>
      <c r="AA139" s="89"/>
      <c r="AB139" s="89"/>
    </row>
    <row r="140" spans="1:32" ht="13.5" x14ac:dyDescent="0.25">
      <c r="A140" s="92" t="s">
        <v>82</v>
      </c>
      <c r="B140" s="77">
        <f>+B54/(B54+B11)*100</f>
        <v>2.9837940896091517</v>
      </c>
      <c r="C140" s="77">
        <f>+C54/(C54+C11)*100</f>
        <v>3.3897071533192018</v>
      </c>
      <c r="D140" s="77">
        <f>+D54/(D54+D11)*100</f>
        <v>2.5795286720002899</v>
      </c>
      <c r="E140" s="103"/>
      <c r="F140" s="77">
        <f>+F54/(F54+F11)*100</f>
        <v>4.2685339710613697</v>
      </c>
      <c r="G140" s="77">
        <f>+G54/(G54+G11)*100</f>
        <v>4.7435043304463695</v>
      </c>
      <c r="H140" s="77">
        <f>+H54/(H54+H11)*100</f>
        <v>3.7611642885101237</v>
      </c>
      <c r="I140" s="103"/>
      <c r="J140" s="77">
        <f>+J54/(J54+J11)*100</f>
        <v>3.1699488845742363</v>
      </c>
      <c r="K140" s="77">
        <f>+K54/(K54+K11)*100</f>
        <v>3.5438347524440235</v>
      </c>
      <c r="L140" s="77">
        <f>+L54/(L54+L11)*100</f>
        <v>2.7921612363578427</v>
      </c>
      <c r="M140" s="103"/>
      <c r="N140" s="77">
        <f>+N54/(N54+N11)*100</f>
        <v>2.0949624422851629</v>
      </c>
      <c r="O140" s="77">
        <f>+O54/(O54+O11)*100</f>
        <v>2.3445511326559152</v>
      </c>
      <c r="P140" s="77">
        <f>+P54/(P54+P11)*100</f>
        <v>1.852438969156212</v>
      </c>
      <c r="Q140" s="103"/>
      <c r="R140" s="77">
        <f>+R54/(R54+R11)*100</f>
        <v>3.3710251101555446</v>
      </c>
      <c r="S140" s="77">
        <f>+S54/(S54+S11)*100</f>
        <v>3.9613526570048312</v>
      </c>
      <c r="T140" s="77">
        <f>+T54/(T54+T11)*100</f>
        <v>2.793530770846461</v>
      </c>
      <c r="U140" s="103"/>
      <c r="V140" s="77">
        <f>+V54/(V54+V11)*100</f>
        <v>1.0389436289295528</v>
      </c>
      <c r="W140" s="77">
        <f>+W54/(W54+W11)*100</f>
        <v>1.1448763250883394</v>
      </c>
      <c r="X140" s="77">
        <f>+X54/(X54+X11)*100</f>
        <v>0.94339622641509435</v>
      </c>
      <c r="Y140" s="103"/>
      <c r="Z140" s="77">
        <f>+Z54/(Z54+Z11)*100</f>
        <v>0</v>
      </c>
      <c r="AA140" s="77">
        <f>+AA54/(AA54+AA11)*100</f>
        <v>0</v>
      </c>
      <c r="AB140" s="77">
        <f>+AB54/(AB54+AB11)*100</f>
        <v>0</v>
      </c>
    </row>
    <row r="141" spans="1:32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32" x14ac:dyDescent="0.25">
      <c r="A142" s="62" t="s">
        <v>83</v>
      </c>
      <c r="B142" s="77">
        <f>+B56/(B56+B13)*100</f>
        <v>4.073107049608355</v>
      </c>
      <c r="C142" s="77">
        <f>+C56/(C56+C13)*100</f>
        <v>4.6817664178160188</v>
      </c>
      <c r="D142" s="77">
        <f>+D56/(D56+D13)*100</f>
        <v>3.4245651880814347</v>
      </c>
      <c r="E142" s="103"/>
      <c r="F142" s="77">
        <f>+F56/(F56+F13)*100</f>
        <v>4.2801556420233462</v>
      </c>
      <c r="G142" s="77">
        <f>+G56/(G56+G13)*100</f>
        <v>5.1223934723481417</v>
      </c>
      <c r="H142" s="77">
        <f>+H56/(H56+H13)*100</f>
        <v>3.3053515215110179</v>
      </c>
      <c r="I142" s="104"/>
      <c r="J142" s="77">
        <f>+J56/(J56+J13)*100</f>
        <v>5.6079805877595046</v>
      </c>
      <c r="K142" s="77">
        <f>+K56/(K56+K13)*100</f>
        <v>6.160382368560807</v>
      </c>
      <c r="L142" s="77">
        <f>+L56/(L56+L13)*100</f>
        <v>5.0383351588170866</v>
      </c>
      <c r="M142" s="104"/>
      <c r="N142" s="77">
        <f>+N56/(N56+N13)*100</f>
        <v>1.820020222446916</v>
      </c>
      <c r="O142" s="77">
        <f>+O56/(O56+O13)*100</f>
        <v>2.0408163265306123</v>
      </c>
      <c r="P142" s="77">
        <f>+P56/(P56+P13)*100</f>
        <v>1.5725518227305217</v>
      </c>
      <c r="Q142" s="104"/>
      <c r="R142" s="77">
        <f>+R56/(R56+R13)*100</f>
        <v>5.7768924302788838</v>
      </c>
      <c r="S142" s="77">
        <f>+S56/(S56+S13)*100</f>
        <v>6.6563467492260067</v>
      </c>
      <c r="T142" s="77">
        <f>+T56/(T56+T13)*100</f>
        <v>4.8440065681444997</v>
      </c>
      <c r="U142" s="104"/>
      <c r="V142" s="77">
        <f>+V56/(V56+V13)*100</f>
        <v>2.048975512243878</v>
      </c>
      <c r="W142" s="77">
        <f>+W56/(W56+W13)*100</f>
        <v>2.465166130760986</v>
      </c>
      <c r="X142" s="77">
        <f>+X56/(X56+X13)*100</f>
        <v>1.6853932584269662</v>
      </c>
      <c r="Y142" s="103"/>
      <c r="Z142" s="77">
        <v>0</v>
      </c>
      <c r="AA142" s="77">
        <v>0</v>
      </c>
      <c r="AB142" s="77">
        <v>0</v>
      </c>
    </row>
    <row r="143" spans="1:32" x14ac:dyDescent="0.25">
      <c r="A143" s="62" t="s">
        <v>84</v>
      </c>
      <c r="B143" s="77">
        <f t="shared" ref="B143:D158" si="17">+B57/(B57+B14)*100</f>
        <v>3.7760416666666665</v>
      </c>
      <c r="C143" s="77">
        <f t="shared" si="17"/>
        <v>4.0004134794293984</v>
      </c>
      <c r="D143" s="77">
        <f t="shared" si="17"/>
        <v>3.5481839176989292</v>
      </c>
      <c r="E143" s="103"/>
      <c r="F143" s="77">
        <f t="shared" ref="F143:H158" si="18">+F57/(F57+F14)*100</f>
        <v>5.9331175836030203</v>
      </c>
      <c r="G143" s="77">
        <f t="shared" si="18"/>
        <v>6.2242374278647983</v>
      </c>
      <c r="H143" s="77">
        <f t="shared" si="18"/>
        <v>5.6133997283838841</v>
      </c>
      <c r="I143" s="104"/>
      <c r="J143" s="77">
        <f t="shared" ref="J143:L158" si="19">+J57/(J57+J14)*100</f>
        <v>2.4564750775101358</v>
      </c>
      <c r="K143" s="77">
        <f t="shared" si="19"/>
        <v>2.6540284360189572</v>
      </c>
      <c r="L143" s="77">
        <f t="shared" si="19"/>
        <v>2.2563610177628419</v>
      </c>
      <c r="M143" s="104"/>
      <c r="N143" s="77">
        <f t="shared" ref="N143:P158" si="20">+N57/(N57+N14)*100</f>
        <v>1.9854234732344811</v>
      </c>
      <c r="O143" s="77">
        <f t="shared" si="20"/>
        <v>1.4822134387351777</v>
      </c>
      <c r="P143" s="77">
        <f t="shared" si="20"/>
        <v>2.5063938618925832</v>
      </c>
      <c r="Q143" s="104"/>
      <c r="R143" s="77">
        <f t="shared" ref="R143:T158" si="21">+R57/(R57+R14)*100</f>
        <v>5.4061867591789534</v>
      </c>
      <c r="S143" s="77">
        <f t="shared" si="21"/>
        <v>6.7382230172927855</v>
      </c>
      <c r="T143" s="77">
        <f t="shared" si="21"/>
        <v>4.1526374859708195</v>
      </c>
      <c r="U143" s="104"/>
      <c r="V143" s="77">
        <f t="shared" ref="V143:X158" si="22">+V57/(V57+V14)*100</f>
        <v>2.8431028431028431</v>
      </c>
      <c r="W143" s="77">
        <f t="shared" si="22"/>
        <v>2.6580459770114939</v>
      </c>
      <c r="X143" s="77">
        <f t="shared" si="22"/>
        <v>3.0199039121482496</v>
      </c>
      <c r="Y143" s="103"/>
      <c r="Z143" s="77">
        <v>0</v>
      </c>
      <c r="AA143" s="77">
        <v>0</v>
      </c>
      <c r="AB143" s="77">
        <v>0</v>
      </c>
    </row>
    <row r="144" spans="1:32" x14ac:dyDescent="0.25">
      <c r="A144" s="62" t="s">
        <v>85</v>
      </c>
      <c r="B144" s="77">
        <f t="shared" si="17"/>
        <v>5.6746861924686192</v>
      </c>
      <c r="C144" s="77">
        <f t="shared" si="17"/>
        <v>6.1959845765190797</v>
      </c>
      <c r="D144" s="77">
        <f t="shared" si="17"/>
        <v>5.170418006430868</v>
      </c>
      <c r="E144" s="103"/>
      <c r="F144" s="77">
        <f t="shared" si="18"/>
        <v>7.3652416356877319</v>
      </c>
      <c r="G144" s="77">
        <f t="shared" si="18"/>
        <v>7.7312471237919924</v>
      </c>
      <c r="H144" s="77">
        <f t="shared" si="18"/>
        <v>6.9920225246363206</v>
      </c>
      <c r="I144" s="104"/>
      <c r="J144" s="77">
        <f t="shared" si="19"/>
        <v>6.5049614112458656</v>
      </c>
      <c r="K144" s="77">
        <f t="shared" si="19"/>
        <v>7.1231363887355057</v>
      </c>
      <c r="L144" s="77">
        <f t="shared" si="19"/>
        <v>5.8888277380297191</v>
      </c>
      <c r="M144" s="104"/>
      <c r="N144" s="77">
        <f t="shared" si="20"/>
        <v>4.7466324567030149</v>
      </c>
      <c r="O144" s="77">
        <f t="shared" si="20"/>
        <v>4.9558723693143243</v>
      </c>
      <c r="P144" s="77">
        <f t="shared" si="20"/>
        <v>4.5592705167173255</v>
      </c>
      <c r="Q144" s="104"/>
      <c r="R144" s="77">
        <f t="shared" si="21"/>
        <v>5.7456140350877192</v>
      </c>
      <c r="S144" s="77">
        <f t="shared" si="21"/>
        <v>7.0409982174688048</v>
      </c>
      <c r="T144" s="77">
        <f t="shared" si="21"/>
        <v>4.4905008635578589</v>
      </c>
      <c r="U144" s="104"/>
      <c r="V144" s="77">
        <f t="shared" si="22"/>
        <v>1.940700808625337</v>
      </c>
      <c r="W144" s="77">
        <f t="shared" si="22"/>
        <v>1.9079685746352413</v>
      </c>
      <c r="X144" s="77">
        <f t="shared" si="22"/>
        <v>1.9709543568464729</v>
      </c>
      <c r="Y144" s="103"/>
      <c r="Z144" s="77">
        <v>0</v>
      </c>
      <c r="AA144" s="77">
        <v>0</v>
      </c>
      <c r="AB144" s="77">
        <v>0</v>
      </c>
    </row>
    <row r="145" spans="1:28" x14ac:dyDescent="0.25">
      <c r="A145" s="62" t="s">
        <v>86</v>
      </c>
      <c r="B145" s="77">
        <f t="shared" si="17"/>
        <v>1.0744689643772212</v>
      </c>
      <c r="C145" s="77">
        <f t="shared" si="17"/>
        <v>1.2995780590717301</v>
      </c>
      <c r="D145" s="77">
        <f t="shared" si="17"/>
        <v>0.85843861354065432</v>
      </c>
      <c r="E145" s="103"/>
      <c r="F145" s="77">
        <f t="shared" si="18"/>
        <v>1.4408423385979494</v>
      </c>
      <c r="G145" s="77">
        <f t="shared" si="18"/>
        <v>1.5948963317384368</v>
      </c>
      <c r="H145" s="77">
        <f t="shared" si="18"/>
        <v>1.2731481481481481</v>
      </c>
      <c r="I145" s="104"/>
      <c r="J145" s="77">
        <f t="shared" si="19"/>
        <v>0.87304474354310646</v>
      </c>
      <c r="K145" s="77">
        <f t="shared" si="19"/>
        <v>1.3016845329249618</v>
      </c>
      <c r="L145" s="77">
        <f t="shared" si="19"/>
        <v>0.48510048510048509</v>
      </c>
      <c r="M145" s="104"/>
      <c r="N145" s="77">
        <f t="shared" si="20"/>
        <v>0.68965517241379315</v>
      </c>
      <c r="O145" s="77">
        <f t="shared" si="20"/>
        <v>0.68201193520886616</v>
      </c>
      <c r="P145" s="77">
        <f t="shared" si="20"/>
        <v>0.69659442724458198</v>
      </c>
      <c r="Q145" s="104"/>
      <c r="R145" s="77">
        <f t="shared" si="21"/>
        <v>1.7748197448696619</v>
      </c>
      <c r="S145" s="77">
        <f t="shared" si="21"/>
        <v>2.1205357142857144</v>
      </c>
      <c r="T145" s="77">
        <f t="shared" si="21"/>
        <v>1.4332965821389196</v>
      </c>
      <c r="U145" s="104"/>
      <c r="V145" s="77">
        <f t="shared" si="22"/>
        <v>0.33944331296673458</v>
      </c>
      <c r="W145" s="77">
        <f t="shared" si="22"/>
        <v>0.44843049327354262</v>
      </c>
      <c r="X145" s="77">
        <f t="shared" si="22"/>
        <v>0.24875621890547264</v>
      </c>
      <c r="Y145" s="103"/>
      <c r="Z145" s="77">
        <v>0</v>
      </c>
      <c r="AA145" s="77">
        <v>0</v>
      </c>
      <c r="AB145" s="77">
        <v>0</v>
      </c>
    </row>
    <row r="146" spans="1:28" x14ac:dyDescent="0.25">
      <c r="A146" s="62" t="s">
        <v>87</v>
      </c>
      <c r="B146" s="77">
        <f t="shared" si="17"/>
        <v>0.36900369003690037</v>
      </c>
      <c r="C146" s="77">
        <f t="shared" si="17"/>
        <v>0.46948356807511737</v>
      </c>
      <c r="D146" s="77">
        <f t="shared" si="17"/>
        <v>0.26845637583892618</v>
      </c>
      <c r="E146" s="103"/>
      <c r="F146" s="77">
        <f t="shared" si="18"/>
        <v>0.29154518950437319</v>
      </c>
      <c r="G146" s="77">
        <f t="shared" si="18"/>
        <v>0.27397260273972601</v>
      </c>
      <c r="H146" s="77">
        <f t="shared" si="18"/>
        <v>0.3115264797507788</v>
      </c>
      <c r="I146" s="104"/>
      <c r="J146" s="77">
        <f t="shared" si="19"/>
        <v>1.3468013468013467</v>
      </c>
      <c r="K146" s="77">
        <f t="shared" si="19"/>
        <v>1.6722408026755853</v>
      </c>
      <c r="L146" s="77">
        <f t="shared" si="19"/>
        <v>1.0169491525423728</v>
      </c>
      <c r="M146" s="104"/>
      <c r="N146" s="77">
        <f t="shared" si="20"/>
        <v>0</v>
      </c>
      <c r="O146" s="77">
        <f t="shared" si="20"/>
        <v>0</v>
      </c>
      <c r="P146" s="77">
        <f t="shared" si="20"/>
        <v>0</v>
      </c>
      <c r="Q146" s="104"/>
      <c r="R146" s="77">
        <f t="shared" si="21"/>
        <v>0.1773049645390071</v>
      </c>
      <c r="S146" s="77">
        <f t="shared" si="21"/>
        <v>0.34602076124567477</v>
      </c>
      <c r="T146" s="77">
        <f t="shared" si="21"/>
        <v>0</v>
      </c>
      <c r="U146" s="104"/>
      <c r="V146" s="77">
        <f t="shared" si="22"/>
        <v>0</v>
      </c>
      <c r="W146" s="77">
        <f t="shared" si="22"/>
        <v>0</v>
      </c>
      <c r="X146" s="77">
        <f t="shared" si="22"/>
        <v>0</v>
      </c>
      <c r="Y146" s="103"/>
      <c r="Z146" s="77">
        <v>0</v>
      </c>
      <c r="AA146" s="77">
        <v>0</v>
      </c>
      <c r="AB146" s="77">
        <v>0</v>
      </c>
    </row>
    <row r="147" spans="1:28" x14ac:dyDescent="0.25">
      <c r="A147" s="62" t="s">
        <v>88</v>
      </c>
      <c r="B147" s="77">
        <f t="shared" si="17"/>
        <v>2.0867655134541461</v>
      </c>
      <c r="C147" s="77">
        <f t="shared" si="17"/>
        <v>2.1069692058346838</v>
      </c>
      <c r="D147" s="77">
        <f t="shared" si="17"/>
        <v>2.0658849804578447</v>
      </c>
      <c r="E147" s="103"/>
      <c r="F147" s="77">
        <f t="shared" si="18"/>
        <v>4.3725156161272007</v>
      </c>
      <c r="G147" s="77">
        <f t="shared" si="18"/>
        <v>3.2679738562091507</v>
      </c>
      <c r="H147" s="77">
        <f t="shared" si="18"/>
        <v>5.5753262158956112</v>
      </c>
      <c r="I147" s="104"/>
      <c r="J147" s="77">
        <f t="shared" si="19"/>
        <v>2.0713463751438432</v>
      </c>
      <c r="K147" s="77">
        <f t="shared" si="19"/>
        <v>3.0133928571428572</v>
      </c>
      <c r="L147" s="77">
        <f t="shared" si="19"/>
        <v>1.0688836104513064</v>
      </c>
      <c r="M147" s="104"/>
      <c r="N147" s="77">
        <f t="shared" si="20"/>
        <v>0.71123755334281646</v>
      </c>
      <c r="O147" s="77">
        <f t="shared" si="20"/>
        <v>0.56577086280056577</v>
      </c>
      <c r="P147" s="77">
        <f t="shared" si="20"/>
        <v>0.85836909871244638</v>
      </c>
      <c r="Q147" s="104"/>
      <c r="R147" s="77">
        <f t="shared" si="21"/>
        <v>2.1402214022140225</v>
      </c>
      <c r="S147" s="77">
        <f t="shared" si="21"/>
        <v>2.5796661608497722</v>
      </c>
      <c r="T147" s="77">
        <f t="shared" si="21"/>
        <v>1.7241379310344827</v>
      </c>
      <c r="U147" s="104"/>
      <c r="V147" s="77">
        <f t="shared" si="22"/>
        <v>0</v>
      </c>
      <c r="W147" s="77">
        <f t="shared" si="22"/>
        <v>0</v>
      </c>
      <c r="X147" s="77">
        <f t="shared" si="22"/>
        <v>0</v>
      </c>
      <c r="Y147" s="103"/>
      <c r="Z147" s="77">
        <v>0</v>
      </c>
      <c r="AA147" s="77">
        <v>0</v>
      </c>
      <c r="AB147" s="77">
        <v>0</v>
      </c>
    </row>
    <row r="148" spans="1:28" x14ac:dyDescent="0.25">
      <c r="A148" s="62" t="s">
        <v>89</v>
      </c>
      <c r="B148" s="77">
        <f t="shared" si="17"/>
        <v>1.4285714285714286</v>
      </c>
      <c r="C148" s="77">
        <f t="shared" si="17"/>
        <v>1.9973368841544608</v>
      </c>
      <c r="D148" s="77">
        <f t="shared" si="17"/>
        <v>0.88719898605830161</v>
      </c>
      <c r="E148" s="103"/>
      <c r="F148" s="77">
        <f t="shared" si="18"/>
        <v>2.0648967551622417</v>
      </c>
      <c r="G148" s="77">
        <f t="shared" si="18"/>
        <v>2.4539877300613497</v>
      </c>
      <c r="H148" s="77">
        <f t="shared" si="18"/>
        <v>1.7045454545454544</v>
      </c>
      <c r="I148" s="104"/>
      <c r="J148" s="77">
        <f t="shared" si="19"/>
        <v>2.2346368715083798</v>
      </c>
      <c r="K148" s="77">
        <f t="shared" si="19"/>
        <v>2.9239766081871341</v>
      </c>
      <c r="L148" s="77">
        <f t="shared" si="19"/>
        <v>1.6042780748663104</v>
      </c>
      <c r="M148" s="104"/>
      <c r="N148" s="77">
        <f t="shared" si="20"/>
        <v>1.2944983818770228</v>
      </c>
      <c r="O148" s="77">
        <f t="shared" si="20"/>
        <v>1.89873417721519</v>
      </c>
      <c r="P148" s="77">
        <f t="shared" si="20"/>
        <v>0.66225165562913912</v>
      </c>
      <c r="Q148" s="104"/>
      <c r="R148" s="77">
        <f t="shared" si="21"/>
        <v>1.0714285714285714</v>
      </c>
      <c r="S148" s="77">
        <f t="shared" si="21"/>
        <v>2.1276595744680851</v>
      </c>
      <c r="T148" s="77">
        <f t="shared" si="21"/>
        <v>0</v>
      </c>
      <c r="U148" s="104"/>
      <c r="V148" s="77">
        <f t="shared" si="22"/>
        <v>0</v>
      </c>
      <c r="W148" s="77">
        <f t="shared" si="22"/>
        <v>0</v>
      </c>
      <c r="X148" s="77">
        <f t="shared" si="22"/>
        <v>0</v>
      </c>
      <c r="Y148" s="103"/>
      <c r="Z148" s="77">
        <v>0</v>
      </c>
      <c r="AA148" s="77">
        <v>0</v>
      </c>
      <c r="AB148" s="77">
        <v>0</v>
      </c>
    </row>
    <row r="149" spans="1:28" x14ac:dyDescent="0.25">
      <c r="A149" s="62" t="s">
        <v>90</v>
      </c>
      <c r="B149" s="77">
        <f t="shared" si="17"/>
        <v>3.4331318473743861</v>
      </c>
      <c r="C149" s="77">
        <f t="shared" si="17"/>
        <v>3.8276155372838105</v>
      </c>
      <c r="D149" s="77">
        <f t="shared" si="17"/>
        <v>3.0391694195375178</v>
      </c>
      <c r="E149" s="103"/>
      <c r="F149" s="77">
        <f t="shared" si="18"/>
        <v>5.2857910768679446</v>
      </c>
      <c r="G149" s="77">
        <f t="shared" si="18"/>
        <v>5.3825321597833442</v>
      </c>
      <c r="H149" s="77">
        <f t="shared" si="18"/>
        <v>5.1770079939094025</v>
      </c>
      <c r="I149" s="104"/>
      <c r="J149" s="77">
        <f t="shared" si="19"/>
        <v>3.2584037945968238</v>
      </c>
      <c r="K149" s="77">
        <f t="shared" si="19"/>
        <v>3.6809815950920246</v>
      </c>
      <c r="L149" s="77">
        <f t="shared" si="19"/>
        <v>2.828618968386023</v>
      </c>
      <c r="M149" s="104"/>
      <c r="N149" s="77">
        <f t="shared" si="20"/>
        <v>2.6650943396226414</v>
      </c>
      <c r="O149" s="77">
        <f t="shared" si="20"/>
        <v>3.1067961165048543</v>
      </c>
      <c r="P149" s="77">
        <f t="shared" si="20"/>
        <v>2.2477064220183487</v>
      </c>
      <c r="Q149" s="104"/>
      <c r="R149" s="77">
        <f t="shared" si="21"/>
        <v>3.6905412793876433</v>
      </c>
      <c r="S149" s="77">
        <f t="shared" si="21"/>
        <v>4.3141592920353977</v>
      </c>
      <c r="T149" s="77">
        <f t="shared" si="21"/>
        <v>3.0810810810810811</v>
      </c>
      <c r="U149" s="104"/>
      <c r="V149" s="77">
        <f t="shared" si="22"/>
        <v>0.94752186588921283</v>
      </c>
      <c r="W149" s="77">
        <f t="shared" si="22"/>
        <v>1.1075949367088607</v>
      </c>
      <c r="X149" s="77">
        <f t="shared" si="22"/>
        <v>0.81081081081081086</v>
      </c>
      <c r="Y149" s="103"/>
      <c r="Z149" s="77">
        <v>0</v>
      </c>
      <c r="AA149" s="77">
        <v>0</v>
      </c>
      <c r="AB149" s="77">
        <v>0</v>
      </c>
    </row>
    <row r="150" spans="1:28" x14ac:dyDescent="0.25">
      <c r="A150" s="62" t="s">
        <v>91</v>
      </c>
      <c r="B150" s="77">
        <f t="shared" si="17"/>
        <v>1.5345268542199488</v>
      </c>
      <c r="C150" s="77">
        <f t="shared" si="17"/>
        <v>2.0041753653444676</v>
      </c>
      <c r="D150" s="77">
        <f t="shared" si="17"/>
        <v>1.0832497492477433</v>
      </c>
      <c r="E150" s="103"/>
      <c r="F150" s="77">
        <f t="shared" si="18"/>
        <v>2.490170380078637</v>
      </c>
      <c r="G150" s="77">
        <f t="shared" si="18"/>
        <v>3.5314384151593456</v>
      </c>
      <c r="H150" s="77">
        <f t="shared" si="18"/>
        <v>1.4184397163120568</v>
      </c>
      <c r="I150" s="104"/>
      <c r="J150" s="77">
        <f t="shared" si="19"/>
        <v>1.3786312161496799</v>
      </c>
      <c r="K150" s="77">
        <f t="shared" si="19"/>
        <v>1.4836795252225521</v>
      </c>
      <c r="L150" s="77">
        <f t="shared" si="19"/>
        <v>1.2745098039215685</v>
      </c>
      <c r="M150" s="104"/>
      <c r="N150" s="77">
        <f t="shared" si="20"/>
        <v>1.4940752189592994</v>
      </c>
      <c r="O150" s="77">
        <f t="shared" si="20"/>
        <v>2.0277481323372464</v>
      </c>
      <c r="P150" s="77">
        <f t="shared" si="20"/>
        <v>0.99601593625498008</v>
      </c>
      <c r="Q150" s="104"/>
      <c r="R150" s="77">
        <f t="shared" si="21"/>
        <v>1.7313746065057714</v>
      </c>
      <c r="S150" s="77">
        <f t="shared" si="21"/>
        <v>2.0255863539445631</v>
      </c>
      <c r="T150" s="77">
        <f t="shared" si="21"/>
        <v>1.4462809917355373</v>
      </c>
      <c r="U150" s="104"/>
      <c r="V150" s="77">
        <f t="shared" si="22"/>
        <v>0.19880715705765406</v>
      </c>
      <c r="W150" s="77">
        <f t="shared" si="22"/>
        <v>0.2824858757062147</v>
      </c>
      <c r="X150" s="77">
        <f t="shared" si="22"/>
        <v>0.12484394506866417</v>
      </c>
      <c r="Y150" s="103"/>
      <c r="Z150" s="77">
        <v>0</v>
      </c>
      <c r="AA150" s="77">
        <v>0</v>
      </c>
      <c r="AB150" s="77">
        <v>0</v>
      </c>
    </row>
    <row r="151" spans="1:28" x14ac:dyDescent="0.25">
      <c r="A151" s="62" t="s">
        <v>92</v>
      </c>
      <c r="B151" s="77">
        <f t="shared" si="17"/>
        <v>3.0692964877122666</v>
      </c>
      <c r="C151" s="77">
        <f t="shared" si="17"/>
        <v>3.6298783046579941</v>
      </c>
      <c r="D151" s="77">
        <f t="shared" si="17"/>
        <v>2.5026511134676563</v>
      </c>
      <c r="E151" s="103"/>
      <c r="F151" s="77">
        <f t="shared" si="18"/>
        <v>3.7428803905614325</v>
      </c>
      <c r="G151" s="77">
        <f t="shared" si="18"/>
        <v>4.9960348929421095</v>
      </c>
      <c r="H151" s="77">
        <f t="shared" si="18"/>
        <v>2.4227234753550544</v>
      </c>
      <c r="I151" s="104"/>
      <c r="J151" s="77">
        <f t="shared" si="19"/>
        <v>2.8812717337307503</v>
      </c>
      <c r="K151" s="77">
        <f t="shared" si="19"/>
        <v>2.908067542213884</v>
      </c>
      <c r="L151" s="77">
        <f t="shared" si="19"/>
        <v>2.8511087645195352</v>
      </c>
      <c r="M151" s="104"/>
      <c r="N151" s="77">
        <f t="shared" si="20"/>
        <v>3.1091011871113623</v>
      </c>
      <c r="O151" s="77">
        <f t="shared" si="20"/>
        <v>3.9370078740157481</v>
      </c>
      <c r="P151" s="77">
        <f t="shared" si="20"/>
        <v>2.2727272727272729</v>
      </c>
      <c r="Q151" s="104"/>
      <c r="R151" s="77">
        <f t="shared" si="21"/>
        <v>3.0734206033010811</v>
      </c>
      <c r="S151" s="77">
        <f t="shared" si="21"/>
        <v>2.5730994152046787</v>
      </c>
      <c r="T151" s="77">
        <f t="shared" si="21"/>
        <v>3.5476718403547673</v>
      </c>
      <c r="U151" s="104"/>
      <c r="V151" s="77">
        <f t="shared" si="22"/>
        <v>2.1563342318059302</v>
      </c>
      <c r="W151" s="77">
        <f t="shared" si="22"/>
        <v>3.1654676258992804</v>
      </c>
      <c r="X151" s="77">
        <f t="shared" si="22"/>
        <v>1.2674271229404308</v>
      </c>
      <c r="Y151" s="103"/>
      <c r="Z151" s="77">
        <v>0</v>
      </c>
      <c r="AA151" s="77">
        <v>0</v>
      </c>
      <c r="AB151" s="77">
        <v>0</v>
      </c>
    </row>
    <row r="152" spans="1:28" x14ac:dyDescent="0.25">
      <c r="A152" s="62" t="s">
        <v>93</v>
      </c>
      <c r="B152" s="77">
        <f t="shared" si="17"/>
        <v>2.4238841265149276</v>
      </c>
      <c r="C152" s="77">
        <f t="shared" si="17"/>
        <v>3.9639639639639639</v>
      </c>
      <c r="D152" s="77">
        <f t="shared" si="17"/>
        <v>0.93131548311990686</v>
      </c>
      <c r="E152" s="103"/>
      <c r="F152" s="77">
        <f t="shared" si="18"/>
        <v>4.180418041804181</v>
      </c>
      <c r="G152" s="77">
        <f t="shared" si="18"/>
        <v>6.866952789699571</v>
      </c>
      <c r="H152" s="77">
        <f t="shared" si="18"/>
        <v>1.3544018058690745</v>
      </c>
      <c r="I152" s="104"/>
      <c r="J152" s="77">
        <f t="shared" si="19"/>
        <v>3.4855769230769234</v>
      </c>
      <c r="K152" s="77">
        <f t="shared" si="19"/>
        <v>4.7393364928909953</v>
      </c>
      <c r="L152" s="77">
        <f t="shared" si="19"/>
        <v>2.1951219512195119</v>
      </c>
      <c r="M152" s="104"/>
      <c r="N152" s="77">
        <f t="shared" si="20"/>
        <v>0.81566068515497547</v>
      </c>
      <c r="O152" s="77">
        <f t="shared" si="20"/>
        <v>1.6722408026755853</v>
      </c>
      <c r="P152" s="77">
        <f t="shared" si="20"/>
        <v>0</v>
      </c>
      <c r="Q152" s="104"/>
      <c r="R152" s="77">
        <f t="shared" si="21"/>
        <v>1.6556291390728477</v>
      </c>
      <c r="S152" s="77">
        <f t="shared" si="21"/>
        <v>2.9900332225913622</v>
      </c>
      <c r="T152" s="77">
        <f t="shared" si="21"/>
        <v>0.33003300330033003</v>
      </c>
      <c r="U152" s="104"/>
      <c r="V152" s="77">
        <f t="shared" si="22"/>
        <v>0</v>
      </c>
      <c r="W152" s="77">
        <f t="shared" si="22"/>
        <v>0</v>
      </c>
      <c r="X152" s="77">
        <f t="shared" si="22"/>
        <v>0</v>
      </c>
      <c r="Y152" s="103"/>
      <c r="Z152" s="77">
        <v>0</v>
      </c>
      <c r="AA152" s="77">
        <v>0</v>
      </c>
      <c r="AB152" s="77">
        <v>0</v>
      </c>
    </row>
    <row r="153" spans="1:28" x14ac:dyDescent="0.25">
      <c r="A153" s="99" t="s">
        <v>94</v>
      </c>
      <c r="B153" s="77">
        <f t="shared" si="17"/>
        <v>2.9029131166777207</v>
      </c>
      <c r="C153" s="77">
        <f t="shared" si="17"/>
        <v>3.5307285307285308</v>
      </c>
      <c r="D153" s="77">
        <f t="shared" si="17"/>
        <v>2.2715645144786656</v>
      </c>
      <c r="E153" s="103"/>
      <c r="F153" s="77">
        <f t="shared" si="18"/>
        <v>5.1006711409395971</v>
      </c>
      <c r="G153" s="77">
        <f t="shared" si="18"/>
        <v>5.8220432076162583</v>
      </c>
      <c r="H153" s="77">
        <f t="shared" si="18"/>
        <v>4.3075684380032202</v>
      </c>
      <c r="I153" s="104"/>
      <c r="J153" s="77">
        <f t="shared" si="19"/>
        <v>2.8433945756780399</v>
      </c>
      <c r="K153" s="77">
        <f t="shared" si="19"/>
        <v>2.9588336192109774</v>
      </c>
      <c r="L153" s="77">
        <f t="shared" si="19"/>
        <v>2.7232142857142856</v>
      </c>
      <c r="M153" s="104"/>
      <c r="N153" s="77">
        <f t="shared" si="20"/>
        <v>1.614104792649615</v>
      </c>
      <c r="O153" s="77">
        <f t="shared" si="20"/>
        <v>2.4449877750611249</v>
      </c>
      <c r="P153" s="77">
        <f t="shared" si="20"/>
        <v>0.75681130171543898</v>
      </c>
      <c r="Q153" s="104"/>
      <c r="R153" s="77">
        <f t="shared" si="21"/>
        <v>3.1819586036453504</v>
      </c>
      <c r="S153" s="77">
        <f t="shared" si="21"/>
        <v>4.156010230179028</v>
      </c>
      <c r="T153" s="77">
        <f t="shared" si="21"/>
        <v>2.2713687985654514</v>
      </c>
      <c r="U153" s="104"/>
      <c r="V153" s="77">
        <f t="shared" si="22"/>
        <v>0.1986491855383393</v>
      </c>
      <c r="W153" s="77">
        <f t="shared" si="22"/>
        <v>0.34995625546806652</v>
      </c>
      <c r="X153" s="77">
        <f t="shared" si="22"/>
        <v>7.2780203784570605E-2</v>
      </c>
      <c r="Y153" s="103"/>
      <c r="Z153" s="77">
        <v>0</v>
      </c>
      <c r="AA153" s="77">
        <v>0</v>
      </c>
      <c r="AB153" s="77">
        <v>0</v>
      </c>
    </row>
    <row r="154" spans="1:28" x14ac:dyDescent="0.25">
      <c r="A154" s="62" t="s">
        <v>95</v>
      </c>
      <c r="B154" s="77">
        <f t="shared" si="17"/>
        <v>1.5328607012837707</v>
      </c>
      <c r="C154" s="77">
        <f t="shared" si="17"/>
        <v>1.6260162601626018</v>
      </c>
      <c r="D154" s="77">
        <f t="shared" si="17"/>
        <v>1.4325507361719061</v>
      </c>
      <c r="E154" s="103"/>
      <c r="F154" s="77">
        <f t="shared" si="18"/>
        <v>1.3698630136986301</v>
      </c>
      <c r="G154" s="77">
        <f t="shared" si="18"/>
        <v>1.4641288433382138</v>
      </c>
      <c r="H154" s="77">
        <f t="shared" si="18"/>
        <v>1.2678288431061806</v>
      </c>
      <c r="I154" s="104"/>
      <c r="J154" s="77">
        <f t="shared" si="19"/>
        <v>2.9711375212224107</v>
      </c>
      <c r="K154" s="77">
        <f t="shared" si="19"/>
        <v>2.5889967637540456</v>
      </c>
      <c r="L154" s="77">
        <f t="shared" si="19"/>
        <v>3.3928571428571428</v>
      </c>
      <c r="M154" s="104"/>
      <c r="N154" s="77">
        <f t="shared" si="20"/>
        <v>1.119023397761953</v>
      </c>
      <c r="O154" s="77">
        <f t="shared" si="20"/>
        <v>2.0366598778004072</v>
      </c>
      <c r="P154" s="77">
        <f t="shared" si="20"/>
        <v>0.20325203252032523</v>
      </c>
      <c r="Q154" s="104"/>
      <c r="R154" s="77">
        <f t="shared" si="21"/>
        <v>1.3874066168623265</v>
      </c>
      <c r="S154" s="77">
        <f t="shared" si="21"/>
        <v>1.2396694214876034</v>
      </c>
      <c r="T154" s="77">
        <f t="shared" si="21"/>
        <v>1.545253863134658</v>
      </c>
      <c r="U154" s="104"/>
      <c r="V154" s="77">
        <f t="shared" si="22"/>
        <v>0.37174721189591076</v>
      </c>
      <c r="W154" s="77">
        <f t="shared" si="22"/>
        <v>0.46511627906976744</v>
      </c>
      <c r="X154" s="77">
        <f t="shared" si="22"/>
        <v>0.2652519893899204</v>
      </c>
      <c r="Y154" s="103"/>
      <c r="Z154" s="77">
        <v>0</v>
      </c>
      <c r="AA154" s="77">
        <v>0</v>
      </c>
      <c r="AB154" s="77">
        <v>0</v>
      </c>
    </row>
    <row r="155" spans="1:28" x14ac:dyDescent="0.25">
      <c r="A155" s="62" t="s">
        <v>96</v>
      </c>
      <c r="B155" s="77">
        <f t="shared" si="17"/>
        <v>3.5670760288740979</v>
      </c>
      <c r="C155" s="77">
        <f t="shared" si="17"/>
        <v>4.112676056338028</v>
      </c>
      <c r="D155" s="77">
        <f t="shared" si="17"/>
        <v>3.0232122800449268</v>
      </c>
      <c r="E155" s="103"/>
      <c r="F155" s="77">
        <f t="shared" si="18"/>
        <v>4.0749089647997225</v>
      </c>
      <c r="G155" s="77">
        <f t="shared" si="18"/>
        <v>5.1394020826335236</v>
      </c>
      <c r="H155" s="77">
        <f t="shared" si="18"/>
        <v>2.9390681003584227</v>
      </c>
      <c r="I155" s="104"/>
      <c r="J155" s="77">
        <f t="shared" si="19"/>
        <v>4.838381784915633</v>
      </c>
      <c r="K155" s="77">
        <f t="shared" si="19"/>
        <v>5.2070520705207057</v>
      </c>
      <c r="L155" s="77">
        <f t="shared" si="19"/>
        <v>4.4758064516129039</v>
      </c>
      <c r="M155" s="104"/>
      <c r="N155" s="77">
        <f t="shared" si="20"/>
        <v>3.2888888888888892</v>
      </c>
      <c r="O155" s="77">
        <f t="shared" si="20"/>
        <v>3.7447988904299581</v>
      </c>
      <c r="P155" s="77">
        <f t="shared" si="20"/>
        <v>2.8669234060761664</v>
      </c>
      <c r="Q155" s="104"/>
      <c r="R155" s="77">
        <f t="shared" si="21"/>
        <v>3.5433070866141732</v>
      </c>
      <c r="S155" s="77">
        <f t="shared" si="21"/>
        <v>3.7104622871046233</v>
      </c>
      <c r="T155" s="77">
        <f t="shared" si="21"/>
        <v>3.3775633293124248</v>
      </c>
      <c r="U155" s="104"/>
      <c r="V155" s="77">
        <f t="shared" si="22"/>
        <v>0.81387119603680103</v>
      </c>
      <c r="W155" s="77">
        <f t="shared" si="22"/>
        <v>1.1291460832745237</v>
      </c>
      <c r="X155" s="77">
        <f t="shared" si="22"/>
        <v>0.49680624556422998</v>
      </c>
      <c r="Y155" s="103"/>
      <c r="Z155" s="77">
        <v>0</v>
      </c>
      <c r="AA155" s="77">
        <v>0</v>
      </c>
      <c r="AB155" s="77">
        <v>0</v>
      </c>
    </row>
    <row r="156" spans="1:28" x14ac:dyDescent="0.25">
      <c r="A156" s="62" t="s">
        <v>97</v>
      </c>
      <c r="B156" s="77">
        <f t="shared" si="17"/>
        <v>2.4568587306229892</v>
      </c>
      <c r="C156" s="77">
        <f t="shared" si="17"/>
        <v>2.5641025641025639</v>
      </c>
      <c r="D156" s="77">
        <f t="shared" si="17"/>
        <v>2.3487962419260127</v>
      </c>
      <c r="E156" s="103"/>
      <c r="F156" s="77">
        <f t="shared" si="18"/>
        <v>3.6889332003988038</v>
      </c>
      <c r="G156" s="77">
        <f t="shared" si="18"/>
        <v>5.1020408163265305</v>
      </c>
      <c r="H156" s="77">
        <f t="shared" si="18"/>
        <v>2.3391812865497075</v>
      </c>
      <c r="I156" s="104"/>
      <c r="J156" s="77">
        <f t="shared" si="19"/>
        <v>2.3058252427184467</v>
      </c>
      <c r="K156" s="77">
        <f t="shared" si="19"/>
        <v>1.8604651162790697</v>
      </c>
      <c r="L156" s="77">
        <f t="shared" si="19"/>
        <v>2.7918781725888326</v>
      </c>
      <c r="M156" s="104"/>
      <c r="N156" s="77">
        <f t="shared" si="20"/>
        <v>1.5313935681470139</v>
      </c>
      <c r="O156" s="77">
        <f t="shared" si="20"/>
        <v>1.25</v>
      </c>
      <c r="P156" s="77">
        <f t="shared" si="20"/>
        <v>1.8018018018018018</v>
      </c>
      <c r="Q156" s="104"/>
      <c r="R156" s="77">
        <f t="shared" si="21"/>
        <v>3.1307550644567224</v>
      </c>
      <c r="S156" s="77">
        <f t="shared" si="21"/>
        <v>2.4054982817869419</v>
      </c>
      <c r="T156" s="77">
        <f t="shared" si="21"/>
        <v>3.9682539682539679</v>
      </c>
      <c r="U156" s="104"/>
      <c r="V156" s="77">
        <f t="shared" si="22"/>
        <v>0.25252525252525254</v>
      </c>
      <c r="W156" s="77">
        <f t="shared" si="22"/>
        <v>0</v>
      </c>
      <c r="X156" s="77">
        <f t="shared" si="22"/>
        <v>0.47393364928909953</v>
      </c>
      <c r="Y156" s="103"/>
      <c r="Z156" s="77">
        <v>0</v>
      </c>
      <c r="AA156" s="77">
        <v>0</v>
      </c>
      <c r="AB156" s="77">
        <v>0</v>
      </c>
    </row>
    <row r="157" spans="1:28" x14ac:dyDescent="0.25">
      <c r="A157" s="62" t="s">
        <v>98</v>
      </c>
      <c r="B157" s="77">
        <f t="shared" si="17"/>
        <v>0.49208057819467943</v>
      </c>
      <c r="C157" s="77">
        <f t="shared" si="17"/>
        <v>0.63775510204081631</v>
      </c>
      <c r="D157" s="77">
        <f t="shared" si="17"/>
        <v>0.35640035640035639</v>
      </c>
      <c r="E157" s="103"/>
      <c r="F157" s="77">
        <f t="shared" si="18"/>
        <v>0.81351689612015021</v>
      </c>
      <c r="G157" s="77">
        <f t="shared" si="18"/>
        <v>1.2755102040816326</v>
      </c>
      <c r="H157" s="77">
        <f t="shared" si="18"/>
        <v>0.36855036855036855</v>
      </c>
      <c r="I157" s="104"/>
      <c r="J157" s="77">
        <f t="shared" si="19"/>
        <v>0.2031144211238998</v>
      </c>
      <c r="K157" s="77">
        <f t="shared" si="19"/>
        <v>0.27027027027027029</v>
      </c>
      <c r="L157" s="77">
        <f t="shared" si="19"/>
        <v>0.13568521031207598</v>
      </c>
      <c r="M157" s="104"/>
      <c r="N157" s="77">
        <f t="shared" si="20"/>
        <v>0.15467904098994587</v>
      </c>
      <c r="O157" s="77">
        <f t="shared" si="20"/>
        <v>0.1697792869269949</v>
      </c>
      <c r="P157" s="77">
        <f t="shared" si="20"/>
        <v>0.14204545454545456</v>
      </c>
      <c r="Q157" s="104"/>
      <c r="R157" s="77">
        <f t="shared" si="21"/>
        <v>0.9640666082383873</v>
      </c>
      <c r="S157" s="77">
        <f t="shared" si="21"/>
        <v>1.0657193605683837</v>
      </c>
      <c r="T157" s="77">
        <f t="shared" si="21"/>
        <v>0.86505190311418689</v>
      </c>
      <c r="U157" s="104"/>
      <c r="V157" s="77">
        <f t="shared" si="22"/>
        <v>0.31380753138075312</v>
      </c>
      <c r="W157" s="77">
        <f t="shared" si="22"/>
        <v>0.22573363431151239</v>
      </c>
      <c r="X157" s="77">
        <f t="shared" si="22"/>
        <v>0.38986354775828458</v>
      </c>
      <c r="Y157" s="103"/>
      <c r="Z157" s="77">
        <v>0</v>
      </c>
      <c r="AA157" s="77">
        <v>0</v>
      </c>
      <c r="AB157" s="77">
        <v>0</v>
      </c>
    </row>
    <row r="158" spans="1:28" x14ac:dyDescent="0.25">
      <c r="A158" s="62" t="s">
        <v>99</v>
      </c>
      <c r="B158" s="77">
        <f t="shared" si="17"/>
        <v>0.24281667341157423</v>
      </c>
      <c r="C158" s="77">
        <f t="shared" si="17"/>
        <v>0.1669449081803005</v>
      </c>
      <c r="D158" s="77">
        <f t="shared" si="17"/>
        <v>0.3142183817753339</v>
      </c>
      <c r="E158" s="103"/>
      <c r="F158" s="77">
        <f t="shared" si="18"/>
        <v>0.17543859649122806</v>
      </c>
      <c r="G158" s="77">
        <f t="shared" si="18"/>
        <v>0</v>
      </c>
      <c r="H158" s="77">
        <f t="shared" si="18"/>
        <v>0.36101083032490977</v>
      </c>
      <c r="I158" s="104"/>
      <c r="J158" s="77">
        <f t="shared" si="19"/>
        <v>0.18416206261510129</v>
      </c>
      <c r="K158" s="77">
        <f t="shared" si="19"/>
        <v>0</v>
      </c>
      <c r="L158" s="77">
        <f t="shared" si="19"/>
        <v>0.36764705882352938</v>
      </c>
      <c r="M158" s="104"/>
      <c r="N158" s="77">
        <f t="shared" si="20"/>
        <v>0.40816326530612246</v>
      </c>
      <c r="O158" s="77">
        <f t="shared" si="20"/>
        <v>0.43668122270742354</v>
      </c>
      <c r="P158" s="77">
        <f t="shared" si="20"/>
        <v>0.38314176245210724</v>
      </c>
      <c r="Q158" s="104"/>
      <c r="R158" s="77">
        <f t="shared" si="21"/>
        <v>0.44843049327354262</v>
      </c>
      <c r="S158" s="77">
        <f t="shared" si="21"/>
        <v>0.52356020942408377</v>
      </c>
      <c r="T158" s="77">
        <f t="shared" si="21"/>
        <v>0.39215686274509803</v>
      </c>
      <c r="U158" s="104"/>
      <c r="V158" s="77">
        <f t="shared" si="22"/>
        <v>0</v>
      </c>
      <c r="W158" s="77">
        <f t="shared" si="22"/>
        <v>0</v>
      </c>
      <c r="X158" s="77">
        <f t="shared" si="22"/>
        <v>0</v>
      </c>
      <c r="Y158" s="103"/>
      <c r="Z158" s="77">
        <v>0</v>
      </c>
      <c r="AA158" s="77">
        <v>0</v>
      </c>
      <c r="AB158" s="77">
        <v>0</v>
      </c>
    </row>
    <row r="159" spans="1:28" x14ac:dyDescent="0.25">
      <c r="A159" s="62" t="s">
        <v>100</v>
      </c>
      <c r="B159" s="77">
        <f t="shared" ref="B159:D168" si="23">+B73/(B73+B30)*100</f>
        <v>6.2402496099843994</v>
      </c>
      <c r="C159" s="77">
        <f t="shared" si="23"/>
        <v>7.5105042016806722</v>
      </c>
      <c r="D159" s="77">
        <f t="shared" si="23"/>
        <v>4.9948506694129762</v>
      </c>
      <c r="E159" s="103"/>
      <c r="F159" s="77">
        <f t="shared" ref="F159:H168" si="24">+F73/(F73+F30)*100</f>
        <v>7.5245365321701199</v>
      </c>
      <c r="G159" s="77">
        <f t="shared" si="24"/>
        <v>8.4967320261437909</v>
      </c>
      <c r="H159" s="77">
        <f t="shared" si="24"/>
        <v>6.5502183406113534</v>
      </c>
      <c r="I159" s="104"/>
      <c r="J159" s="77">
        <f t="shared" ref="J159:L168" si="25">+J73/(J73+J30)*100</f>
        <v>7.5471698113207548</v>
      </c>
      <c r="K159" s="77">
        <f t="shared" si="25"/>
        <v>8.9805825242718456</v>
      </c>
      <c r="L159" s="77">
        <f t="shared" si="25"/>
        <v>6.0052219321148828</v>
      </c>
      <c r="M159" s="104"/>
      <c r="N159" s="77">
        <f t="shared" ref="N159:P168" si="26">+N73/(N73+N30)*100</f>
        <v>6.3775510204081636</v>
      </c>
      <c r="O159" s="77">
        <f t="shared" si="26"/>
        <v>7.5</v>
      </c>
      <c r="P159" s="77">
        <f t="shared" si="26"/>
        <v>5.2083333333333339</v>
      </c>
      <c r="Q159" s="104"/>
      <c r="R159" s="77">
        <f t="shared" ref="R159:T168" si="27">+R73/(R73+R30)*100</f>
        <v>7.9634464751958216</v>
      </c>
      <c r="S159" s="77">
        <f t="shared" si="27"/>
        <v>10.249307479224377</v>
      </c>
      <c r="T159" s="77">
        <f t="shared" si="27"/>
        <v>5.9259259259259265</v>
      </c>
      <c r="U159" s="104"/>
      <c r="V159" s="77">
        <f t="shared" ref="V159:X168" si="28">+V73/(V73+V30)*100</f>
        <v>0</v>
      </c>
      <c r="W159" s="77">
        <f t="shared" si="28"/>
        <v>0</v>
      </c>
      <c r="X159" s="77">
        <f t="shared" si="28"/>
        <v>0</v>
      </c>
      <c r="Y159" s="103"/>
      <c r="Z159" s="77">
        <v>0</v>
      </c>
      <c r="AA159" s="77">
        <v>0</v>
      </c>
      <c r="AB159" s="77">
        <v>0</v>
      </c>
    </row>
    <row r="160" spans="1:28" x14ac:dyDescent="0.25">
      <c r="A160" s="62" t="s">
        <v>101</v>
      </c>
      <c r="B160" s="77">
        <f t="shared" si="23"/>
        <v>0.24955436720142604</v>
      </c>
      <c r="C160" s="77">
        <f t="shared" si="23"/>
        <v>0.21413276231263384</v>
      </c>
      <c r="D160" s="77">
        <f t="shared" si="23"/>
        <v>0.28490028490028491</v>
      </c>
      <c r="E160" s="103"/>
      <c r="F160" s="77">
        <f t="shared" si="24"/>
        <v>0.44510385756676557</v>
      </c>
      <c r="G160" s="77">
        <f t="shared" si="24"/>
        <v>0.59171597633136097</v>
      </c>
      <c r="H160" s="77">
        <f t="shared" si="24"/>
        <v>0.29761904761904762</v>
      </c>
      <c r="I160" s="104"/>
      <c r="J160" s="77">
        <f t="shared" si="25"/>
        <v>0.32154340836012862</v>
      </c>
      <c r="K160" s="77">
        <f t="shared" si="25"/>
        <v>0.31645569620253167</v>
      </c>
      <c r="L160" s="77">
        <f t="shared" si="25"/>
        <v>0.32679738562091504</v>
      </c>
      <c r="M160" s="104"/>
      <c r="N160" s="77">
        <f t="shared" si="26"/>
        <v>0</v>
      </c>
      <c r="O160" s="77">
        <f t="shared" si="26"/>
        <v>0</v>
      </c>
      <c r="P160" s="77">
        <f t="shared" si="26"/>
        <v>0</v>
      </c>
      <c r="Q160" s="104"/>
      <c r="R160" s="77">
        <f t="shared" si="27"/>
        <v>0.18621973929236499</v>
      </c>
      <c r="S160" s="77">
        <f t="shared" si="27"/>
        <v>0</v>
      </c>
      <c r="T160" s="77">
        <f t="shared" si="27"/>
        <v>0.41666666666666669</v>
      </c>
      <c r="U160" s="104"/>
      <c r="V160" s="77">
        <f t="shared" si="28"/>
        <v>0.21052631578947367</v>
      </c>
      <c r="W160" s="77">
        <f t="shared" si="28"/>
        <v>0</v>
      </c>
      <c r="X160" s="77">
        <f t="shared" si="28"/>
        <v>0.38314176245210724</v>
      </c>
      <c r="Y160" s="103"/>
      <c r="Z160" s="77">
        <v>0</v>
      </c>
      <c r="AA160" s="77">
        <v>0</v>
      </c>
      <c r="AB160" s="77">
        <v>0</v>
      </c>
    </row>
    <row r="161" spans="1:28" x14ac:dyDescent="0.25">
      <c r="A161" s="62" t="s">
        <v>102</v>
      </c>
      <c r="B161" s="77">
        <f t="shared" si="23"/>
        <v>1.9262874020803904</v>
      </c>
      <c r="C161" s="77">
        <f t="shared" si="23"/>
        <v>2.6254826254826256</v>
      </c>
      <c r="D161" s="77">
        <f t="shared" si="23"/>
        <v>1.2301383905689391</v>
      </c>
      <c r="E161" s="103"/>
      <c r="F161" s="77">
        <f t="shared" si="24"/>
        <v>3.0617051342439945</v>
      </c>
      <c r="G161" s="77">
        <f t="shared" si="24"/>
        <v>3.8353601496725913</v>
      </c>
      <c r="H161" s="77">
        <f t="shared" si="24"/>
        <v>2.2770398481973433</v>
      </c>
      <c r="I161" s="104"/>
      <c r="J161" s="77">
        <f t="shared" si="25"/>
        <v>1.490066225165563</v>
      </c>
      <c r="K161" s="77">
        <f t="shared" si="25"/>
        <v>2.1574973031283711</v>
      </c>
      <c r="L161" s="77">
        <f t="shared" si="25"/>
        <v>0.79096045197740106</v>
      </c>
      <c r="M161" s="104"/>
      <c r="N161" s="77">
        <f t="shared" si="26"/>
        <v>1.0593220338983049</v>
      </c>
      <c r="O161" s="77">
        <f t="shared" si="26"/>
        <v>1.692524682651622</v>
      </c>
      <c r="P161" s="77">
        <f t="shared" si="26"/>
        <v>0.42432814710042432</v>
      </c>
      <c r="Q161" s="104"/>
      <c r="R161" s="77">
        <f t="shared" si="27"/>
        <v>2.4934383202099739</v>
      </c>
      <c r="S161" s="77">
        <f t="shared" si="27"/>
        <v>3.3288948069241013</v>
      </c>
      <c r="T161" s="77">
        <f t="shared" si="27"/>
        <v>1.6817593790426906</v>
      </c>
      <c r="U161" s="104"/>
      <c r="V161" s="77">
        <f t="shared" si="28"/>
        <v>0.54824561403508765</v>
      </c>
      <c r="W161" s="77">
        <f t="shared" si="28"/>
        <v>0.93240093240093236</v>
      </c>
      <c r="X161" s="77">
        <f t="shared" si="28"/>
        <v>0.20703933747412009</v>
      </c>
      <c r="Y161" s="103"/>
      <c r="Z161" s="77">
        <v>0</v>
      </c>
      <c r="AA161" s="77">
        <v>0</v>
      </c>
      <c r="AB161" s="77">
        <v>0</v>
      </c>
    </row>
    <row r="162" spans="1:28" x14ac:dyDescent="0.25">
      <c r="A162" s="62" t="s">
        <v>103</v>
      </c>
      <c r="B162" s="77">
        <f t="shared" si="23"/>
        <v>2.4897119341563787</v>
      </c>
      <c r="C162" s="77">
        <f t="shared" si="23"/>
        <v>2.7986633249791142</v>
      </c>
      <c r="D162" s="77">
        <f t="shared" si="23"/>
        <v>2.1897810218978102</v>
      </c>
      <c r="E162" s="103"/>
      <c r="F162" s="77">
        <f t="shared" si="24"/>
        <v>1.9794140934283451</v>
      </c>
      <c r="G162" s="77">
        <f t="shared" si="24"/>
        <v>3.0158730158730158</v>
      </c>
      <c r="H162" s="77">
        <f t="shared" si="24"/>
        <v>0.94786729857819907</v>
      </c>
      <c r="I162" s="104"/>
      <c r="J162" s="77">
        <f t="shared" si="25"/>
        <v>2.1848739495798317</v>
      </c>
      <c r="K162" s="77">
        <f t="shared" si="25"/>
        <v>1.896551724137931</v>
      </c>
      <c r="L162" s="77">
        <f t="shared" si="25"/>
        <v>2.459016393442623</v>
      </c>
      <c r="M162" s="104"/>
      <c r="N162" s="77">
        <f t="shared" si="26"/>
        <v>2.306805074971165</v>
      </c>
      <c r="O162" s="77">
        <f t="shared" si="26"/>
        <v>2.1176470588235294</v>
      </c>
      <c r="P162" s="77">
        <f t="shared" si="26"/>
        <v>2.4886877828054299</v>
      </c>
      <c r="Q162" s="104"/>
      <c r="R162" s="77">
        <f t="shared" si="27"/>
        <v>4.4228694714131604</v>
      </c>
      <c r="S162" s="77">
        <f t="shared" si="27"/>
        <v>5.1502145922746783</v>
      </c>
      <c r="T162" s="77">
        <f t="shared" si="27"/>
        <v>3.68763557483731</v>
      </c>
      <c r="U162" s="104"/>
      <c r="V162" s="77">
        <f t="shared" si="28"/>
        <v>1.4681892332789559</v>
      </c>
      <c r="W162" s="77">
        <f t="shared" si="28"/>
        <v>1.3651877133105803</v>
      </c>
      <c r="X162" s="77">
        <f t="shared" si="28"/>
        <v>1.5625</v>
      </c>
      <c r="Y162" s="103"/>
      <c r="Z162" s="77">
        <v>0</v>
      </c>
      <c r="AA162" s="77">
        <v>0</v>
      </c>
      <c r="AB162" s="77">
        <v>0</v>
      </c>
    </row>
    <row r="163" spans="1:28" x14ac:dyDescent="0.25">
      <c r="A163" s="62" t="s">
        <v>104</v>
      </c>
      <c r="B163" s="77">
        <f t="shared" si="23"/>
        <v>4.5119705340699818</v>
      </c>
      <c r="C163" s="77">
        <f t="shared" si="23"/>
        <v>5.4580896686159841</v>
      </c>
      <c r="D163" s="77">
        <f t="shared" si="23"/>
        <v>3.664921465968586</v>
      </c>
      <c r="E163" s="103"/>
      <c r="F163" s="77">
        <f t="shared" si="24"/>
        <v>5.2459016393442619</v>
      </c>
      <c r="G163" s="77">
        <f t="shared" si="24"/>
        <v>7.3619631901840492</v>
      </c>
      <c r="H163" s="77">
        <f t="shared" si="24"/>
        <v>2.8169014084507045</v>
      </c>
      <c r="I163" s="104"/>
      <c r="J163" s="77">
        <f t="shared" si="25"/>
        <v>4.5267489711934159</v>
      </c>
      <c r="K163" s="77">
        <f t="shared" si="25"/>
        <v>3.7383177570093453</v>
      </c>
      <c r="L163" s="77">
        <f t="shared" si="25"/>
        <v>5.1470588235294112</v>
      </c>
      <c r="M163" s="104"/>
      <c r="N163" s="77">
        <f t="shared" si="26"/>
        <v>2.1276595744680851</v>
      </c>
      <c r="O163" s="77">
        <f t="shared" si="26"/>
        <v>2.666666666666667</v>
      </c>
      <c r="P163" s="77">
        <f t="shared" si="26"/>
        <v>1.7699115044247788</v>
      </c>
      <c r="Q163" s="104"/>
      <c r="R163" s="77">
        <f t="shared" si="27"/>
        <v>7.608695652173914</v>
      </c>
      <c r="S163" s="77">
        <f t="shared" si="27"/>
        <v>7.3684210526315779</v>
      </c>
      <c r="T163" s="77">
        <f t="shared" si="27"/>
        <v>7.8651685393258424</v>
      </c>
      <c r="U163" s="104"/>
      <c r="V163" s="77">
        <f t="shared" si="28"/>
        <v>2.4096385542168677</v>
      </c>
      <c r="W163" s="77">
        <f t="shared" si="28"/>
        <v>4.10958904109589</v>
      </c>
      <c r="X163" s="77">
        <f t="shared" si="28"/>
        <v>1.0752688172043012</v>
      </c>
      <c r="Y163" s="103"/>
      <c r="Z163" s="77">
        <v>0</v>
      </c>
      <c r="AA163" s="77">
        <v>0</v>
      </c>
      <c r="AB163" s="77">
        <v>0</v>
      </c>
    </row>
    <row r="164" spans="1:28" x14ac:dyDescent="0.25">
      <c r="A164" s="62" t="s">
        <v>105</v>
      </c>
      <c r="B164" s="77">
        <f t="shared" si="23"/>
        <v>1.1127596439169141</v>
      </c>
      <c r="C164" s="77">
        <f t="shared" si="23"/>
        <v>1.4384920634920635</v>
      </c>
      <c r="D164" s="77">
        <f t="shared" si="23"/>
        <v>0.78895463510848129</v>
      </c>
      <c r="E164" s="103"/>
      <c r="F164" s="77">
        <f t="shared" si="24"/>
        <v>1.6550522648083623</v>
      </c>
      <c r="G164" s="77">
        <f t="shared" si="24"/>
        <v>1.9966722129783694</v>
      </c>
      <c r="H164" s="77">
        <f t="shared" si="24"/>
        <v>1.2797074954296161</v>
      </c>
      <c r="I164" s="104"/>
      <c r="J164" s="77">
        <f t="shared" si="25"/>
        <v>0.9503695881731784</v>
      </c>
      <c r="K164" s="77">
        <f t="shared" si="25"/>
        <v>1.3544018058690745</v>
      </c>
      <c r="L164" s="77">
        <f t="shared" si="25"/>
        <v>0.59523809523809523</v>
      </c>
      <c r="M164" s="104"/>
      <c r="N164" s="77">
        <f t="shared" si="26"/>
        <v>0.66844919786096257</v>
      </c>
      <c r="O164" s="77">
        <f t="shared" si="26"/>
        <v>0.52631578947368418</v>
      </c>
      <c r="P164" s="77">
        <f t="shared" si="26"/>
        <v>0.81521739130434778</v>
      </c>
      <c r="Q164" s="104"/>
      <c r="R164" s="77">
        <f t="shared" si="27"/>
        <v>0.99715099715099709</v>
      </c>
      <c r="S164" s="77">
        <f t="shared" si="27"/>
        <v>1.6759776536312849</v>
      </c>
      <c r="T164" s="77">
        <f t="shared" si="27"/>
        <v>0.29069767441860467</v>
      </c>
      <c r="U164" s="104"/>
      <c r="V164" s="77">
        <f t="shared" si="28"/>
        <v>1.002004008016032</v>
      </c>
      <c r="W164" s="77">
        <f t="shared" si="28"/>
        <v>1.2820512820512819</v>
      </c>
      <c r="X164" s="77">
        <f t="shared" si="28"/>
        <v>0.75471698113207553</v>
      </c>
      <c r="Y164" s="103"/>
      <c r="Z164" s="77">
        <v>0</v>
      </c>
      <c r="AA164" s="77">
        <v>0</v>
      </c>
      <c r="AB164" s="77">
        <v>0</v>
      </c>
    </row>
    <row r="165" spans="1:28" x14ac:dyDescent="0.25">
      <c r="A165" s="62" t="s">
        <v>106</v>
      </c>
      <c r="B165" s="77">
        <f t="shared" si="23"/>
        <v>0</v>
      </c>
      <c r="C165" s="77">
        <f t="shared" si="23"/>
        <v>0</v>
      </c>
      <c r="D165" s="77">
        <f t="shared" si="23"/>
        <v>0</v>
      </c>
      <c r="E165" s="103"/>
      <c r="F165" s="77">
        <f t="shared" si="24"/>
        <v>0</v>
      </c>
      <c r="G165" s="77">
        <f t="shared" si="24"/>
        <v>0</v>
      </c>
      <c r="H165" s="77">
        <f t="shared" si="24"/>
        <v>0</v>
      </c>
      <c r="I165" s="104"/>
      <c r="J165" s="77">
        <f t="shared" si="25"/>
        <v>0</v>
      </c>
      <c r="K165" s="77">
        <f t="shared" si="25"/>
        <v>0</v>
      </c>
      <c r="L165" s="77">
        <f t="shared" si="25"/>
        <v>0</v>
      </c>
      <c r="M165" s="104"/>
      <c r="N165" s="77">
        <f t="shared" si="26"/>
        <v>0</v>
      </c>
      <c r="O165" s="77">
        <f t="shared" si="26"/>
        <v>0</v>
      </c>
      <c r="P165" s="77">
        <f t="shared" si="26"/>
        <v>0</v>
      </c>
      <c r="Q165" s="104"/>
      <c r="R165" s="77">
        <f t="shared" si="27"/>
        <v>0</v>
      </c>
      <c r="S165" s="77">
        <f t="shared" si="27"/>
        <v>0</v>
      </c>
      <c r="T165" s="77">
        <f t="shared" si="27"/>
        <v>0</v>
      </c>
      <c r="U165" s="104"/>
      <c r="V165" s="77">
        <f t="shared" si="28"/>
        <v>0</v>
      </c>
      <c r="W165" s="77">
        <f t="shared" si="28"/>
        <v>0</v>
      </c>
      <c r="X165" s="77">
        <f t="shared" si="28"/>
        <v>0</v>
      </c>
      <c r="Y165" s="103"/>
      <c r="Z165" s="77">
        <v>0</v>
      </c>
      <c r="AA165" s="77">
        <v>0</v>
      </c>
      <c r="AB165" s="77">
        <v>0</v>
      </c>
    </row>
    <row r="166" spans="1:28" x14ac:dyDescent="0.25">
      <c r="A166" s="62" t="s">
        <v>107</v>
      </c>
      <c r="B166" s="77">
        <f t="shared" si="23"/>
        <v>5.0838290968090858</v>
      </c>
      <c r="C166" s="77">
        <f t="shared" si="23"/>
        <v>4.555409548839247</v>
      </c>
      <c r="D166" s="77">
        <f t="shared" si="23"/>
        <v>5.5994870698867283</v>
      </c>
      <c r="E166" s="103"/>
      <c r="F166" s="77">
        <f t="shared" si="24"/>
        <v>8.6990291262135919</v>
      </c>
      <c r="G166" s="77">
        <f t="shared" si="24"/>
        <v>7.309486780715396</v>
      </c>
      <c r="H166" s="77">
        <f t="shared" si="24"/>
        <v>10.08533747090768</v>
      </c>
      <c r="I166" s="104"/>
      <c r="J166" s="77">
        <f t="shared" si="25"/>
        <v>5.2312003736571695</v>
      </c>
      <c r="K166" s="77">
        <f t="shared" si="25"/>
        <v>6.1411549037580198</v>
      </c>
      <c r="L166" s="77">
        <f t="shared" si="25"/>
        <v>4.2857142857142856</v>
      </c>
      <c r="M166" s="104"/>
      <c r="N166" s="77">
        <f t="shared" si="26"/>
        <v>2.9092983456930974</v>
      </c>
      <c r="O166" s="77">
        <f t="shared" si="26"/>
        <v>2.2067363530778166</v>
      </c>
      <c r="P166" s="77">
        <f t="shared" si="26"/>
        <v>3.5874439461883409</v>
      </c>
      <c r="Q166" s="104"/>
      <c r="R166" s="77">
        <f t="shared" si="27"/>
        <v>3.8718291054739651</v>
      </c>
      <c r="S166" s="77">
        <f t="shared" si="27"/>
        <v>3.1636863823933976</v>
      </c>
      <c r="T166" s="77">
        <f t="shared" si="27"/>
        <v>4.5395590142671853</v>
      </c>
      <c r="U166" s="104"/>
      <c r="V166" s="77">
        <f t="shared" si="28"/>
        <v>1.9952114924181963</v>
      </c>
      <c r="W166" s="77">
        <f t="shared" si="28"/>
        <v>0.85178875638841567</v>
      </c>
      <c r="X166" s="77">
        <f t="shared" si="28"/>
        <v>3.0030030030030028</v>
      </c>
      <c r="Y166" s="103"/>
      <c r="Z166" s="77">
        <v>0</v>
      </c>
      <c r="AA166" s="77">
        <v>0</v>
      </c>
      <c r="AB166" s="77">
        <v>0</v>
      </c>
    </row>
    <row r="167" spans="1:28" x14ac:dyDescent="0.25">
      <c r="A167" s="105" t="s">
        <v>108</v>
      </c>
      <c r="B167" s="77">
        <f t="shared" si="23"/>
        <v>1.8541690365146173</v>
      </c>
      <c r="C167" s="77">
        <f t="shared" si="23"/>
        <v>2.316423442205235</v>
      </c>
      <c r="D167" s="77">
        <f t="shared" si="23"/>
        <v>1.4081358962896737</v>
      </c>
      <c r="E167" s="103"/>
      <c r="F167" s="77">
        <f t="shared" si="24"/>
        <v>4.0557148709545272</v>
      </c>
      <c r="G167" s="77">
        <f t="shared" si="24"/>
        <v>4.2707493956486697</v>
      </c>
      <c r="H167" s="77">
        <f t="shared" si="24"/>
        <v>3.833333333333333</v>
      </c>
      <c r="I167" s="104"/>
      <c r="J167" s="77">
        <f t="shared" si="25"/>
        <v>1.1412268188302426</v>
      </c>
      <c r="K167" s="77">
        <f t="shared" si="25"/>
        <v>1.5503875968992249</v>
      </c>
      <c r="L167" s="77">
        <f t="shared" si="25"/>
        <v>0.7469654528478058</v>
      </c>
      <c r="M167" s="104"/>
      <c r="N167" s="77">
        <f t="shared" si="26"/>
        <v>0.89058524173027986</v>
      </c>
      <c r="O167" s="77">
        <f t="shared" si="26"/>
        <v>1.0376134889753565</v>
      </c>
      <c r="P167" s="77">
        <f t="shared" si="26"/>
        <v>0.74906367041198507</v>
      </c>
      <c r="Q167" s="104"/>
      <c r="R167" s="77">
        <f t="shared" si="27"/>
        <v>1.6926201760324981</v>
      </c>
      <c r="S167" s="77">
        <f t="shared" si="27"/>
        <v>3.081232492997199</v>
      </c>
      <c r="T167" s="77">
        <f t="shared" si="27"/>
        <v>0.39318479685452157</v>
      </c>
      <c r="U167" s="104"/>
      <c r="V167" s="77">
        <f t="shared" si="28"/>
        <v>8.5397096498719044E-2</v>
      </c>
      <c r="W167" s="77">
        <f t="shared" si="28"/>
        <v>0.18248175182481752</v>
      </c>
      <c r="X167" s="77">
        <f t="shared" si="28"/>
        <v>0</v>
      </c>
      <c r="Y167" s="103"/>
      <c r="Z167" s="77">
        <v>0</v>
      </c>
      <c r="AA167" s="77">
        <v>0</v>
      </c>
      <c r="AB167" s="77">
        <v>0</v>
      </c>
    </row>
    <row r="168" spans="1:28" ht="13.5" thickBot="1" x14ac:dyDescent="0.3">
      <c r="A168" s="100" t="s">
        <v>109</v>
      </c>
      <c r="B168" s="83">
        <f t="shared" si="23"/>
        <v>1.1522633744855968</v>
      </c>
      <c r="C168" s="83">
        <f t="shared" si="23"/>
        <v>1.6819571865443423</v>
      </c>
      <c r="D168" s="83">
        <f t="shared" si="23"/>
        <v>0.53475935828876997</v>
      </c>
      <c r="E168" s="106"/>
      <c r="F168" s="83">
        <f t="shared" si="24"/>
        <v>0.8</v>
      </c>
      <c r="G168" s="83">
        <f t="shared" si="24"/>
        <v>1.3953488372093024</v>
      </c>
      <c r="H168" s="83">
        <f t="shared" si="24"/>
        <v>0</v>
      </c>
      <c r="I168" s="100"/>
      <c r="J168" s="83">
        <f t="shared" si="25"/>
        <v>2.4054982817869419</v>
      </c>
      <c r="K168" s="83">
        <f t="shared" si="25"/>
        <v>2.7027027027027026</v>
      </c>
      <c r="L168" s="83">
        <f t="shared" si="25"/>
        <v>2.0979020979020979</v>
      </c>
      <c r="M168" s="100"/>
      <c r="N168" s="83">
        <f t="shared" si="26"/>
        <v>0.4464285714285714</v>
      </c>
      <c r="O168" s="83">
        <f t="shared" si="26"/>
        <v>0.83333333333333337</v>
      </c>
      <c r="P168" s="83">
        <f t="shared" si="26"/>
        <v>0</v>
      </c>
      <c r="Q168" s="100"/>
      <c r="R168" s="83">
        <f t="shared" si="27"/>
        <v>1.0695187165775399</v>
      </c>
      <c r="S168" s="83">
        <f t="shared" si="27"/>
        <v>1.9047619047619049</v>
      </c>
      <c r="T168" s="83">
        <f t="shared" si="27"/>
        <v>0</v>
      </c>
      <c r="U168" s="100"/>
      <c r="V168" s="83">
        <f t="shared" si="28"/>
        <v>0.72463768115942029</v>
      </c>
      <c r="W168" s="83">
        <f t="shared" si="28"/>
        <v>1.5151515151515151</v>
      </c>
      <c r="X168" s="83">
        <f t="shared" si="28"/>
        <v>0</v>
      </c>
      <c r="Y168" s="106"/>
      <c r="Z168" s="83">
        <v>0</v>
      </c>
      <c r="AA168" s="83">
        <v>0</v>
      </c>
      <c r="AB168" s="83">
        <v>0</v>
      </c>
    </row>
    <row r="169" spans="1:28" x14ac:dyDescent="0.25">
      <c r="A169" s="233" t="s">
        <v>75</v>
      </c>
      <c r="B169" s="233"/>
      <c r="C169" s="233"/>
      <c r="D169" s="233"/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</row>
    <row r="170" spans="1:28" x14ac:dyDescent="0.25">
      <c r="A170" s="227" t="s">
        <v>14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</row>
  </sheetData>
  <mergeCells count="40">
    <mergeCell ref="A6:AB6"/>
    <mergeCell ref="AD88:AE89"/>
    <mergeCell ref="AD130:AE131"/>
    <mergeCell ref="A1:AB1"/>
    <mergeCell ref="A2:AB2"/>
    <mergeCell ref="A3:AB3"/>
    <mergeCell ref="A4:AB4"/>
    <mergeCell ref="A5:AB5"/>
    <mergeCell ref="A84:AB84"/>
    <mergeCell ref="A8:A9"/>
    <mergeCell ref="A40:AB40"/>
    <mergeCell ref="A41:AB41"/>
    <mergeCell ref="A44:AB44"/>
    <mergeCell ref="A45:AB45"/>
    <mergeCell ref="A46:AB46"/>
    <mergeCell ref="A137:A138"/>
    <mergeCell ref="A169:AB169"/>
    <mergeCell ref="A170:AB170"/>
    <mergeCell ref="A94:A95"/>
    <mergeCell ref="A126:AB126"/>
    <mergeCell ref="A127:AB127"/>
    <mergeCell ref="A130:AB130"/>
    <mergeCell ref="A131:AB131"/>
    <mergeCell ref="A132:AB132"/>
    <mergeCell ref="AD1:AE2"/>
    <mergeCell ref="AD45:AE46"/>
    <mergeCell ref="A133:AB133"/>
    <mergeCell ref="A134:AB134"/>
    <mergeCell ref="A135:AB135"/>
    <mergeCell ref="A87:AB87"/>
    <mergeCell ref="A88:AB88"/>
    <mergeCell ref="A89:AB89"/>
    <mergeCell ref="A90:AB90"/>
    <mergeCell ref="A91:AB91"/>
    <mergeCell ref="A92:AB92"/>
    <mergeCell ref="A47:AB47"/>
    <mergeCell ref="A48:AB48"/>
    <mergeCell ref="A49:AB49"/>
    <mergeCell ref="A51:A52"/>
    <mergeCell ref="A83:AB83"/>
  </mergeCells>
  <hyperlinks>
    <hyperlink ref="AD1" r:id="rId1" location="INDICE!A1"/>
    <hyperlink ref="AD1:AE2" location="INDICE!A1" display="INDICE"/>
    <hyperlink ref="AD45" r:id="rId2" location="INDICE!A1"/>
    <hyperlink ref="AD45:AE46" location="INDICE!A1" display="INDICE"/>
    <hyperlink ref="AD88" r:id="rId3" location="INDICE!A1"/>
    <hyperlink ref="AD88:AE89" location="INDICE!A1" display="INDICE"/>
    <hyperlink ref="AD130" r:id="rId4" location="INDICE!A1"/>
    <hyperlink ref="AD130:AE131" location="INDICE!A1" display="INDICE"/>
  </hyperlinks>
  <printOptions horizontalCentered="1"/>
  <pageMargins left="0.39370078740157483" right="0.39370078740157483" top="0.59055118110236227" bottom="0.59055118110236227" header="0" footer="0"/>
  <pageSetup scale="75" orientation="landscape" r:id="rId5"/>
  <headerFooter alignWithMargins="0"/>
  <rowBreaks count="3" manualBreakCount="3">
    <brk id="43" max="16383" man="1"/>
    <brk id="86" max="16383" man="1"/>
    <brk id="129" max="16383" man="1"/>
  </rowBreaks>
  <colBreaks count="1" manualBreakCount="1">
    <brk id="29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38"/>
  <sheetViews>
    <sheetView topLeftCell="A35" zoomScaleNormal="100" zoomScaleSheetLayoutView="100" workbookViewId="0">
      <selection activeCell="AD50" sqref="AD50:AE51"/>
    </sheetView>
  </sheetViews>
  <sheetFormatPr baseColWidth="10" defaultRowHeight="12.75" x14ac:dyDescent="0.25"/>
  <cols>
    <col min="1" max="1" width="18.7109375" style="62" customWidth="1"/>
    <col min="2" max="4" width="6.7109375" style="62" customWidth="1"/>
    <col min="5" max="5" width="1.7109375" style="62" customWidth="1"/>
    <col min="6" max="8" width="6.7109375" style="62" customWidth="1"/>
    <col min="9" max="9" width="1.7109375" style="62" customWidth="1"/>
    <col min="10" max="12" width="6.7109375" style="62" customWidth="1"/>
    <col min="13" max="13" width="1.7109375" style="62" customWidth="1"/>
    <col min="14" max="16" width="6.7109375" style="62" customWidth="1"/>
    <col min="17" max="17" width="1.7109375" style="62" customWidth="1"/>
    <col min="18" max="20" width="6.7109375" style="62" customWidth="1"/>
    <col min="21" max="21" width="1.7109375" style="62" customWidth="1"/>
    <col min="22" max="24" width="6.7109375" style="62" customWidth="1"/>
    <col min="25" max="25" width="1.7109375" style="62" customWidth="1"/>
    <col min="26" max="28" width="6.7109375" style="62" customWidth="1"/>
    <col min="29" max="29" width="11.42578125" style="63"/>
    <col min="30" max="30" width="13.28515625" style="63" customWidth="1"/>
    <col min="31" max="33" width="6.140625" style="63" customWidth="1"/>
    <col min="34" max="34" width="1.42578125" style="63" customWidth="1"/>
    <col min="35" max="37" width="5.140625" style="63" customWidth="1"/>
    <col min="38" max="38" width="1.42578125" style="63" customWidth="1"/>
    <col min="39" max="41" width="5.140625" style="63" customWidth="1"/>
    <col min="42" max="42" width="1.42578125" style="63" customWidth="1"/>
    <col min="43" max="45" width="5.140625" style="63" customWidth="1"/>
    <col min="46" max="46" width="1.42578125" style="63" customWidth="1"/>
    <col min="47" max="49" width="5.140625" style="63" customWidth="1"/>
    <col min="50" max="50" width="1.42578125" style="63" customWidth="1"/>
    <col min="51" max="53" width="5.140625" style="63" customWidth="1"/>
    <col min="54" max="54" width="1.42578125" style="63" customWidth="1"/>
    <col min="55" max="57" width="5.140625" style="63" customWidth="1"/>
    <col min="58" max="62" width="11.42578125" style="62"/>
    <col min="63" max="256" width="11.42578125" style="63"/>
    <col min="257" max="257" width="15.42578125" style="63" customWidth="1"/>
    <col min="258" max="260" width="6.5703125" style="63" bestFit="1" customWidth="1"/>
    <col min="261" max="261" width="1.42578125" style="63" customWidth="1"/>
    <col min="262" max="264" width="5.7109375" style="63" bestFit="1" customWidth="1"/>
    <col min="265" max="265" width="1.42578125" style="63" customWidth="1"/>
    <col min="266" max="268" width="5.7109375" style="63" bestFit="1" customWidth="1"/>
    <col min="269" max="269" width="1.42578125" style="63" customWidth="1"/>
    <col min="270" max="272" width="5.7109375" style="63" bestFit="1" customWidth="1"/>
    <col min="273" max="273" width="1.42578125" style="63" customWidth="1"/>
    <col min="274" max="276" width="5.7109375" style="63" bestFit="1" customWidth="1"/>
    <col min="277" max="277" width="1.42578125" style="63" customWidth="1"/>
    <col min="278" max="280" width="5.7109375" style="63" bestFit="1" customWidth="1"/>
    <col min="281" max="281" width="1.42578125" style="63" customWidth="1"/>
    <col min="282" max="284" width="4.85546875" style="63" bestFit="1" customWidth="1"/>
    <col min="285" max="285" width="11.42578125" style="63"/>
    <col min="286" max="286" width="13.28515625" style="63" customWidth="1"/>
    <col min="287" max="289" width="6.140625" style="63" customWidth="1"/>
    <col min="290" max="290" width="1.42578125" style="63" customWidth="1"/>
    <col min="291" max="293" width="5.140625" style="63" customWidth="1"/>
    <col min="294" max="294" width="1.42578125" style="63" customWidth="1"/>
    <col min="295" max="297" width="5.140625" style="63" customWidth="1"/>
    <col min="298" max="298" width="1.42578125" style="63" customWidth="1"/>
    <col min="299" max="301" width="5.140625" style="63" customWidth="1"/>
    <col min="302" max="302" width="1.42578125" style="63" customWidth="1"/>
    <col min="303" max="305" width="5.140625" style="63" customWidth="1"/>
    <col min="306" max="306" width="1.42578125" style="63" customWidth="1"/>
    <col min="307" max="309" width="5.140625" style="63" customWidth="1"/>
    <col min="310" max="310" width="1.42578125" style="63" customWidth="1"/>
    <col min="311" max="313" width="5.140625" style="63" customWidth="1"/>
    <col min="314" max="512" width="11.42578125" style="63"/>
    <col min="513" max="513" width="15.42578125" style="63" customWidth="1"/>
    <col min="514" max="516" width="6.5703125" style="63" bestFit="1" customWidth="1"/>
    <col min="517" max="517" width="1.42578125" style="63" customWidth="1"/>
    <col min="518" max="520" width="5.7109375" style="63" bestFit="1" customWidth="1"/>
    <col min="521" max="521" width="1.42578125" style="63" customWidth="1"/>
    <col min="522" max="524" width="5.7109375" style="63" bestFit="1" customWidth="1"/>
    <col min="525" max="525" width="1.42578125" style="63" customWidth="1"/>
    <col min="526" max="528" width="5.7109375" style="63" bestFit="1" customWidth="1"/>
    <col min="529" max="529" width="1.42578125" style="63" customWidth="1"/>
    <col min="530" max="532" width="5.7109375" style="63" bestFit="1" customWidth="1"/>
    <col min="533" max="533" width="1.42578125" style="63" customWidth="1"/>
    <col min="534" max="536" width="5.7109375" style="63" bestFit="1" customWidth="1"/>
    <col min="537" max="537" width="1.42578125" style="63" customWidth="1"/>
    <col min="538" max="540" width="4.85546875" style="63" bestFit="1" customWidth="1"/>
    <col min="541" max="541" width="11.42578125" style="63"/>
    <col min="542" max="542" width="13.28515625" style="63" customWidth="1"/>
    <col min="543" max="545" width="6.140625" style="63" customWidth="1"/>
    <col min="546" max="546" width="1.42578125" style="63" customWidth="1"/>
    <col min="547" max="549" width="5.140625" style="63" customWidth="1"/>
    <col min="550" max="550" width="1.42578125" style="63" customWidth="1"/>
    <col min="551" max="553" width="5.140625" style="63" customWidth="1"/>
    <col min="554" max="554" width="1.42578125" style="63" customWidth="1"/>
    <col min="555" max="557" width="5.140625" style="63" customWidth="1"/>
    <col min="558" max="558" width="1.42578125" style="63" customWidth="1"/>
    <col min="559" max="561" width="5.140625" style="63" customWidth="1"/>
    <col min="562" max="562" width="1.42578125" style="63" customWidth="1"/>
    <col min="563" max="565" width="5.140625" style="63" customWidth="1"/>
    <col min="566" max="566" width="1.42578125" style="63" customWidth="1"/>
    <col min="567" max="569" width="5.140625" style="63" customWidth="1"/>
    <col min="570" max="768" width="11.42578125" style="63"/>
    <col min="769" max="769" width="15.42578125" style="63" customWidth="1"/>
    <col min="770" max="772" width="6.5703125" style="63" bestFit="1" customWidth="1"/>
    <col min="773" max="773" width="1.42578125" style="63" customWidth="1"/>
    <col min="774" max="776" width="5.7109375" style="63" bestFit="1" customWidth="1"/>
    <col min="777" max="777" width="1.42578125" style="63" customWidth="1"/>
    <col min="778" max="780" width="5.7109375" style="63" bestFit="1" customWidth="1"/>
    <col min="781" max="781" width="1.42578125" style="63" customWidth="1"/>
    <col min="782" max="784" width="5.7109375" style="63" bestFit="1" customWidth="1"/>
    <col min="785" max="785" width="1.42578125" style="63" customWidth="1"/>
    <col min="786" max="788" width="5.7109375" style="63" bestFit="1" customWidth="1"/>
    <col min="789" max="789" width="1.42578125" style="63" customWidth="1"/>
    <col min="790" max="792" width="5.7109375" style="63" bestFit="1" customWidth="1"/>
    <col min="793" max="793" width="1.42578125" style="63" customWidth="1"/>
    <col min="794" max="796" width="4.85546875" style="63" bestFit="1" customWidth="1"/>
    <col min="797" max="797" width="11.42578125" style="63"/>
    <col min="798" max="798" width="13.28515625" style="63" customWidth="1"/>
    <col min="799" max="801" width="6.140625" style="63" customWidth="1"/>
    <col min="802" max="802" width="1.42578125" style="63" customWidth="1"/>
    <col min="803" max="805" width="5.140625" style="63" customWidth="1"/>
    <col min="806" max="806" width="1.42578125" style="63" customWidth="1"/>
    <col min="807" max="809" width="5.140625" style="63" customWidth="1"/>
    <col min="810" max="810" width="1.42578125" style="63" customWidth="1"/>
    <col min="811" max="813" width="5.140625" style="63" customWidth="1"/>
    <col min="814" max="814" width="1.42578125" style="63" customWidth="1"/>
    <col min="815" max="817" width="5.140625" style="63" customWidth="1"/>
    <col min="818" max="818" width="1.42578125" style="63" customWidth="1"/>
    <col min="819" max="821" width="5.140625" style="63" customWidth="1"/>
    <col min="822" max="822" width="1.42578125" style="63" customWidth="1"/>
    <col min="823" max="825" width="5.140625" style="63" customWidth="1"/>
    <col min="826" max="1024" width="11.42578125" style="63"/>
    <col min="1025" max="1025" width="15.42578125" style="63" customWidth="1"/>
    <col min="1026" max="1028" width="6.5703125" style="63" bestFit="1" customWidth="1"/>
    <col min="1029" max="1029" width="1.42578125" style="63" customWidth="1"/>
    <col min="1030" max="1032" width="5.7109375" style="63" bestFit="1" customWidth="1"/>
    <col min="1033" max="1033" width="1.42578125" style="63" customWidth="1"/>
    <col min="1034" max="1036" width="5.7109375" style="63" bestFit="1" customWidth="1"/>
    <col min="1037" max="1037" width="1.42578125" style="63" customWidth="1"/>
    <col min="1038" max="1040" width="5.7109375" style="63" bestFit="1" customWidth="1"/>
    <col min="1041" max="1041" width="1.42578125" style="63" customWidth="1"/>
    <col min="1042" max="1044" width="5.7109375" style="63" bestFit="1" customWidth="1"/>
    <col min="1045" max="1045" width="1.42578125" style="63" customWidth="1"/>
    <col min="1046" max="1048" width="5.7109375" style="63" bestFit="1" customWidth="1"/>
    <col min="1049" max="1049" width="1.42578125" style="63" customWidth="1"/>
    <col min="1050" max="1052" width="4.85546875" style="63" bestFit="1" customWidth="1"/>
    <col min="1053" max="1053" width="11.42578125" style="63"/>
    <col min="1054" max="1054" width="13.28515625" style="63" customWidth="1"/>
    <col min="1055" max="1057" width="6.140625" style="63" customWidth="1"/>
    <col min="1058" max="1058" width="1.42578125" style="63" customWidth="1"/>
    <col min="1059" max="1061" width="5.140625" style="63" customWidth="1"/>
    <col min="1062" max="1062" width="1.42578125" style="63" customWidth="1"/>
    <col min="1063" max="1065" width="5.140625" style="63" customWidth="1"/>
    <col min="1066" max="1066" width="1.42578125" style="63" customWidth="1"/>
    <col min="1067" max="1069" width="5.140625" style="63" customWidth="1"/>
    <col min="1070" max="1070" width="1.42578125" style="63" customWidth="1"/>
    <col min="1071" max="1073" width="5.140625" style="63" customWidth="1"/>
    <col min="1074" max="1074" width="1.42578125" style="63" customWidth="1"/>
    <col min="1075" max="1077" width="5.140625" style="63" customWidth="1"/>
    <col min="1078" max="1078" width="1.42578125" style="63" customWidth="1"/>
    <col min="1079" max="1081" width="5.140625" style="63" customWidth="1"/>
    <col min="1082" max="1280" width="11.42578125" style="63"/>
    <col min="1281" max="1281" width="15.42578125" style="63" customWidth="1"/>
    <col min="1282" max="1284" width="6.5703125" style="63" bestFit="1" customWidth="1"/>
    <col min="1285" max="1285" width="1.42578125" style="63" customWidth="1"/>
    <col min="1286" max="1288" width="5.7109375" style="63" bestFit="1" customWidth="1"/>
    <col min="1289" max="1289" width="1.42578125" style="63" customWidth="1"/>
    <col min="1290" max="1292" width="5.7109375" style="63" bestFit="1" customWidth="1"/>
    <col min="1293" max="1293" width="1.42578125" style="63" customWidth="1"/>
    <col min="1294" max="1296" width="5.7109375" style="63" bestFit="1" customWidth="1"/>
    <col min="1297" max="1297" width="1.42578125" style="63" customWidth="1"/>
    <col min="1298" max="1300" width="5.7109375" style="63" bestFit="1" customWidth="1"/>
    <col min="1301" max="1301" width="1.42578125" style="63" customWidth="1"/>
    <col min="1302" max="1304" width="5.7109375" style="63" bestFit="1" customWidth="1"/>
    <col min="1305" max="1305" width="1.42578125" style="63" customWidth="1"/>
    <col min="1306" max="1308" width="4.85546875" style="63" bestFit="1" customWidth="1"/>
    <col min="1309" max="1309" width="11.42578125" style="63"/>
    <col min="1310" max="1310" width="13.28515625" style="63" customWidth="1"/>
    <col min="1311" max="1313" width="6.140625" style="63" customWidth="1"/>
    <col min="1314" max="1314" width="1.42578125" style="63" customWidth="1"/>
    <col min="1315" max="1317" width="5.140625" style="63" customWidth="1"/>
    <col min="1318" max="1318" width="1.42578125" style="63" customWidth="1"/>
    <col min="1319" max="1321" width="5.140625" style="63" customWidth="1"/>
    <col min="1322" max="1322" width="1.42578125" style="63" customWidth="1"/>
    <col min="1323" max="1325" width="5.140625" style="63" customWidth="1"/>
    <col min="1326" max="1326" width="1.42578125" style="63" customWidth="1"/>
    <col min="1327" max="1329" width="5.140625" style="63" customWidth="1"/>
    <col min="1330" max="1330" width="1.42578125" style="63" customWidth="1"/>
    <col min="1331" max="1333" width="5.140625" style="63" customWidth="1"/>
    <col min="1334" max="1334" width="1.42578125" style="63" customWidth="1"/>
    <col min="1335" max="1337" width="5.140625" style="63" customWidth="1"/>
    <col min="1338" max="1536" width="11.42578125" style="63"/>
    <col min="1537" max="1537" width="15.42578125" style="63" customWidth="1"/>
    <col min="1538" max="1540" width="6.5703125" style="63" bestFit="1" customWidth="1"/>
    <col min="1541" max="1541" width="1.42578125" style="63" customWidth="1"/>
    <col min="1542" max="1544" width="5.7109375" style="63" bestFit="1" customWidth="1"/>
    <col min="1545" max="1545" width="1.42578125" style="63" customWidth="1"/>
    <col min="1546" max="1548" width="5.7109375" style="63" bestFit="1" customWidth="1"/>
    <col min="1549" max="1549" width="1.42578125" style="63" customWidth="1"/>
    <col min="1550" max="1552" width="5.7109375" style="63" bestFit="1" customWidth="1"/>
    <col min="1553" max="1553" width="1.42578125" style="63" customWidth="1"/>
    <col min="1554" max="1556" width="5.7109375" style="63" bestFit="1" customWidth="1"/>
    <col min="1557" max="1557" width="1.42578125" style="63" customWidth="1"/>
    <col min="1558" max="1560" width="5.7109375" style="63" bestFit="1" customWidth="1"/>
    <col min="1561" max="1561" width="1.42578125" style="63" customWidth="1"/>
    <col min="1562" max="1564" width="4.85546875" style="63" bestFit="1" customWidth="1"/>
    <col min="1565" max="1565" width="11.42578125" style="63"/>
    <col min="1566" max="1566" width="13.28515625" style="63" customWidth="1"/>
    <col min="1567" max="1569" width="6.140625" style="63" customWidth="1"/>
    <col min="1570" max="1570" width="1.42578125" style="63" customWidth="1"/>
    <col min="1571" max="1573" width="5.140625" style="63" customWidth="1"/>
    <col min="1574" max="1574" width="1.42578125" style="63" customWidth="1"/>
    <col min="1575" max="1577" width="5.140625" style="63" customWidth="1"/>
    <col min="1578" max="1578" width="1.42578125" style="63" customWidth="1"/>
    <col min="1579" max="1581" width="5.140625" style="63" customWidth="1"/>
    <col min="1582" max="1582" width="1.42578125" style="63" customWidth="1"/>
    <col min="1583" max="1585" width="5.140625" style="63" customWidth="1"/>
    <col min="1586" max="1586" width="1.42578125" style="63" customWidth="1"/>
    <col min="1587" max="1589" width="5.140625" style="63" customWidth="1"/>
    <col min="1590" max="1590" width="1.42578125" style="63" customWidth="1"/>
    <col min="1591" max="1593" width="5.140625" style="63" customWidth="1"/>
    <col min="1594" max="1792" width="11.42578125" style="63"/>
    <col min="1793" max="1793" width="15.42578125" style="63" customWidth="1"/>
    <col min="1794" max="1796" width="6.5703125" style="63" bestFit="1" customWidth="1"/>
    <col min="1797" max="1797" width="1.42578125" style="63" customWidth="1"/>
    <col min="1798" max="1800" width="5.7109375" style="63" bestFit="1" customWidth="1"/>
    <col min="1801" max="1801" width="1.42578125" style="63" customWidth="1"/>
    <col min="1802" max="1804" width="5.7109375" style="63" bestFit="1" customWidth="1"/>
    <col min="1805" max="1805" width="1.42578125" style="63" customWidth="1"/>
    <col min="1806" max="1808" width="5.7109375" style="63" bestFit="1" customWidth="1"/>
    <col min="1809" max="1809" width="1.42578125" style="63" customWidth="1"/>
    <col min="1810" max="1812" width="5.7109375" style="63" bestFit="1" customWidth="1"/>
    <col min="1813" max="1813" width="1.42578125" style="63" customWidth="1"/>
    <col min="1814" max="1816" width="5.7109375" style="63" bestFit="1" customWidth="1"/>
    <col min="1817" max="1817" width="1.42578125" style="63" customWidth="1"/>
    <col min="1818" max="1820" width="4.85546875" style="63" bestFit="1" customWidth="1"/>
    <col min="1821" max="1821" width="11.42578125" style="63"/>
    <col min="1822" max="1822" width="13.28515625" style="63" customWidth="1"/>
    <col min="1823" max="1825" width="6.140625" style="63" customWidth="1"/>
    <col min="1826" max="1826" width="1.42578125" style="63" customWidth="1"/>
    <col min="1827" max="1829" width="5.140625" style="63" customWidth="1"/>
    <col min="1830" max="1830" width="1.42578125" style="63" customWidth="1"/>
    <col min="1831" max="1833" width="5.140625" style="63" customWidth="1"/>
    <col min="1834" max="1834" width="1.42578125" style="63" customWidth="1"/>
    <col min="1835" max="1837" width="5.140625" style="63" customWidth="1"/>
    <col min="1838" max="1838" width="1.42578125" style="63" customWidth="1"/>
    <col min="1839" max="1841" width="5.140625" style="63" customWidth="1"/>
    <col min="1842" max="1842" width="1.42578125" style="63" customWidth="1"/>
    <col min="1843" max="1845" width="5.140625" style="63" customWidth="1"/>
    <col min="1846" max="1846" width="1.42578125" style="63" customWidth="1"/>
    <col min="1847" max="1849" width="5.140625" style="63" customWidth="1"/>
    <col min="1850" max="2048" width="11.42578125" style="63"/>
    <col min="2049" max="2049" width="15.42578125" style="63" customWidth="1"/>
    <col min="2050" max="2052" width="6.5703125" style="63" bestFit="1" customWidth="1"/>
    <col min="2053" max="2053" width="1.42578125" style="63" customWidth="1"/>
    <col min="2054" max="2056" width="5.7109375" style="63" bestFit="1" customWidth="1"/>
    <col min="2057" max="2057" width="1.42578125" style="63" customWidth="1"/>
    <col min="2058" max="2060" width="5.7109375" style="63" bestFit="1" customWidth="1"/>
    <col min="2061" max="2061" width="1.42578125" style="63" customWidth="1"/>
    <col min="2062" max="2064" width="5.7109375" style="63" bestFit="1" customWidth="1"/>
    <col min="2065" max="2065" width="1.42578125" style="63" customWidth="1"/>
    <col min="2066" max="2068" width="5.7109375" style="63" bestFit="1" customWidth="1"/>
    <col min="2069" max="2069" width="1.42578125" style="63" customWidth="1"/>
    <col min="2070" max="2072" width="5.7109375" style="63" bestFit="1" customWidth="1"/>
    <col min="2073" max="2073" width="1.42578125" style="63" customWidth="1"/>
    <col min="2074" max="2076" width="4.85546875" style="63" bestFit="1" customWidth="1"/>
    <col min="2077" max="2077" width="11.42578125" style="63"/>
    <col min="2078" max="2078" width="13.28515625" style="63" customWidth="1"/>
    <col min="2079" max="2081" width="6.140625" style="63" customWidth="1"/>
    <col min="2082" max="2082" width="1.42578125" style="63" customWidth="1"/>
    <col min="2083" max="2085" width="5.140625" style="63" customWidth="1"/>
    <col min="2086" max="2086" width="1.42578125" style="63" customWidth="1"/>
    <col min="2087" max="2089" width="5.140625" style="63" customWidth="1"/>
    <col min="2090" max="2090" width="1.42578125" style="63" customWidth="1"/>
    <col min="2091" max="2093" width="5.140625" style="63" customWidth="1"/>
    <col min="2094" max="2094" width="1.42578125" style="63" customWidth="1"/>
    <col min="2095" max="2097" width="5.140625" style="63" customWidth="1"/>
    <col min="2098" max="2098" width="1.42578125" style="63" customWidth="1"/>
    <col min="2099" max="2101" width="5.140625" style="63" customWidth="1"/>
    <col min="2102" max="2102" width="1.42578125" style="63" customWidth="1"/>
    <col min="2103" max="2105" width="5.140625" style="63" customWidth="1"/>
    <col min="2106" max="2304" width="11.42578125" style="63"/>
    <col min="2305" max="2305" width="15.42578125" style="63" customWidth="1"/>
    <col min="2306" max="2308" width="6.5703125" style="63" bestFit="1" customWidth="1"/>
    <col min="2309" max="2309" width="1.42578125" style="63" customWidth="1"/>
    <col min="2310" max="2312" width="5.7109375" style="63" bestFit="1" customWidth="1"/>
    <col min="2313" max="2313" width="1.42578125" style="63" customWidth="1"/>
    <col min="2314" max="2316" width="5.7109375" style="63" bestFit="1" customWidth="1"/>
    <col min="2317" max="2317" width="1.42578125" style="63" customWidth="1"/>
    <col min="2318" max="2320" width="5.7109375" style="63" bestFit="1" customWidth="1"/>
    <col min="2321" max="2321" width="1.42578125" style="63" customWidth="1"/>
    <col min="2322" max="2324" width="5.7109375" style="63" bestFit="1" customWidth="1"/>
    <col min="2325" max="2325" width="1.42578125" style="63" customWidth="1"/>
    <col min="2326" max="2328" width="5.7109375" style="63" bestFit="1" customWidth="1"/>
    <col min="2329" max="2329" width="1.42578125" style="63" customWidth="1"/>
    <col min="2330" max="2332" width="4.85546875" style="63" bestFit="1" customWidth="1"/>
    <col min="2333" max="2333" width="11.42578125" style="63"/>
    <col min="2334" max="2334" width="13.28515625" style="63" customWidth="1"/>
    <col min="2335" max="2337" width="6.140625" style="63" customWidth="1"/>
    <col min="2338" max="2338" width="1.42578125" style="63" customWidth="1"/>
    <col min="2339" max="2341" width="5.140625" style="63" customWidth="1"/>
    <col min="2342" max="2342" width="1.42578125" style="63" customWidth="1"/>
    <col min="2343" max="2345" width="5.140625" style="63" customWidth="1"/>
    <col min="2346" max="2346" width="1.42578125" style="63" customWidth="1"/>
    <col min="2347" max="2349" width="5.140625" style="63" customWidth="1"/>
    <col min="2350" max="2350" width="1.42578125" style="63" customWidth="1"/>
    <col min="2351" max="2353" width="5.140625" style="63" customWidth="1"/>
    <col min="2354" max="2354" width="1.42578125" style="63" customWidth="1"/>
    <col min="2355" max="2357" width="5.140625" style="63" customWidth="1"/>
    <col min="2358" max="2358" width="1.42578125" style="63" customWidth="1"/>
    <col min="2359" max="2361" width="5.140625" style="63" customWidth="1"/>
    <col min="2362" max="2560" width="11.42578125" style="63"/>
    <col min="2561" max="2561" width="15.42578125" style="63" customWidth="1"/>
    <col min="2562" max="2564" width="6.5703125" style="63" bestFit="1" customWidth="1"/>
    <col min="2565" max="2565" width="1.42578125" style="63" customWidth="1"/>
    <col min="2566" max="2568" width="5.7109375" style="63" bestFit="1" customWidth="1"/>
    <col min="2569" max="2569" width="1.42578125" style="63" customWidth="1"/>
    <col min="2570" max="2572" width="5.7109375" style="63" bestFit="1" customWidth="1"/>
    <col min="2573" max="2573" width="1.42578125" style="63" customWidth="1"/>
    <col min="2574" max="2576" width="5.7109375" style="63" bestFit="1" customWidth="1"/>
    <col min="2577" max="2577" width="1.42578125" style="63" customWidth="1"/>
    <col min="2578" max="2580" width="5.7109375" style="63" bestFit="1" customWidth="1"/>
    <col min="2581" max="2581" width="1.42578125" style="63" customWidth="1"/>
    <col min="2582" max="2584" width="5.7109375" style="63" bestFit="1" customWidth="1"/>
    <col min="2585" max="2585" width="1.42578125" style="63" customWidth="1"/>
    <col min="2586" max="2588" width="4.85546875" style="63" bestFit="1" customWidth="1"/>
    <col min="2589" max="2589" width="11.42578125" style="63"/>
    <col min="2590" max="2590" width="13.28515625" style="63" customWidth="1"/>
    <col min="2591" max="2593" width="6.140625" style="63" customWidth="1"/>
    <col min="2594" max="2594" width="1.42578125" style="63" customWidth="1"/>
    <col min="2595" max="2597" width="5.140625" style="63" customWidth="1"/>
    <col min="2598" max="2598" width="1.42578125" style="63" customWidth="1"/>
    <col min="2599" max="2601" width="5.140625" style="63" customWidth="1"/>
    <col min="2602" max="2602" width="1.42578125" style="63" customWidth="1"/>
    <col min="2603" max="2605" width="5.140625" style="63" customWidth="1"/>
    <col min="2606" max="2606" width="1.42578125" style="63" customWidth="1"/>
    <col min="2607" max="2609" width="5.140625" style="63" customWidth="1"/>
    <col min="2610" max="2610" width="1.42578125" style="63" customWidth="1"/>
    <col min="2611" max="2613" width="5.140625" style="63" customWidth="1"/>
    <col min="2614" max="2614" width="1.42578125" style="63" customWidth="1"/>
    <col min="2615" max="2617" width="5.140625" style="63" customWidth="1"/>
    <col min="2618" max="2816" width="11.42578125" style="63"/>
    <col min="2817" max="2817" width="15.42578125" style="63" customWidth="1"/>
    <col min="2818" max="2820" width="6.5703125" style="63" bestFit="1" customWidth="1"/>
    <col min="2821" max="2821" width="1.42578125" style="63" customWidth="1"/>
    <col min="2822" max="2824" width="5.7109375" style="63" bestFit="1" customWidth="1"/>
    <col min="2825" max="2825" width="1.42578125" style="63" customWidth="1"/>
    <col min="2826" max="2828" width="5.7109375" style="63" bestFit="1" customWidth="1"/>
    <col min="2829" max="2829" width="1.42578125" style="63" customWidth="1"/>
    <col min="2830" max="2832" width="5.7109375" style="63" bestFit="1" customWidth="1"/>
    <col min="2833" max="2833" width="1.42578125" style="63" customWidth="1"/>
    <col min="2834" max="2836" width="5.7109375" style="63" bestFit="1" customWidth="1"/>
    <col min="2837" max="2837" width="1.42578125" style="63" customWidth="1"/>
    <col min="2838" max="2840" width="5.7109375" style="63" bestFit="1" customWidth="1"/>
    <col min="2841" max="2841" width="1.42578125" style="63" customWidth="1"/>
    <col min="2842" max="2844" width="4.85546875" style="63" bestFit="1" customWidth="1"/>
    <col min="2845" max="2845" width="11.42578125" style="63"/>
    <col min="2846" max="2846" width="13.28515625" style="63" customWidth="1"/>
    <col min="2847" max="2849" width="6.140625" style="63" customWidth="1"/>
    <col min="2850" max="2850" width="1.42578125" style="63" customWidth="1"/>
    <col min="2851" max="2853" width="5.140625" style="63" customWidth="1"/>
    <col min="2854" max="2854" width="1.42578125" style="63" customWidth="1"/>
    <col min="2855" max="2857" width="5.140625" style="63" customWidth="1"/>
    <col min="2858" max="2858" width="1.42578125" style="63" customWidth="1"/>
    <col min="2859" max="2861" width="5.140625" style="63" customWidth="1"/>
    <col min="2862" max="2862" width="1.42578125" style="63" customWidth="1"/>
    <col min="2863" max="2865" width="5.140625" style="63" customWidth="1"/>
    <col min="2866" max="2866" width="1.42578125" style="63" customWidth="1"/>
    <col min="2867" max="2869" width="5.140625" style="63" customWidth="1"/>
    <col min="2870" max="2870" width="1.42578125" style="63" customWidth="1"/>
    <col min="2871" max="2873" width="5.140625" style="63" customWidth="1"/>
    <col min="2874" max="3072" width="11.42578125" style="63"/>
    <col min="3073" max="3073" width="15.42578125" style="63" customWidth="1"/>
    <col min="3074" max="3076" width="6.5703125" style="63" bestFit="1" customWidth="1"/>
    <col min="3077" max="3077" width="1.42578125" style="63" customWidth="1"/>
    <col min="3078" max="3080" width="5.7109375" style="63" bestFit="1" customWidth="1"/>
    <col min="3081" max="3081" width="1.42578125" style="63" customWidth="1"/>
    <col min="3082" max="3084" width="5.7109375" style="63" bestFit="1" customWidth="1"/>
    <col min="3085" max="3085" width="1.42578125" style="63" customWidth="1"/>
    <col min="3086" max="3088" width="5.7109375" style="63" bestFit="1" customWidth="1"/>
    <col min="3089" max="3089" width="1.42578125" style="63" customWidth="1"/>
    <col min="3090" max="3092" width="5.7109375" style="63" bestFit="1" customWidth="1"/>
    <col min="3093" max="3093" width="1.42578125" style="63" customWidth="1"/>
    <col min="3094" max="3096" width="5.7109375" style="63" bestFit="1" customWidth="1"/>
    <col min="3097" max="3097" width="1.42578125" style="63" customWidth="1"/>
    <col min="3098" max="3100" width="4.85546875" style="63" bestFit="1" customWidth="1"/>
    <col min="3101" max="3101" width="11.42578125" style="63"/>
    <col min="3102" max="3102" width="13.28515625" style="63" customWidth="1"/>
    <col min="3103" max="3105" width="6.140625" style="63" customWidth="1"/>
    <col min="3106" max="3106" width="1.42578125" style="63" customWidth="1"/>
    <col min="3107" max="3109" width="5.140625" style="63" customWidth="1"/>
    <col min="3110" max="3110" width="1.42578125" style="63" customWidth="1"/>
    <col min="3111" max="3113" width="5.140625" style="63" customWidth="1"/>
    <col min="3114" max="3114" width="1.42578125" style="63" customWidth="1"/>
    <col min="3115" max="3117" width="5.140625" style="63" customWidth="1"/>
    <col min="3118" max="3118" width="1.42578125" style="63" customWidth="1"/>
    <col min="3119" max="3121" width="5.140625" style="63" customWidth="1"/>
    <col min="3122" max="3122" width="1.42578125" style="63" customWidth="1"/>
    <col min="3123" max="3125" width="5.140625" style="63" customWidth="1"/>
    <col min="3126" max="3126" width="1.42578125" style="63" customWidth="1"/>
    <col min="3127" max="3129" width="5.140625" style="63" customWidth="1"/>
    <col min="3130" max="3328" width="11.42578125" style="63"/>
    <col min="3329" max="3329" width="15.42578125" style="63" customWidth="1"/>
    <col min="3330" max="3332" width="6.5703125" style="63" bestFit="1" customWidth="1"/>
    <col min="3333" max="3333" width="1.42578125" style="63" customWidth="1"/>
    <col min="3334" max="3336" width="5.7109375" style="63" bestFit="1" customWidth="1"/>
    <col min="3337" max="3337" width="1.42578125" style="63" customWidth="1"/>
    <col min="3338" max="3340" width="5.7109375" style="63" bestFit="1" customWidth="1"/>
    <col min="3341" max="3341" width="1.42578125" style="63" customWidth="1"/>
    <col min="3342" max="3344" width="5.7109375" style="63" bestFit="1" customWidth="1"/>
    <col min="3345" max="3345" width="1.42578125" style="63" customWidth="1"/>
    <col min="3346" max="3348" width="5.7109375" style="63" bestFit="1" customWidth="1"/>
    <col min="3349" max="3349" width="1.42578125" style="63" customWidth="1"/>
    <col min="3350" max="3352" width="5.7109375" style="63" bestFit="1" customWidth="1"/>
    <col min="3353" max="3353" width="1.42578125" style="63" customWidth="1"/>
    <col min="3354" max="3356" width="4.85546875" style="63" bestFit="1" customWidth="1"/>
    <col min="3357" max="3357" width="11.42578125" style="63"/>
    <col min="3358" max="3358" width="13.28515625" style="63" customWidth="1"/>
    <col min="3359" max="3361" width="6.140625" style="63" customWidth="1"/>
    <col min="3362" max="3362" width="1.42578125" style="63" customWidth="1"/>
    <col min="3363" max="3365" width="5.140625" style="63" customWidth="1"/>
    <col min="3366" max="3366" width="1.42578125" style="63" customWidth="1"/>
    <col min="3367" max="3369" width="5.140625" style="63" customWidth="1"/>
    <col min="3370" max="3370" width="1.42578125" style="63" customWidth="1"/>
    <col min="3371" max="3373" width="5.140625" style="63" customWidth="1"/>
    <col min="3374" max="3374" width="1.42578125" style="63" customWidth="1"/>
    <col min="3375" max="3377" width="5.140625" style="63" customWidth="1"/>
    <col min="3378" max="3378" width="1.42578125" style="63" customWidth="1"/>
    <col min="3379" max="3381" width="5.140625" style="63" customWidth="1"/>
    <col min="3382" max="3382" width="1.42578125" style="63" customWidth="1"/>
    <col min="3383" max="3385" width="5.140625" style="63" customWidth="1"/>
    <col min="3386" max="3584" width="11.42578125" style="63"/>
    <col min="3585" max="3585" width="15.42578125" style="63" customWidth="1"/>
    <col min="3586" max="3588" width="6.5703125" style="63" bestFit="1" customWidth="1"/>
    <col min="3589" max="3589" width="1.42578125" style="63" customWidth="1"/>
    <col min="3590" max="3592" width="5.7109375" style="63" bestFit="1" customWidth="1"/>
    <col min="3593" max="3593" width="1.42578125" style="63" customWidth="1"/>
    <col min="3594" max="3596" width="5.7109375" style="63" bestFit="1" customWidth="1"/>
    <col min="3597" max="3597" width="1.42578125" style="63" customWidth="1"/>
    <col min="3598" max="3600" width="5.7109375" style="63" bestFit="1" customWidth="1"/>
    <col min="3601" max="3601" width="1.42578125" style="63" customWidth="1"/>
    <col min="3602" max="3604" width="5.7109375" style="63" bestFit="1" customWidth="1"/>
    <col min="3605" max="3605" width="1.42578125" style="63" customWidth="1"/>
    <col min="3606" max="3608" width="5.7109375" style="63" bestFit="1" customWidth="1"/>
    <col min="3609" max="3609" width="1.42578125" style="63" customWidth="1"/>
    <col min="3610" max="3612" width="4.85546875" style="63" bestFit="1" customWidth="1"/>
    <col min="3613" max="3613" width="11.42578125" style="63"/>
    <col min="3614" max="3614" width="13.28515625" style="63" customWidth="1"/>
    <col min="3615" max="3617" width="6.140625" style="63" customWidth="1"/>
    <col min="3618" max="3618" width="1.42578125" style="63" customWidth="1"/>
    <col min="3619" max="3621" width="5.140625" style="63" customWidth="1"/>
    <col min="3622" max="3622" width="1.42578125" style="63" customWidth="1"/>
    <col min="3623" max="3625" width="5.140625" style="63" customWidth="1"/>
    <col min="3626" max="3626" width="1.42578125" style="63" customWidth="1"/>
    <col min="3627" max="3629" width="5.140625" style="63" customWidth="1"/>
    <col min="3630" max="3630" width="1.42578125" style="63" customWidth="1"/>
    <col min="3631" max="3633" width="5.140625" style="63" customWidth="1"/>
    <col min="3634" max="3634" width="1.42578125" style="63" customWidth="1"/>
    <col min="3635" max="3637" width="5.140625" style="63" customWidth="1"/>
    <col min="3638" max="3638" width="1.42578125" style="63" customWidth="1"/>
    <col min="3639" max="3641" width="5.140625" style="63" customWidth="1"/>
    <col min="3642" max="3840" width="11.42578125" style="63"/>
    <col min="3841" max="3841" width="15.42578125" style="63" customWidth="1"/>
    <col min="3842" max="3844" width="6.5703125" style="63" bestFit="1" customWidth="1"/>
    <col min="3845" max="3845" width="1.42578125" style="63" customWidth="1"/>
    <col min="3846" max="3848" width="5.7109375" style="63" bestFit="1" customWidth="1"/>
    <col min="3849" max="3849" width="1.42578125" style="63" customWidth="1"/>
    <col min="3850" max="3852" width="5.7109375" style="63" bestFit="1" customWidth="1"/>
    <col min="3853" max="3853" width="1.42578125" style="63" customWidth="1"/>
    <col min="3854" max="3856" width="5.7109375" style="63" bestFit="1" customWidth="1"/>
    <col min="3857" max="3857" width="1.42578125" style="63" customWidth="1"/>
    <col min="3858" max="3860" width="5.7109375" style="63" bestFit="1" customWidth="1"/>
    <col min="3861" max="3861" width="1.42578125" style="63" customWidth="1"/>
    <col min="3862" max="3864" width="5.7109375" style="63" bestFit="1" customWidth="1"/>
    <col min="3865" max="3865" width="1.42578125" style="63" customWidth="1"/>
    <col min="3866" max="3868" width="4.85546875" style="63" bestFit="1" customWidth="1"/>
    <col min="3869" max="3869" width="11.42578125" style="63"/>
    <col min="3870" max="3870" width="13.28515625" style="63" customWidth="1"/>
    <col min="3871" max="3873" width="6.140625" style="63" customWidth="1"/>
    <col min="3874" max="3874" width="1.42578125" style="63" customWidth="1"/>
    <col min="3875" max="3877" width="5.140625" style="63" customWidth="1"/>
    <col min="3878" max="3878" width="1.42578125" style="63" customWidth="1"/>
    <col min="3879" max="3881" width="5.140625" style="63" customWidth="1"/>
    <col min="3882" max="3882" width="1.42578125" style="63" customWidth="1"/>
    <col min="3883" max="3885" width="5.140625" style="63" customWidth="1"/>
    <col min="3886" max="3886" width="1.42578125" style="63" customWidth="1"/>
    <col min="3887" max="3889" width="5.140625" style="63" customWidth="1"/>
    <col min="3890" max="3890" width="1.42578125" style="63" customWidth="1"/>
    <col min="3891" max="3893" width="5.140625" style="63" customWidth="1"/>
    <col min="3894" max="3894" width="1.42578125" style="63" customWidth="1"/>
    <col min="3895" max="3897" width="5.140625" style="63" customWidth="1"/>
    <col min="3898" max="4096" width="11.42578125" style="63"/>
    <col min="4097" max="4097" width="15.42578125" style="63" customWidth="1"/>
    <col min="4098" max="4100" width="6.5703125" style="63" bestFit="1" customWidth="1"/>
    <col min="4101" max="4101" width="1.42578125" style="63" customWidth="1"/>
    <col min="4102" max="4104" width="5.7109375" style="63" bestFit="1" customWidth="1"/>
    <col min="4105" max="4105" width="1.42578125" style="63" customWidth="1"/>
    <col min="4106" max="4108" width="5.7109375" style="63" bestFit="1" customWidth="1"/>
    <col min="4109" max="4109" width="1.42578125" style="63" customWidth="1"/>
    <col min="4110" max="4112" width="5.7109375" style="63" bestFit="1" customWidth="1"/>
    <col min="4113" max="4113" width="1.42578125" style="63" customWidth="1"/>
    <col min="4114" max="4116" width="5.7109375" style="63" bestFit="1" customWidth="1"/>
    <col min="4117" max="4117" width="1.42578125" style="63" customWidth="1"/>
    <col min="4118" max="4120" width="5.7109375" style="63" bestFit="1" customWidth="1"/>
    <col min="4121" max="4121" width="1.42578125" style="63" customWidth="1"/>
    <col min="4122" max="4124" width="4.85546875" style="63" bestFit="1" customWidth="1"/>
    <col min="4125" max="4125" width="11.42578125" style="63"/>
    <col min="4126" max="4126" width="13.28515625" style="63" customWidth="1"/>
    <col min="4127" max="4129" width="6.140625" style="63" customWidth="1"/>
    <col min="4130" max="4130" width="1.42578125" style="63" customWidth="1"/>
    <col min="4131" max="4133" width="5.140625" style="63" customWidth="1"/>
    <col min="4134" max="4134" width="1.42578125" style="63" customWidth="1"/>
    <col min="4135" max="4137" width="5.140625" style="63" customWidth="1"/>
    <col min="4138" max="4138" width="1.42578125" style="63" customWidth="1"/>
    <col min="4139" max="4141" width="5.140625" style="63" customWidth="1"/>
    <col min="4142" max="4142" width="1.42578125" style="63" customWidth="1"/>
    <col min="4143" max="4145" width="5.140625" style="63" customWidth="1"/>
    <col min="4146" max="4146" width="1.42578125" style="63" customWidth="1"/>
    <col min="4147" max="4149" width="5.140625" style="63" customWidth="1"/>
    <col min="4150" max="4150" width="1.42578125" style="63" customWidth="1"/>
    <col min="4151" max="4153" width="5.140625" style="63" customWidth="1"/>
    <col min="4154" max="4352" width="11.42578125" style="63"/>
    <col min="4353" max="4353" width="15.42578125" style="63" customWidth="1"/>
    <col min="4354" max="4356" width="6.5703125" style="63" bestFit="1" customWidth="1"/>
    <col min="4357" max="4357" width="1.42578125" style="63" customWidth="1"/>
    <col min="4358" max="4360" width="5.7109375" style="63" bestFit="1" customWidth="1"/>
    <col min="4361" max="4361" width="1.42578125" style="63" customWidth="1"/>
    <col min="4362" max="4364" width="5.7109375" style="63" bestFit="1" customWidth="1"/>
    <col min="4365" max="4365" width="1.42578125" style="63" customWidth="1"/>
    <col min="4366" max="4368" width="5.7109375" style="63" bestFit="1" customWidth="1"/>
    <col min="4369" max="4369" width="1.42578125" style="63" customWidth="1"/>
    <col min="4370" max="4372" width="5.7109375" style="63" bestFit="1" customWidth="1"/>
    <col min="4373" max="4373" width="1.42578125" style="63" customWidth="1"/>
    <col min="4374" max="4376" width="5.7109375" style="63" bestFit="1" customWidth="1"/>
    <col min="4377" max="4377" width="1.42578125" style="63" customWidth="1"/>
    <col min="4378" max="4380" width="4.85546875" style="63" bestFit="1" customWidth="1"/>
    <col min="4381" max="4381" width="11.42578125" style="63"/>
    <col min="4382" max="4382" width="13.28515625" style="63" customWidth="1"/>
    <col min="4383" max="4385" width="6.140625" style="63" customWidth="1"/>
    <col min="4386" max="4386" width="1.42578125" style="63" customWidth="1"/>
    <col min="4387" max="4389" width="5.140625" style="63" customWidth="1"/>
    <col min="4390" max="4390" width="1.42578125" style="63" customWidth="1"/>
    <col min="4391" max="4393" width="5.140625" style="63" customWidth="1"/>
    <col min="4394" max="4394" width="1.42578125" style="63" customWidth="1"/>
    <col min="4395" max="4397" width="5.140625" style="63" customWidth="1"/>
    <col min="4398" max="4398" width="1.42578125" style="63" customWidth="1"/>
    <col min="4399" max="4401" width="5.140625" style="63" customWidth="1"/>
    <col min="4402" max="4402" width="1.42578125" style="63" customWidth="1"/>
    <col min="4403" max="4405" width="5.140625" style="63" customWidth="1"/>
    <col min="4406" max="4406" width="1.42578125" style="63" customWidth="1"/>
    <col min="4407" max="4409" width="5.140625" style="63" customWidth="1"/>
    <col min="4410" max="4608" width="11.42578125" style="63"/>
    <col min="4609" max="4609" width="15.42578125" style="63" customWidth="1"/>
    <col min="4610" max="4612" width="6.5703125" style="63" bestFit="1" customWidth="1"/>
    <col min="4613" max="4613" width="1.42578125" style="63" customWidth="1"/>
    <col min="4614" max="4616" width="5.7109375" style="63" bestFit="1" customWidth="1"/>
    <col min="4617" max="4617" width="1.42578125" style="63" customWidth="1"/>
    <col min="4618" max="4620" width="5.7109375" style="63" bestFit="1" customWidth="1"/>
    <col min="4621" max="4621" width="1.42578125" style="63" customWidth="1"/>
    <col min="4622" max="4624" width="5.7109375" style="63" bestFit="1" customWidth="1"/>
    <col min="4625" max="4625" width="1.42578125" style="63" customWidth="1"/>
    <col min="4626" max="4628" width="5.7109375" style="63" bestFit="1" customWidth="1"/>
    <col min="4629" max="4629" width="1.42578125" style="63" customWidth="1"/>
    <col min="4630" max="4632" width="5.7109375" style="63" bestFit="1" customWidth="1"/>
    <col min="4633" max="4633" width="1.42578125" style="63" customWidth="1"/>
    <col min="4634" max="4636" width="4.85546875" style="63" bestFit="1" customWidth="1"/>
    <col min="4637" max="4637" width="11.42578125" style="63"/>
    <col min="4638" max="4638" width="13.28515625" style="63" customWidth="1"/>
    <col min="4639" max="4641" width="6.140625" style="63" customWidth="1"/>
    <col min="4642" max="4642" width="1.42578125" style="63" customWidth="1"/>
    <col min="4643" max="4645" width="5.140625" style="63" customWidth="1"/>
    <col min="4646" max="4646" width="1.42578125" style="63" customWidth="1"/>
    <col min="4647" max="4649" width="5.140625" style="63" customWidth="1"/>
    <col min="4650" max="4650" width="1.42578125" style="63" customWidth="1"/>
    <col min="4651" max="4653" width="5.140625" style="63" customWidth="1"/>
    <col min="4654" max="4654" width="1.42578125" style="63" customWidth="1"/>
    <col min="4655" max="4657" width="5.140625" style="63" customWidth="1"/>
    <col min="4658" max="4658" width="1.42578125" style="63" customWidth="1"/>
    <col min="4659" max="4661" width="5.140625" style="63" customWidth="1"/>
    <col min="4662" max="4662" width="1.42578125" style="63" customWidth="1"/>
    <col min="4663" max="4665" width="5.140625" style="63" customWidth="1"/>
    <col min="4666" max="4864" width="11.42578125" style="63"/>
    <col min="4865" max="4865" width="15.42578125" style="63" customWidth="1"/>
    <col min="4866" max="4868" width="6.5703125" style="63" bestFit="1" customWidth="1"/>
    <col min="4869" max="4869" width="1.42578125" style="63" customWidth="1"/>
    <col min="4870" max="4872" width="5.7109375" style="63" bestFit="1" customWidth="1"/>
    <col min="4873" max="4873" width="1.42578125" style="63" customWidth="1"/>
    <col min="4874" max="4876" width="5.7109375" style="63" bestFit="1" customWidth="1"/>
    <col min="4877" max="4877" width="1.42578125" style="63" customWidth="1"/>
    <col min="4878" max="4880" width="5.7109375" style="63" bestFit="1" customWidth="1"/>
    <col min="4881" max="4881" width="1.42578125" style="63" customWidth="1"/>
    <col min="4882" max="4884" width="5.7109375" style="63" bestFit="1" customWidth="1"/>
    <col min="4885" max="4885" width="1.42578125" style="63" customWidth="1"/>
    <col min="4886" max="4888" width="5.7109375" style="63" bestFit="1" customWidth="1"/>
    <col min="4889" max="4889" width="1.42578125" style="63" customWidth="1"/>
    <col min="4890" max="4892" width="4.85546875" style="63" bestFit="1" customWidth="1"/>
    <col min="4893" max="4893" width="11.42578125" style="63"/>
    <col min="4894" max="4894" width="13.28515625" style="63" customWidth="1"/>
    <col min="4895" max="4897" width="6.140625" style="63" customWidth="1"/>
    <col min="4898" max="4898" width="1.42578125" style="63" customWidth="1"/>
    <col min="4899" max="4901" width="5.140625" style="63" customWidth="1"/>
    <col min="4902" max="4902" width="1.42578125" style="63" customWidth="1"/>
    <col min="4903" max="4905" width="5.140625" style="63" customWidth="1"/>
    <col min="4906" max="4906" width="1.42578125" style="63" customWidth="1"/>
    <col min="4907" max="4909" width="5.140625" style="63" customWidth="1"/>
    <col min="4910" max="4910" width="1.42578125" style="63" customWidth="1"/>
    <col min="4911" max="4913" width="5.140625" style="63" customWidth="1"/>
    <col min="4914" max="4914" width="1.42578125" style="63" customWidth="1"/>
    <col min="4915" max="4917" width="5.140625" style="63" customWidth="1"/>
    <col min="4918" max="4918" width="1.42578125" style="63" customWidth="1"/>
    <col min="4919" max="4921" width="5.140625" style="63" customWidth="1"/>
    <col min="4922" max="5120" width="11.42578125" style="63"/>
    <col min="5121" max="5121" width="15.42578125" style="63" customWidth="1"/>
    <col min="5122" max="5124" width="6.5703125" style="63" bestFit="1" customWidth="1"/>
    <col min="5125" max="5125" width="1.42578125" style="63" customWidth="1"/>
    <col min="5126" max="5128" width="5.7109375" style="63" bestFit="1" customWidth="1"/>
    <col min="5129" max="5129" width="1.42578125" style="63" customWidth="1"/>
    <col min="5130" max="5132" width="5.7109375" style="63" bestFit="1" customWidth="1"/>
    <col min="5133" max="5133" width="1.42578125" style="63" customWidth="1"/>
    <col min="5134" max="5136" width="5.7109375" style="63" bestFit="1" customWidth="1"/>
    <col min="5137" max="5137" width="1.42578125" style="63" customWidth="1"/>
    <col min="5138" max="5140" width="5.7109375" style="63" bestFit="1" customWidth="1"/>
    <col min="5141" max="5141" width="1.42578125" style="63" customWidth="1"/>
    <col min="5142" max="5144" width="5.7109375" style="63" bestFit="1" customWidth="1"/>
    <col min="5145" max="5145" width="1.42578125" style="63" customWidth="1"/>
    <col min="5146" max="5148" width="4.85546875" style="63" bestFit="1" customWidth="1"/>
    <col min="5149" max="5149" width="11.42578125" style="63"/>
    <col min="5150" max="5150" width="13.28515625" style="63" customWidth="1"/>
    <col min="5151" max="5153" width="6.140625" style="63" customWidth="1"/>
    <col min="5154" max="5154" width="1.42578125" style="63" customWidth="1"/>
    <col min="5155" max="5157" width="5.140625" style="63" customWidth="1"/>
    <col min="5158" max="5158" width="1.42578125" style="63" customWidth="1"/>
    <col min="5159" max="5161" width="5.140625" style="63" customWidth="1"/>
    <col min="5162" max="5162" width="1.42578125" style="63" customWidth="1"/>
    <col min="5163" max="5165" width="5.140625" style="63" customWidth="1"/>
    <col min="5166" max="5166" width="1.42578125" style="63" customWidth="1"/>
    <col min="5167" max="5169" width="5.140625" style="63" customWidth="1"/>
    <col min="5170" max="5170" width="1.42578125" style="63" customWidth="1"/>
    <col min="5171" max="5173" width="5.140625" style="63" customWidth="1"/>
    <col min="5174" max="5174" width="1.42578125" style="63" customWidth="1"/>
    <col min="5175" max="5177" width="5.140625" style="63" customWidth="1"/>
    <col min="5178" max="5376" width="11.42578125" style="63"/>
    <col min="5377" max="5377" width="15.42578125" style="63" customWidth="1"/>
    <col min="5378" max="5380" width="6.5703125" style="63" bestFit="1" customWidth="1"/>
    <col min="5381" max="5381" width="1.42578125" style="63" customWidth="1"/>
    <col min="5382" max="5384" width="5.7109375" style="63" bestFit="1" customWidth="1"/>
    <col min="5385" max="5385" width="1.42578125" style="63" customWidth="1"/>
    <col min="5386" max="5388" width="5.7109375" style="63" bestFit="1" customWidth="1"/>
    <col min="5389" max="5389" width="1.42578125" style="63" customWidth="1"/>
    <col min="5390" max="5392" width="5.7109375" style="63" bestFit="1" customWidth="1"/>
    <col min="5393" max="5393" width="1.42578125" style="63" customWidth="1"/>
    <col min="5394" max="5396" width="5.7109375" style="63" bestFit="1" customWidth="1"/>
    <col min="5397" max="5397" width="1.42578125" style="63" customWidth="1"/>
    <col min="5398" max="5400" width="5.7109375" style="63" bestFit="1" customWidth="1"/>
    <col min="5401" max="5401" width="1.42578125" style="63" customWidth="1"/>
    <col min="5402" max="5404" width="4.85546875" style="63" bestFit="1" customWidth="1"/>
    <col min="5405" max="5405" width="11.42578125" style="63"/>
    <col min="5406" max="5406" width="13.28515625" style="63" customWidth="1"/>
    <col min="5407" max="5409" width="6.140625" style="63" customWidth="1"/>
    <col min="5410" max="5410" width="1.42578125" style="63" customWidth="1"/>
    <col min="5411" max="5413" width="5.140625" style="63" customWidth="1"/>
    <col min="5414" max="5414" width="1.42578125" style="63" customWidth="1"/>
    <col min="5415" max="5417" width="5.140625" style="63" customWidth="1"/>
    <col min="5418" max="5418" width="1.42578125" style="63" customWidth="1"/>
    <col min="5419" max="5421" width="5.140625" style="63" customWidth="1"/>
    <col min="5422" max="5422" width="1.42578125" style="63" customWidth="1"/>
    <col min="5423" max="5425" width="5.140625" style="63" customWidth="1"/>
    <col min="5426" max="5426" width="1.42578125" style="63" customWidth="1"/>
    <col min="5427" max="5429" width="5.140625" style="63" customWidth="1"/>
    <col min="5430" max="5430" width="1.42578125" style="63" customWidth="1"/>
    <col min="5431" max="5433" width="5.140625" style="63" customWidth="1"/>
    <col min="5434" max="5632" width="11.42578125" style="63"/>
    <col min="5633" max="5633" width="15.42578125" style="63" customWidth="1"/>
    <col min="5634" max="5636" width="6.5703125" style="63" bestFit="1" customWidth="1"/>
    <col min="5637" max="5637" width="1.42578125" style="63" customWidth="1"/>
    <col min="5638" max="5640" width="5.7109375" style="63" bestFit="1" customWidth="1"/>
    <col min="5641" max="5641" width="1.42578125" style="63" customWidth="1"/>
    <col min="5642" max="5644" width="5.7109375" style="63" bestFit="1" customWidth="1"/>
    <col min="5645" max="5645" width="1.42578125" style="63" customWidth="1"/>
    <col min="5646" max="5648" width="5.7109375" style="63" bestFit="1" customWidth="1"/>
    <col min="5649" max="5649" width="1.42578125" style="63" customWidth="1"/>
    <col min="5650" max="5652" width="5.7109375" style="63" bestFit="1" customWidth="1"/>
    <col min="5653" max="5653" width="1.42578125" style="63" customWidth="1"/>
    <col min="5654" max="5656" width="5.7109375" style="63" bestFit="1" customWidth="1"/>
    <col min="5657" max="5657" width="1.42578125" style="63" customWidth="1"/>
    <col min="5658" max="5660" width="4.85546875" style="63" bestFit="1" customWidth="1"/>
    <col min="5661" max="5661" width="11.42578125" style="63"/>
    <col min="5662" max="5662" width="13.28515625" style="63" customWidth="1"/>
    <col min="5663" max="5665" width="6.140625" style="63" customWidth="1"/>
    <col min="5666" max="5666" width="1.42578125" style="63" customWidth="1"/>
    <col min="5667" max="5669" width="5.140625" style="63" customWidth="1"/>
    <col min="5670" max="5670" width="1.42578125" style="63" customWidth="1"/>
    <col min="5671" max="5673" width="5.140625" style="63" customWidth="1"/>
    <col min="5674" max="5674" width="1.42578125" style="63" customWidth="1"/>
    <col min="5675" max="5677" width="5.140625" style="63" customWidth="1"/>
    <col min="5678" max="5678" width="1.42578125" style="63" customWidth="1"/>
    <col min="5679" max="5681" width="5.140625" style="63" customWidth="1"/>
    <col min="5682" max="5682" width="1.42578125" style="63" customWidth="1"/>
    <col min="5683" max="5685" width="5.140625" style="63" customWidth="1"/>
    <col min="5686" max="5686" width="1.42578125" style="63" customWidth="1"/>
    <col min="5687" max="5689" width="5.140625" style="63" customWidth="1"/>
    <col min="5690" max="5888" width="11.42578125" style="63"/>
    <col min="5889" max="5889" width="15.42578125" style="63" customWidth="1"/>
    <col min="5890" max="5892" width="6.5703125" style="63" bestFit="1" customWidth="1"/>
    <col min="5893" max="5893" width="1.42578125" style="63" customWidth="1"/>
    <col min="5894" max="5896" width="5.7109375" style="63" bestFit="1" customWidth="1"/>
    <col min="5897" max="5897" width="1.42578125" style="63" customWidth="1"/>
    <col min="5898" max="5900" width="5.7109375" style="63" bestFit="1" customWidth="1"/>
    <col min="5901" max="5901" width="1.42578125" style="63" customWidth="1"/>
    <col min="5902" max="5904" width="5.7109375" style="63" bestFit="1" customWidth="1"/>
    <col min="5905" max="5905" width="1.42578125" style="63" customWidth="1"/>
    <col min="5906" max="5908" width="5.7109375" style="63" bestFit="1" customWidth="1"/>
    <col min="5909" max="5909" width="1.42578125" style="63" customWidth="1"/>
    <col min="5910" max="5912" width="5.7109375" style="63" bestFit="1" customWidth="1"/>
    <col min="5913" max="5913" width="1.42578125" style="63" customWidth="1"/>
    <col min="5914" max="5916" width="4.85546875" style="63" bestFit="1" customWidth="1"/>
    <col min="5917" max="5917" width="11.42578125" style="63"/>
    <col min="5918" max="5918" width="13.28515625" style="63" customWidth="1"/>
    <col min="5919" max="5921" width="6.140625" style="63" customWidth="1"/>
    <col min="5922" max="5922" width="1.42578125" style="63" customWidth="1"/>
    <col min="5923" max="5925" width="5.140625" style="63" customWidth="1"/>
    <col min="5926" max="5926" width="1.42578125" style="63" customWidth="1"/>
    <col min="5927" max="5929" width="5.140625" style="63" customWidth="1"/>
    <col min="5930" max="5930" width="1.42578125" style="63" customWidth="1"/>
    <col min="5931" max="5933" width="5.140625" style="63" customWidth="1"/>
    <col min="5934" max="5934" width="1.42578125" style="63" customWidth="1"/>
    <col min="5935" max="5937" width="5.140625" style="63" customWidth="1"/>
    <col min="5938" max="5938" width="1.42578125" style="63" customWidth="1"/>
    <col min="5939" max="5941" width="5.140625" style="63" customWidth="1"/>
    <col min="5942" max="5942" width="1.42578125" style="63" customWidth="1"/>
    <col min="5943" max="5945" width="5.140625" style="63" customWidth="1"/>
    <col min="5946" max="6144" width="11.42578125" style="63"/>
    <col min="6145" max="6145" width="15.42578125" style="63" customWidth="1"/>
    <col min="6146" max="6148" width="6.5703125" style="63" bestFit="1" customWidth="1"/>
    <col min="6149" max="6149" width="1.42578125" style="63" customWidth="1"/>
    <col min="6150" max="6152" width="5.7109375" style="63" bestFit="1" customWidth="1"/>
    <col min="6153" max="6153" width="1.42578125" style="63" customWidth="1"/>
    <col min="6154" max="6156" width="5.7109375" style="63" bestFit="1" customWidth="1"/>
    <col min="6157" max="6157" width="1.42578125" style="63" customWidth="1"/>
    <col min="6158" max="6160" width="5.7109375" style="63" bestFit="1" customWidth="1"/>
    <col min="6161" max="6161" width="1.42578125" style="63" customWidth="1"/>
    <col min="6162" max="6164" width="5.7109375" style="63" bestFit="1" customWidth="1"/>
    <col min="6165" max="6165" width="1.42578125" style="63" customWidth="1"/>
    <col min="6166" max="6168" width="5.7109375" style="63" bestFit="1" customWidth="1"/>
    <col min="6169" max="6169" width="1.42578125" style="63" customWidth="1"/>
    <col min="6170" max="6172" width="4.85546875" style="63" bestFit="1" customWidth="1"/>
    <col min="6173" max="6173" width="11.42578125" style="63"/>
    <col min="6174" max="6174" width="13.28515625" style="63" customWidth="1"/>
    <col min="6175" max="6177" width="6.140625" style="63" customWidth="1"/>
    <col min="6178" max="6178" width="1.42578125" style="63" customWidth="1"/>
    <col min="6179" max="6181" width="5.140625" style="63" customWidth="1"/>
    <col min="6182" max="6182" width="1.42578125" style="63" customWidth="1"/>
    <col min="6183" max="6185" width="5.140625" style="63" customWidth="1"/>
    <col min="6186" max="6186" width="1.42578125" style="63" customWidth="1"/>
    <col min="6187" max="6189" width="5.140625" style="63" customWidth="1"/>
    <col min="6190" max="6190" width="1.42578125" style="63" customWidth="1"/>
    <col min="6191" max="6193" width="5.140625" style="63" customWidth="1"/>
    <col min="6194" max="6194" width="1.42578125" style="63" customWidth="1"/>
    <col min="6195" max="6197" width="5.140625" style="63" customWidth="1"/>
    <col min="6198" max="6198" width="1.42578125" style="63" customWidth="1"/>
    <col min="6199" max="6201" width="5.140625" style="63" customWidth="1"/>
    <col min="6202" max="6400" width="11.42578125" style="63"/>
    <col min="6401" max="6401" width="15.42578125" style="63" customWidth="1"/>
    <col min="6402" max="6404" width="6.5703125" style="63" bestFit="1" customWidth="1"/>
    <col min="6405" max="6405" width="1.42578125" style="63" customWidth="1"/>
    <col min="6406" max="6408" width="5.7109375" style="63" bestFit="1" customWidth="1"/>
    <col min="6409" max="6409" width="1.42578125" style="63" customWidth="1"/>
    <col min="6410" max="6412" width="5.7109375" style="63" bestFit="1" customWidth="1"/>
    <col min="6413" max="6413" width="1.42578125" style="63" customWidth="1"/>
    <col min="6414" max="6416" width="5.7109375" style="63" bestFit="1" customWidth="1"/>
    <col min="6417" max="6417" width="1.42578125" style="63" customWidth="1"/>
    <col min="6418" max="6420" width="5.7109375" style="63" bestFit="1" customWidth="1"/>
    <col min="6421" max="6421" width="1.42578125" style="63" customWidth="1"/>
    <col min="6422" max="6424" width="5.7109375" style="63" bestFit="1" customWidth="1"/>
    <col min="6425" max="6425" width="1.42578125" style="63" customWidth="1"/>
    <col min="6426" max="6428" width="4.85546875" style="63" bestFit="1" customWidth="1"/>
    <col min="6429" max="6429" width="11.42578125" style="63"/>
    <col min="6430" max="6430" width="13.28515625" style="63" customWidth="1"/>
    <col min="6431" max="6433" width="6.140625" style="63" customWidth="1"/>
    <col min="6434" max="6434" width="1.42578125" style="63" customWidth="1"/>
    <col min="6435" max="6437" width="5.140625" style="63" customWidth="1"/>
    <col min="6438" max="6438" width="1.42578125" style="63" customWidth="1"/>
    <col min="6439" max="6441" width="5.140625" style="63" customWidth="1"/>
    <col min="6442" max="6442" width="1.42578125" style="63" customWidth="1"/>
    <col min="6443" max="6445" width="5.140625" style="63" customWidth="1"/>
    <col min="6446" max="6446" width="1.42578125" style="63" customWidth="1"/>
    <col min="6447" max="6449" width="5.140625" style="63" customWidth="1"/>
    <col min="6450" max="6450" width="1.42578125" style="63" customWidth="1"/>
    <col min="6451" max="6453" width="5.140625" style="63" customWidth="1"/>
    <col min="6454" max="6454" width="1.42578125" style="63" customWidth="1"/>
    <col min="6455" max="6457" width="5.140625" style="63" customWidth="1"/>
    <col min="6458" max="6656" width="11.42578125" style="63"/>
    <col min="6657" max="6657" width="15.42578125" style="63" customWidth="1"/>
    <col min="6658" max="6660" width="6.5703125" style="63" bestFit="1" customWidth="1"/>
    <col min="6661" max="6661" width="1.42578125" style="63" customWidth="1"/>
    <col min="6662" max="6664" width="5.7109375" style="63" bestFit="1" customWidth="1"/>
    <col min="6665" max="6665" width="1.42578125" style="63" customWidth="1"/>
    <col min="6666" max="6668" width="5.7109375" style="63" bestFit="1" customWidth="1"/>
    <col min="6669" max="6669" width="1.42578125" style="63" customWidth="1"/>
    <col min="6670" max="6672" width="5.7109375" style="63" bestFit="1" customWidth="1"/>
    <col min="6673" max="6673" width="1.42578125" style="63" customWidth="1"/>
    <col min="6674" max="6676" width="5.7109375" style="63" bestFit="1" customWidth="1"/>
    <col min="6677" max="6677" width="1.42578125" style="63" customWidth="1"/>
    <col min="6678" max="6680" width="5.7109375" style="63" bestFit="1" customWidth="1"/>
    <col min="6681" max="6681" width="1.42578125" style="63" customWidth="1"/>
    <col min="6682" max="6684" width="4.85546875" style="63" bestFit="1" customWidth="1"/>
    <col min="6685" max="6685" width="11.42578125" style="63"/>
    <col min="6686" max="6686" width="13.28515625" style="63" customWidth="1"/>
    <col min="6687" max="6689" width="6.140625" style="63" customWidth="1"/>
    <col min="6690" max="6690" width="1.42578125" style="63" customWidth="1"/>
    <col min="6691" max="6693" width="5.140625" style="63" customWidth="1"/>
    <col min="6694" max="6694" width="1.42578125" style="63" customWidth="1"/>
    <col min="6695" max="6697" width="5.140625" style="63" customWidth="1"/>
    <col min="6698" max="6698" width="1.42578125" style="63" customWidth="1"/>
    <col min="6699" max="6701" width="5.140625" style="63" customWidth="1"/>
    <col min="6702" max="6702" width="1.42578125" style="63" customWidth="1"/>
    <col min="6703" max="6705" width="5.140625" style="63" customWidth="1"/>
    <col min="6706" max="6706" width="1.42578125" style="63" customWidth="1"/>
    <col min="6707" max="6709" width="5.140625" style="63" customWidth="1"/>
    <col min="6710" max="6710" width="1.42578125" style="63" customWidth="1"/>
    <col min="6711" max="6713" width="5.140625" style="63" customWidth="1"/>
    <col min="6714" max="6912" width="11.42578125" style="63"/>
    <col min="6913" max="6913" width="15.42578125" style="63" customWidth="1"/>
    <col min="6914" max="6916" width="6.5703125" style="63" bestFit="1" customWidth="1"/>
    <col min="6917" max="6917" width="1.42578125" style="63" customWidth="1"/>
    <col min="6918" max="6920" width="5.7109375" style="63" bestFit="1" customWidth="1"/>
    <col min="6921" max="6921" width="1.42578125" style="63" customWidth="1"/>
    <col min="6922" max="6924" width="5.7109375" style="63" bestFit="1" customWidth="1"/>
    <col min="6925" max="6925" width="1.42578125" style="63" customWidth="1"/>
    <col min="6926" max="6928" width="5.7109375" style="63" bestFit="1" customWidth="1"/>
    <col min="6929" max="6929" width="1.42578125" style="63" customWidth="1"/>
    <col min="6930" max="6932" width="5.7109375" style="63" bestFit="1" customWidth="1"/>
    <col min="6933" max="6933" width="1.42578125" style="63" customWidth="1"/>
    <col min="6934" max="6936" width="5.7109375" style="63" bestFit="1" customWidth="1"/>
    <col min="6937" max="6937" width="1.42578125" style="63" customWidth="1"/>
    <col min="6938" max="6940" width="4.85546875" style="63" bestFit="1" customWidth="1"/>
    <col min="6941" max="6941" width="11.42578125" style="63"/>
    <col min="6942" max="6942" width="13.28515625" style="63" customWidth="1"/>
    <col min="6943" max="6945" width="6.140625" style="63" customWidth="1"/>
    <col min="6946" max="6946" width="1.42578125" style="63" customWidth="1"/>
    <col min="6947" max="6949" width="5.140625" style="63" customWidth="1"/>
    <col min="6950" max="6950" width="1.42578125" style="63" customWidth="1"/>
    <col min="6951" max="6953" width="5.140625" style="63" customWidth="1"/>
    <col min="6954" max="6954" width="1.42578125" style="63" customWidth="1"/>
    <col min="6955" max="6957" width="5.140625" style="63" customWidth="1"/>
    <col min="6958" max="6958" width="1.42578125" style="63" customWidth="1"/>
    <col min="6959" max="6961" width="5.140625" style="63" customWidth="1"/>
    <col min="6962" max="6962" width="1.42578125" style="63" customWidth="1"/>
    <col min="6963" max="6965" width="5.140625" style="63" customWidth="1"/>
    <col min="6966" max="6966" width="1.42578125" style="63" customWidth="1"/>
    <col min="6967" max="6969" width="5.140625" style="63" customWidth="1"/>
    <col min="6970" max="7168" width="11.42578125" style="63"/>
    <col min="7169" max="7169" width="15.42578125" style="63" customWidth="1"/>
    <col min="7170" max="7172" width="6.5703125" style="63" bestFit="1" customWidth="1"/>
    <col min="7173" max="7173" width="1.42578125" style="63" customWidth="1"/>
    <col min="7174" max="7176" width="5.7109375" style="63" bestFit="1" customWidth="1"/>
    <col min="7177" max="7177" width="1.42578125" style="63" customWidth="1"/>
    <col min="7178" max="7180" width="5.7109375" style="63" bestFit="1" customWidth="1"/>
    <col min="7181" max="7181" width="1.42578125" style="63" customWidth="1"/>
    <col min="7182" max="7184" width="5.7109375" style="63" bestFit="1" customWidth="1"/>
    <col min="7185" max="7185" width="1.42578125" style="63" customWidth="1"/>
    <col min="7186" max="7188" width="5.7109375" style="63" bestFit="1" customWidth="1"/>
    <col min="7189" max="7189" width="1.42578125" style="63" customWidth="1"/>
    <col min="7190" max="7192" width="5.7109375" style="63" bestFit="1" customWidth="1"/>
    <col min="7193" max="7193" width="1.42578125" style="63" customWidth="1"/>
    <col min="7194" max="7196" width="4.85546875" style="63" bestFit="1" customWidth="1"/>
    <col min="7197" max="7197" width="11.42578125" style="63"/>
    <col min="7198" max="7198" width="13.28515625" style="63" customWidth="1"/>
    <col min="7199" max="7201" width="6.140625" style="63" customWidth="1"/>
    <col min="7202" max="7202" width="1.42578125" style="63" customWidth="1"/>
    <col min="7203" max="7205" width="5.140625" style="63" customWidth="1"/>
    <col min="7206" max="7206" width="1.42578125" style="63" customWidth="1"/>
    <col min="7207" max="7209" width="5.140625" style="63" customWidth="1"/>
    <col min="7210" max="7210" width="1.42578125" style="63" customWidth="1"/>
    <col min="7211" max="7213" width="5.140625" style="63" customWidth="1"/>
    <col min="7214" max="7214" width="1.42578125" style="63" customWidth="1"/>
    <col min="7215" max="7217" width="5.140625" style="63" customWidth="1"/>
    <col min="7218" max="7218" width="1.42578125" style="63" customWidth="1"/>
    <col min="7219" max="7221" width="5.140625" style="63" customWidth="1"/>
    <col min="7222" max="7222" width="1.42578125" style="63" customWidth="1"/>
    <col min="7223" max="7225" width="5.140625" style="63" customWidth="1"/>
    <col min="7226" max="7424" width="11.42578125" style="63"/>
    <col min="7425" max="7425" width="15.42578125" style="63" customWidth="1"/>
    <col min="7426" max="7428" width="6.5703125" style="63" bestFit="1" customWidth="1"/>
    <col min="7429" max="7429" width="1.42578125" style="63" customWidth="1"/>
    <col min="7430" max="7432" width="5.7109375" style="63" bestFit="1" customWidth="1"/>
    <col min="7433" max="7433" width="1.42578125" style="63" customWidth="1"/>
    <col min="7434" max="7436" width="5.7109375" style="63" bestFit="1" customWidth="1"/>
    <col min="7437" max="7437" width="1.42578125" style="63" customWidth="1"/>
    <col min="7438" max="7440" width="5.7109375" style="63" bestFit="1" customWidth="1"/>
    <col min="7441" max="7441" width="1.42578125" style="63" customWidth="1"/>
    <col min="7442" max="7444" width="5.7109375" style="63" bestFit="1" customWidth="1"/>
    <col min="7445" max="7445" width="1.42578125" style="63" customWidth="1"/>
    <col min="7446" max="7448" width="5.7109375" style="63" bestFit="1" customWidth="1"/>
    <col min="7449" max="7449" width="1.42578125" style="63" customWidth="1"/>
    <col min="7450" max="7452" width="4.85546875" style="63" bestFit="1" customWidth="1"/>
    <col min="7453" max="7453" width="11.42578125" style="63"/>
    <col min="7454" max="7454" width="13.28515625" style="63" customWidth="1"/>
    <col min="7455" max="7457" width="6.140625" style="63" customWidth="1"/>
    <col min="7458" max="7458" width="1.42578125" style="63" customWidth="1"/>
    <col min="7459" max="7461" width="5.140625" style="63" customWidth="1"/>
    <col min="7462" max="7462" width="1.42578125" style="63" customWidth="1"/>
    <col min="7463" max="7465" width="5.140625" style="63" customWidth="1"/>
    <col min="7466" max="7466" width="1.42578125" style="63" customWidth="1"/>
    <col min="7467" max="7469" width="5.140625" style="63" customWidth="1"/>
    <col min="7470" max="7470" width="1.42578125" style="63" customWidth="1"/>
    <col min="7471" max="7473" width="5.140625" style="63" customWidth="1"/>
    <col min="7474" max="7474" width="1.42578125" style="63" customWidth="1"/>
    <col min="7475" max="7477" width="5.140625" style="63" customWidth="1"/>
    <col min="7478" max="7478" width="1.42578125" style="63" customWidth="1"/>
    <col min="7479" max="7481" width="5.140625" style="63" customWidth="1"/>
    <col min="7482" max="7680" width="11.42578125" style="63"/>
    <col min="7681" max="7681" width="15.42578125" style="63" customWidth="1"/>
    <col min="7682" max="7684" width="6.5703125" style="63" bestFit="1" customWidth="1"/>
    <col min="7685" max="7685" width="1.42578125" style="63" customWidth="1"/>
    <col min="7686" max="7688" width="5.7109375" style="63" bestFit="1" customWidth="1"/>
    <col min="7689" max="7689" width="1.42578125" style="63" customWidth="1"/>
    <col min="7690" max="7692" width="5.7109375" style="63" bestFit="1" customWidth="1"/>
    <col min="7693" max="7693" width="1.42578125" style="63" customWidth="1"/>
    <col min="7694" max="7696" width="5.7109375" style="63" bestFit="1" customWidth="1"/>
    <col min="7697" max="7697" width="1.42578125" style="63" customWidth="1"/>
    <col min="7698" max="7700" width="5.7109375" style="63" bestFit="1" customWidth="1"/>
    <col min="7701" max="7701" width="1.42578125" style="63" customWidth="1"/>
    <col min="7702" max="7704" width="5.7109375" style="63" bestFit="1" customWidth="1"/>
    <col min="7705" max="7705" width="1.42578125" style="63" customWidth="1"/>
    <col min="7706" max="7708" width="4.85546875" style="63" bestFit="1" customWidth="1"/>
    <col min="7709" max="7709" width="11.42578125" style="63"/>
    <col min="7710" max="7710" width="13.28515625" style="63" customWidth="1"/>
    <col min="7711" max="7713" width="6.140625" style="63" customWidth="1"/>
    <col min="7714" max="7714" width="1.42578125" style="63" customWidth="1"/>
    <col min="7715" max="7717" width="5.140625" style="63" customWidth="1"/>
    <col min="7718" max="7718" width="1.42578125" style="63" customWidth="1"/>
    <col min="7719" max="7721" width="5.140625" style="63" customWidth="1"/>
    <col min="7722" max="7722" width="1.42578125" style="63" customWidth="1"/>
    <col min="7723" max="7725" width="5.140625" style="63" customWidth="1"/>
    <col min="7726" max="7726" width="1.42578125" style="63" customWidth="1"/>
    <col min="7727" max="7729" width="5.140625" style="63" customWidth="1"/>
    <col min="7730" max="7730" width="1.42578125" style="63" customWidth="1"/>
    <col min="7731" max="7733" width="5.140625" style="63" customWidth="1"/>
    <col min="7734" max="7734" width="1.42578125" style="63" customWidth="1"/>
    <col min="7735" max="7737" width="5.140625" style="63" customWidth="1"/>
    <col min="7738" max="7936" width="11.42578125" style="63"/>
    <col min="7937" max="7937" width="15.42578125" style="63" customWidth="1"/>
    <col min="7938" max="7940" width="6.5703125" style="63" bestFit="1" customWidth="1"/>
    <col min="7941" max="7941" width="1.42578125" style="63" customWidth="1"/>
    <col min="7942" max="7944" width="5.7109375" style="63" bestFit="1" customWidth="1"/>
    <col min="7945" max="7945" width="1.42578125" style="63" customWidth="1"/>
    <col min="7946" max="7948" width="5.7109375" style="63" bestFit="1" customWidth="1"/>
    <col min="7949" max="7949" width="1.42578125" style="63" customWidth="1"/>
    <col min="7950" max="7952" width="5.7109375" style="63" bestFit="1" customWidth="1"/>
    <col min="7953" max="7953" width="1.42578125" style="63" customWidth="1"/>
    <col min="7954" max="7956" width="5.7109375" style="63" bestFit="1" customWidth="1"/>
    <col min="7957" max="7957" width="1.42578125" style="63" customWidth="1"/>
    <col min="7958" max="7960" width="5.7109375" style="63" bestFit="1" customWidth="1"/>
    <col min="7961" max="7961" width="1.42578125" style="63" customWidth="1"/>
    <col min="7962" max="7964" width="4.85546875" style="63" bestFit="1" customWidth="1"/>
    <col min="7965" max="7965" width="11.42578125" style="63"/>
    <col min="7966" max="7966" width="13.28515625" style="63" customWidth="1"/>
    <col min="7967" max="7969" width="6.140625" style="63" customWidth="1"/>
    <col min="7970" max="7970" width="1.42578125" style="63" customWidth="1"/>
    <col min="7971" max="7973" width="5.140625" style="63" customWidth="1"/>
    <col min="7974" max="7974" width="1.42578125" style="63" customWidth="1"/>
    <col min="7975" max="7977" width="5.140625" style="63" customWidth="1"/>
    <col min="7978" max="7978" width="1.42578125" style="63" customWidth="1"/>
    <col min="7979" max="7981" width="5.140625" style="63" customWidth="1"/>
    <col min="7982" max="7982" width="1.42578125" style="63" customWidth="1"/>
    <col min="7983" max="7985" width="5.140625" style="63" customWidth="1"/>
    <col min="7986" max="7986" width="1.42578125" style="63" customWidth="1"/>
    <col min="7987" max="7989" width="5.140625" style="63" customWidth="1"/>
    <col min="7990" max="7990" width="1.42578125" style="63" customWidth="1"/>
    <col min="7991" max="7993" width="5.140625" style="63" customWidth="1"/>
    <col min="7994" max="8192" width="11.42578125" style="63"/>
    <col min="8193" max="8193" width="15.42578125" style="63" customWidth="1"/>
    <col min="8194" max="8196" width="6.5703125" style="63" bestFit="1" customWidth="1"/>
    <col min="8197" max="8197" width="1.42578125" style="63" customWidth="1"/>
    <col min="8198" max="8200" width="5.7109375" style="63" bestFit="1" customWidth="1"/>
    <col min="8201" max="8201" width="1.42578125" style="63" customWidth="1"/>
    <col min="8202" max="8204" width="5.7109375" style="63" bestFit="1" customWidth="1"/>
    <col min="8205" max="8205" width="1.42578125" style="63" customWidth="1"/>
    <col min="8206" max="8208" width="5.7109375" style="63" bestFit="1" customWidth="1"/>
    <col min="8209" max="8209" width="1.42578125" style="63" customWidth="1"/>
    <col min="8210" max="8212" width="5.7109375" style="63" bestFit="1" customWidth="1"/>
    <col min="8213" max="8213" width="1.42578125" style="63" customWidth="1"/>
    <col min="8214" max="8216" width="5.7109375" style="63" bestFit="1" customWidth="1"/>
    <col min="8217" max="8217" width="1.42578125" style="63" customWidth="1"/>
    <col min="8218" max="8220" width="4.85546875" style="63" bestFit="1" customWidth="1"/>
    <col min="8221" max="8221" width="11.42578125" style="63"/>
    <col min="8222" max="8222" width="13.28515625" style="63" customWidth="1"/>
    <col min="8223" max="8225" width="6.140625" style="63" customWidth="1"/>
    <col min="8226" max="8226" width="1.42578125" style="63" customWidth="1"/>
    <col min="8227" max="8229" width="5.140625" style="63" customWidth="1"/>
    <col min="8230" max="8230" width="1.42578125" style="63" customWidth="1"/>
    <col min="8231" max="8233" width="5.140625" style="63" customWidth="1"/>
    <col min="8234" max="8234" width="1.42578125" style="63" customWidth="1"/>
    <col min="8235" max="8237" width="5.140625" style="63" customWidth="1"/>
    <col min="8238" max="8238" width="1.42578125" style="63" customWidth="1"/>
    <col min="8239" max="8241" width="5.140625" style="63" customWidth="1"/>
    <col min="8242" max="8242" width="1.42578125" style="63" customWidth="1"/>
    <col min="8243" max="8245" width="5.140625" style="63" customWidth="1"/>
    <col min="8246" max="8246" width="1.42578125" style="63" customWidth="1"/>
    <col min="8247" max="8249" width="5.140625" style="63" customWidth="1"/>
    <col min="8250" max="8448" width="11.42578125" style="63"/>
    <col min="8449" max="8449" width="15.42578125" style="63" customWidth="1"/>
    <col min="8450" max="8452" width="6.5703125" style="63" bestFit="1" customWidth="1"/>
    <col min="8453" max="8453" width="1.42578125" style="63" customWidth="1"/>
    <col min="8454" max="8456" width="5.7109375" style="63" bestFit="1" customWidth="1"/>
    <col min="8457" max="8457" width="1.42578125" style="63" customWidth="1"/>
    <col min="8458" max="8460" width="5.7109375" style="63" bestFit="1" customWidth="1"/>
    <col min="8461" max="8461" width="1.42578125" style="63" customWidth="1"/>
    <col min="8462" max="8464" width="5.7109375" style="63" bestFit="1" customWidth="1"/>
    <col min="8465" max="8465" width="1.42578125" style="63" customWidth="1"/>
    <col min="8466" max="8468" width="5.7109375" style="63" bestFit="1" customWidth="1"/>
    <col min="8469" max="8469" width="1.42578125" style="63" customWidth="1"/>
    <col min="8470" max="8472" width="5.7109375" style="63" bestFit="1" customWidth="1"/>
    <col min="8473" max="8473" width="1.42578125" style="63" customWidth="1"/>
    <col min="8474" max="8476" width="4.85546875" style="63" bestFit="1" customWidth="1"/>
    <col min="8477" max="8477" width="11.42578125" style="63"/>
    <col min="8478" max="8478" width="13.28515625" style="63" customWidth="1"/>
    <col min="8479" max="8481" width="6.140625" style="63" customWidth="1"/>
    <col min="8482" max="8482" width="1.42578125" style="63" customWidth="1"/>
    <col min="8483" max="8485" width="5.140625" style="63" customWidth="1"/>
    <col min="8486" max="8486" width="1.42578125" style="63" customWidth="1"/>
    <col min="8487" max="8489" width="5.140625" style="63" customWidth="1"/>
    <col min="8490" max="8490" width="1.42578125" style="63" customWidth="1"/>
    <col min="8491" max="8493" width="5.140625" style="63" customWidth="1"/>
    <col min="8494" max="8494" width="1.42578125" style="63" customWidth="1"/>
    <col min="8495" max="8497" width="5.140625" style="63" customWidth="1"/>
    <col min="8498" max="8498" width="1.42578125" style="63" customWidth="1"/>
    <col min="8499" max="8501" width="5.140625" style="63" customWidth="1"/>
    <col min="8502" max="8502" width="1.42578125" style="63" customWidth="1"/>
    <col min="8503" max="8505" width="5.140625" style="63" customWidth="1"/>
    <col min="8506" max="8704" width="11.42578125" style="63"/>
    <col min="8705" max="8705" width="15.42578125" style="63" customWidth="1"/>
    <col min="8706" max="8708" width="6.5703125" style="63" bestFit="1" customWidth="1"/>
    <col min="8709" max="8709" width="1.42578125" style="63" customWidth="1"/>
    <col min="8710" max="8712" width="5.7109375" style="63" bestFit="1" customWidth="1"/>
    <col min="8713" max="8713" width="1.42578125" style="63" customWidth="1"/>
    <col min="8714" max="8716" width="5.7109375" style="63" bestFit="1" customWidth="1"/>
    <col min="8717" max="8717" width="1.42578125" style="63" customWidth="1"/>
    <col min="8718" max="8720" width="5.7109375" style="63" bestFit="1" customWidth="1"/>
    <col min="8721" max="8721" width="1.42578125" style="63" customWidth="1"/>
    <col min="8722" max="8724" width="5.7109375" style="63" bestFit="1" customWidth="1"/>
    <col min="8725" max="8725" width="1.42578125" style="63" customWidth="1"/>
    <col min="8726" max="8728" width="5.7109375" style="63" bestFit="1" customWidth="1"/>
    <col min="8729" max="8729" width="1.42578125" style="63" customWidth="1"/>
    <col min="8730" max="8732" width="4.85546875" style="63" bestFit="1" customWidth="1"/>
    <col min="8733" max="8733" width="11.42578125" style="63"/>
    <col min="8734" max="8734" width="13.28515625" style="63" customWidth="1"/>
    <col min="8735" max="8737" width="6.140625" style="63" customWidth="1"/>
    <col min="8738" max="8738" width="1.42578125" style="63" customWidth="1"/>
    <col min="8739" max="8741" width="5.140625" style="63" customWidth="1"/>
    <col min="8742" max="8742" width="1.42578125" style="63" customWidth="1"/>
    <col min="8743" max="8745" width="5.140625" style="63" customWidth="1"/>
    <col min="8746" max="8746" width="1.42578125" style="63" customWidth="1"/>
    <col min="8747" max="8749" width="5.140625" style="63" customWidth="1"/>
    <col min="8750" max="8750" width="1.42578125" style="63" customWidth="1"/>
    <col min="8751" max="8753" width="5.140625" style="63" customWidth="1"/>
    <col min="8754" max="8754" width="1.42578125" style="63" customWidth="1"/>
    <col min="8755" max="8757" width="5.140625" style="63" customWidth="1"/>
    <col min="8758" max="8758" width="1.42578125" style="63" customWidth="1"/>
    <col min="8759" max="8761" width="5.140625" style="63" customWidth="1"/>
    <col min="8762" max="8960" width="11.42578125" style="63"/>
    <col min="8961" max="8961" width="15.42578125" style="63" customWidth="1"/>
    <col min="8962" max="8964" width="6.5703125" style="63" bestFit="1" customWidth="1"/>
    <col min="8965" max="8965" width="1.42578125" style="63" customWidth="1"/>
    <col min="8966" max="8968" width="5.7109375" style="63" bestFit="1" customWidth="1"/>
    <col min="8969" max="8969" width="1.42578125" style="63" customWidth="1"/>
    <col min="8970" max="8972" width="5.7109375" style="63" bestFit="1" customWidth="1"/>
    <col min="8973" max="8973" width="1.42578125" style="63" customWidth="1"/>
    <col min="8974" max="8976" width="5.7109375" style="63" bestFit="1" customWidth="1"/>
    <col min="8977" max="8977" width="1.42578125" style="63" customWidth="1"/>
    <col min="8978" max="8980" width="5.7109375" style="63" bestFit="1" customWidth="1"/>
    <col min="8981" max="8981" width="1.42578125" style="63" customWidth="1"/>
    <col min="8982" max="8984" width="5.7109375" style="63" bestFit="1" customWidth="1"/>
    <col min="8985" max="8985" width="1.42578125" style="63" customWidth="1"/>
    <col min="8986" max="8988" width="4.85546875" style="63" bestFit="1" customWidth="1"/>
    <col min="8989" max="8989" width="11.42578125" style="63"/>
    <col min="8990" max="8990" width="13.28515625" style="63" customWidth="1"/>
    <col min="8991" max="8993" width="6.140625" style="63" customWidth="1"/>
    <col min="8994" max="8994" width="1.42578125" style="63" customWidth="1"/>
    <col min="8995" max="8997" width="5.140625" style="63" customWidth="1"/>
    <col min="8998" max="8998" width="1.42578125" style="63" customWidth="1"/>
    <col min="8999" max="9001" width="5.140625" style="63" customWidth="1"/>
    <col min="9002" max="9002" width="1.42578125" style="63" customWidth="1"/>
    <col min="9003" max="9005" width="5.140625" style="63" customWidth="1"/>
    <col min="9006" max="9006" width="1.42578125" style="63" customWidth="1"/>
    <col min="9007" max="9009" width="5.140625" style="63" customWidth="1"/>
    <col min="9010" max="9010" width="1.42578125" style="63" customWidth="1"/>
    <col min="9011" max="9013" width="5.140625" style="63" customWidth="1"/>
    <col min="9014" max="9014" width="1.42578125" style="63" customWidth="1"/>
    <col min="9015" max="9017" width="5.140625" style="63" customWidth="1"/>
    <col min="9018" max="9216" width="11.42578125" style="63"/>
    <col min="9217" max="9217" width="15.42578125" style="63" customWidth="1"/>
    <col min="9218" max="9220" width="6.5703125" style="63" bestFit="1" customWidth="1"/>
    <col min="9221" max="9221" width="1.42578125" style="63" customWidth="1"/>
    <col min="9222" max="9224" width="5.7109375" style="63" bestFit="1" customWidth="1"/>
    <col min="9225" max="9225" width="1.42578125" style="63" customWidth="1"/>
    <col min="9226" max="9228" width="5.7109375" style="63" bestFit="1" customWidth="1"/>
    <col min="9229" max="9229" width="1.42578125" style="63" customWidth="1"/>
    <col min="9230" max="9232" width="5.7109375" style="63" bestFit="1" customWidth="1"/>
    <col min="9233" max="9233" width="1.42578125" style="63" customWidth="1"/>
    <col min="9234" max="9236" width="5.7109375" style="63" bestFit="1" customWidth="1"/>
    <col min="9237" max="9237" width="1.42578125" style="63" customWidth="1"/>
    <col min="9238" max="9240" width="5.7109375" style="63" bestFit="1" customWidth="1"/>
    <col min="9241" max="9241" width="1.42578125" style="63" customWidth="1"/>
    <col min="9242" max="9244" width="4.85546875" style="63" bestFit="1" customWidth="1"/>
    <col min="9245" max="9245" width="11.42578125" style="63"/>
    <col min="9246" max="9246" width="13.28515625" style="63" customWidth="1"/>
    <col min="9247" max="9249" width="6.140625" style="63" customWidth="1"/>
    <col min="9250" max="9250" width="1.42578125" style="63" customWidth="1"/>
    <col min="9251" max="9253" width="5.140625" style="63" customWidth="1"/>
    <col min="9254" max="9254" width="1.42578125" style="63" customWidth="1"/>
    <col min="9255" max="9257" width="5.140625" style="63" customWidth="1"/>
    <col min="9258" max="9258" width="1.42578125" style="63" customWidth="1"/>
    <col min="9259" max="9261" width="5.140625" style="63" customWidth="1"/>
    <col min="9262" max="9262" width="1.42578125" style="63" customWidth="1"/>
    <col min="9263" max="9265" width="5.140625" style="63" customWidth="1"/>
    <col min="9266" max="9266" width="1.42578125" style="63" customWidth="1"/>
    <col min="9267" max="9269" width="5.140625" style="63" customWidth="1"/>
    <col min="9270" max="9270" width="1.42578125" style="63" customWidth="1"/>
    <col min="9271" max="9273" width="5.140625" style="63" customWidth="1"/>
    <col min="9274" max="9472" width="11.42578125" style="63"/>
    <col min="9473" max="9473" width="15.42578125" style="63" customWidth="1"/>
    <col min="9474" max="9476" width="6.5703125" style="63" bestFit="1" customWidth="1"/>
    <col min="9477" max="9477" width="1.42578125" style="63" customWidth="1"/>
    <col min="9478" max="9480" width="5.7109375" style="63" bestFit="1" customWidth="1"/>
    <col min="9481" max="9481" width="1.42578125" style="63" customWidth="1"/>
    <col min="9482" max="9484" width="5.7109375" style="63" bestFit="1" customWidth="1"/>
    <col min="9485" max="9485" width="1.42578125" style="63" customWidth="1"/>
    <col min="9486" max="9488" width="5.7109375" style="63" bestFit="1" customWidth="1"/>
    <col min="9489" max="9489" width="1.42578125" style="63" customWidth="1"/>
    <col min="9490" max="9492" width="5.7109375" style="63" bestFit="1" customWidth="1"/>
    <col min="9493" max="9493" width="1.42578125" style="63" customWidth="1"/>
    <col min="9494" max="9496" width="5.7109375" style="63" bestFit="1" customWidth="1"/>
    <col min="9497" max="9497" width="1.42578125" style="63" customWidth="1"/>
    <col min="9498" max="9500" width="4.85546875" style="63" bestFit="1" customWidth="1"/>
    <col min="9501" max="9501" width="11.42578125" style="63"/>
    <col min="9502" max="9502" width="13.28515625" style="63" customWidth="1"/>
    <col min="9503" max="9505" width="6.140625" style="63" customWidth="1"/>
    <col min="9506" max="9506" width="1.42578125" style="63" customWidth="1"/>
    <col min="9507" max="9509" width="5.140625" style="63" customWidth="1"/>
    <col min="9510" max="9510" width="1.42578125" style="63" customWidth="1"/>
    <col min="9511" max="9513" width="5.140625" style="63" customWidth="1"/>
    <col min="9514" max="9514" width="1.42578125" style="63" customWidth="1"/>
    <col min="9515" max="9517" width="5.140625" style="63" customWidth="1"/>
    <col min="9518" max="9518" width="1.42578125" style="63" customWidth="1"/>
    <col min="9519" max="9521" width="5.140625" style="63" customWidth="1"/>
    <col min="9522" max="9522" width="1.42578125" style="63" customWidth="1"/>
    <col min="9523" max="9525" width="5.140625" style="63" customWidth="1"/>
    <col min="9526" max="9526" width="1.42578125" style="63" customWidth="1"/>
    <col min="9527" max="9529" width="5.140625" style="63" customWidth="1"/>
    <col min="9530" max="9728" width="11.42578125" style="63"/>
    <col min="9729" max="9729" width="15.42578125" style="63" customWidth="1"/>
    <col min="9730" max="9732" width="6.5703125" style="63" bestFit="1" customWidth="1"/>
    <col min="9733" max="9733" width="1.42578125" style="63" customWidth="1"/>
    <col min="9734" max="9736" width="5.7109375" style="63" bestFit="1" customWidth="1"/>
    <col min="9737" max="9737" width="1.42578125" style="63" customWidth="1"/>
    <col min="9738" max="9740" width="5.7109375" style="63" bestFit="1" customWidth="1"/>
    <col min="9741" max="9741" width="1.42578125" style="63" customWidth="1"/>
    <col min="9742" max="9744" width="5.7109375" style="63" bestFit="1" customWidth="1"/>
    <col min="9745" max="9745" width="1.42578125" style="63" customWidth="1"/>
    <col min="9746" max="9748" width="5.7109375" style="63" bestFit="1" customWidth="1"/>
    <col min="9749" max="9749" width="1.42578125" style="63" customWidth="1"/>
    <col min="9750" max="9752" width="5.7109375" style="63" bestFit="1" customWidth="1"/>
    <col min="9753" max="9753" width="1.42578125" style="63" customWidth="1"/>
    <col min="9754" max="9756" width="4.85546875" style="63" bestFit="1" customWidth="1"/>
    <col min="9757" max="9757" width="11.42578125" style="63"/>
    <col min="9758" max="9758" width="13.28515625" style="63" customWidth="1"/>
    <col min="9759" max="9761" width="6.140625" style="63" customWidth="1"/>
    <col min="9762" max="9762" width="1.42578125" style="63" customWidth="1"/>
    <col min="9763" max="9765" width="5.140625" style="63" customWidth="1"/>
    <col min="9766" max="9766" width="1.42578125" style="63" customWidth="1"/>
    <col min="9767" max="9769" width="5.140625" style="63" customWidth="1"/>
    <col min="9770" max="9770" width="1.42578125" style="63" customWidth="1"/>
    <col min="9771" max="9773" width="5.140625" style="63" customWidth="1"/>
    <col min="9774" max="9774" width="1.42578125" style="63" customWidth="1"/>
    <col min="9775" max="9777" width="5.140625" style="63" customWidth="1"/>
    <col min="9778" max="9778" width="1.42578125" style="63" customWidth="1"/>
    <col min="9779" max="9781" width="5.140625" style="63" customWidth="1"/>
    <col min="9782" max="9782" width="1.42578125" style="63" customWidth="1"/>
    <col min="9783" max="9785" width="5.140625" style="63" customWidth="1"/>
    <col min="9786" max="9984" width="11.42578125" style="63"/>
    <col min="9985" max="9985" width="15.42578125" style="63" customWidth="1"/>
    <col min="9986" max="9988" width="6.5703125" style="63" bestFit="1" customWidth="1"/>
    <col min="9989" max="9989" width="1.42578125" style="63" customWidth="1"/>
    <col min="9990" max="9992" width="5.7109375" style="63" bestFit="1" customWidth="1"/>
    <col min="9993" max="9993" width="1.42578125" style="63" customWidth="1"/>
    <col min="9994" max="9996" width="5.7109375" style="63" bestFit="1" customWidth="1"/>
    <col min="9997" max="9997" width="1.42578125" style="63" customWidth="1"/>
    <col min="9998" max="10000" width="5.7109375" style="63" bestFit="1" customWidth="1"/>
    <col min="10001" max="10001" width="1.42578125" style="63" customWidth="1"/>
    <col min="10002" max="10004" width="5.7109375" style="63" bestFit="1" customWidth="1"/>
    <col min="10005" max="10005" width="1.42578125" style="63" customWidth="1"/>
    <col min="10006" max="10008" width="5.7109375" style="63" bestFit="1" customWidth="1"/>
    <col min="10009" max="10009" width="1.42578125" style="63" customWidth="1"/>
    <col min="10010" max="10012" width="4.85546875" style="63" bestFit="1" customWidth="1"/>
    <col min="10013" max="10013" width="11.42578125" style="63"/>
    <col min="10014" max="10014" width="13.28515625" style="63" customWidth="1"/>
    <col min="10015" max="10017" width="6.140625" style="63" customWidth="1"/>
    <col min="10018" max="10018" width="1.42578125" style="63" customWidth="1"/>
    <col min="10019" max="10021" width="5.140625" style="63" customWidth="1"/>
    <col min="10022" max="10022" width="1.42578125" style="63" customWidth="1"/>
    <col min="10023" max="10025" width="5.140625" style="63" customWidth="1"/>
    <col min="10026" max="10026" width="1.42578125" style="63" customWidth="1"/>
    <col min="10027" max="10029" width="5.140625" style="63" customWidth="1"/>
    <col min="10030" max="10030" width="1.42578125" style="63" customWidth="1"/>
    <col min="10031" max="10033" width="5.140625" style="63" customWidth="1"/>
    <col min="10034" max="10034" width="1.42578125" style="63" customWidth="1"/>
    <col min="10035" max="10037" width="5.140625" style="63" customWidth="1"/>
    <col min="10038" max="10038" width="1.42578125" style="63" customWidth="1"/>
    <col min="10039" max="10041" width="5.140625" style="63" customWidth="1"/>
    <col min="10042" max="10240" width="11.42578125" style="63"/>
    <col min="10241" max="10241" width="15.42578125" style="63" customWidth="1"/>
    <col min="10242" max="10244" width="6.5703125" style="63" bestFit="1" customWidth="1"/>
    <col min="10245" max="10245" width="1.42578125" style="63" customWidth="1"/>
    <col min="10246" max="10248" width="5.7109375" style="63" bestFit="1" customWidth="1"/>
    <col min="10249" max="10249" width="1.42578125" style="63" customWidth="1"/>
    <col min="10250" max="10252" width="5.7109375" style="63" bestFit="1" customWidth="1"/>
    <col min="10253" max="10253" width="1.42578125" style="63" customWidth="1"/>
    <col min="10254" max="10256" width="5.7109375" style="63" bestFit="1" customWidth="1"/>
    <col min="10257" max="10257" width="1.42578125" style="63" customWidth="1"/>
    <col min="10258" max="10260" width="5.7109375" style="63" bestFit="1" customWidth="1"/>
    <col min="10261" max="10261" width="1.42578125" style="63" customWidth="1"/>
    <col min="10262" max="10264" width="5.7109375" style="63" bestFit="1" customWidth="1"/>
    <col min="10265" max="10265" width="1.42578125" style="63" customWidth="1"/>
    <col min="10266" max="10268" width="4.85546875" style="63" bestFit="1" customWidth="1"/>
    <col min="10269" max="10269" width="11.42578125" style="63"/>
    <col min="10270" max="10270" width="13.28515625" style="63" customWidth="1"/>
    <col min="10271" max="10273" width="6.140625" style="63" customWidth="1"/>
    <col min="10274" max="10274" width="1.42578125" style="63" customWidth="1"/>
    <col min="10275" max="10277" width="5.140625" style="63" customWidth="1"/>
    <col min="10278" max="10278" width="1.42578125" style="63" customWidth="1"/>
    <col min="10279" max="10281" width="5.140625" style="63" customWidth="1"/>
    <col min="10282" max="10282" width="1.42578125" style="63" customWidth="1"/>
    <col min="10283" max="10285" width="5.140625" style="63" customWidth="1"/>
    <col min="10286" max="10286" width="1.42578125" style="63" customWidth="1"/>
    <col min="10287" max="10289" width="5.140625" style="63" customWidth="1"/>
    <col min="10290" max="10290" width="1.42578125" style="63" customWidth="1"/>
    <col min="10291" max="10293" width="5.140625" style="63" customWidth="1"/>
    <col min="10294" max="10294" width="1.42578125" style="63" customWidth="1"/>
    <col min="10295" max="10297" width="5.140625" style="63" customWidth="1"/>
    <col min="10298" max="10496" width="11.42578125" style="63"/>
    <col min="10497" max="10497" width="15.42578125" style="63" customWidth="1"/>
    <col min="10498" max="10500" width="6.5703125" style="63" bestFit="1" customWidth="1"/>
    <col min="10501" max="10501" width="1.42578125" style="63" customWidth="1"/>
    <col min="10502" max="10504" width="5.7109375" style="63" bestFit="1" customWidth="1"/>
    <col min="10505" max="10505" width="1.42578125" style="63" customWidth="1"/>
    <col min="10506" max="10508" width="5.7109375" style="63" bestFit="1" customWidth="1"/>
    <col min="10509" max="10509" width="1.42578125" style="63" customWidth="1"/>
    <col min="10510" max="10512" width="5.7109375" style="63" bestFit="1" customWidth="1"/>
    <col min="10513" max="10513" width="1.42578125" style="63" customWidth="1"/>
    <col min="10514" max="10516" width="5.7109375" style="63" bestFit="1" customWidth="1"/>
    <col min="10517" max="10517" width="1.42578125" style="63" customWidth="1"/>
    <col min="10518" max="10520" width="5.7109375" style="63" bestFit="1" customWidth="1"/>
    <col min="10521" max="10521" width="1.42578125" style="63" customWidth="1"/>
    <col min="10522" max="10524" width="4.85546875" style="63" bestFit="1" customWidth="1"/>
    <col min="10525" max="10525" width="11.42578125" style="63"/>
    <col min="10526" max="10526" width="13.28515625" style="63" customWidth="1"/>
    <col min="10527" max="10529" width="6.140625" style="63" customWidth="1"/>
    <col min="10530" max="10530" width="1.42578125" style="63" customWidth="1"/>
    <col min="10531" max="10533" width="5.140625" style="63" customWidth="1"/>
    <col min="10534" max="10534" width="1.42578125" style="63" customWidth="1"/>
    <col min="10535" max="10537" width="5.140625" style="63" customWidth="1"/>
    <col min="10538" max="10538" width="1.42578125" style="63" customWidth="1"/>
    <col min="10539" max="10541" width="5.140625" style="63" customWidth="1"/>
    <col min="10542" max="10542" width="1.42578125" style="63" customWidth="1"/>
    <col min="10543" max="10545" width="5.140625" style="63" customWidth="1"/>
    <col min="10546" max="10546" width="1.42578125" style="63" customWidth="1"/>
    <col min="10547" max="10549" width="5.140625" style="63" customWidth="1"/>
    <col min="10550" max="10550" width="1.42578125" style="63" customWidth="1"/>
    <col min="10551" max="10553" width="5.140625" style="63" customWidth="1"/>
    <col min="10554" max="10752" width="11.42578125" style="63"/>
    <col min="10753" max="10753" width="15.42578125" style="63" customWidth="1"/>
    <col min="10754" max="10756" width="6.5703125" style="63" bestFit="1" customWidth="1"/>
    <col min="10757" max="10757" width="1.42578125" style="63" customWidth="1"/>
    <col min="10758" max="10760" width="5.7109375" style="63" bestFit="1" customWidth="1"/>
    <col min="10761" max="10761" width="1.42578125" style="63" customWidth="1"/>
    <col min="10762" max="10764" width="5.7109375" style="63" bestFit="1" customWidth="1"/>
    <col min="10765" max="10765" width="1.42578125" style="63" customWidth="1"/>
    <col min="10766" max="10768" width="5.7109375" style="63" bestFit="1" customWidth="1"/>
    <col min="10769" max="10769" width="1.42578125" style="63" customWidth="1"/>
    <col min="10770" max="10772" width="5.7109375" style="63" bestFit="1" customWidth="1"/>
    <col min="10773" max="10773" width="1.42578125" style="63" customWidth="1"/>
    <col min="10774" max="10776" width="5.7109375" style="63" bestFit="1" customWidth="1"/>
    <col min="10777" max="10777" width="1.42578125" style="63" customWidth="1"/>
    <col min="10778" max="10780" width="4.85546875" style="63" bestFit="1" customWidth="1"/>
    <col min="10781" max="10781" width="11.42578125" style="63"/>
    <col min="10782" max="10782" width="13.28515625" style="63" customWidth="1"/>
    <col min="10783" max="10785" width="6.140625" style="63" customWidth="1"/>
    <col min="10786" max="10786" width="1.42578125" style="63" customWidth="1"/>
    <col min="10787" max="10789" width="5.140625" style="63" customWidth="1"/>
    <col min="10790" max="10790" width="1.42578125" style="63" customWidth="1"/>
    <col min="10791" max="10793" width="5.140625" style="63" customWidth="1"/>
    <col min="10794" max="10794" width="1.42578125" style="63" customWidth="1"/>
    <col min="10795" max="10797" width="5.140625" style="63" customWidth="1"/>
    <col min="10798" max="10798" width="1.42578125" style="63" customWidth="1"/>
    <col min="10799" max="10801" width="5.140625" style="63" customWidth="1"/>
    <col min="10802" max="10802" width="1.42578125" style="63" customWidth="1"/>
    <col min="10803" max="10805" width="5.140625" style="63" customWidth="1"/>
    <col min="10806" max="10806" width="1.42578125" style="63" customWidth="1"/>
    <col min="10807" max="10809" width="5.140625" style="63" customWidth="1"/>
    <col min="10810" max="11008" width="11.42578125" style="63"/>
    <col min="11009" max="11009" width="15.42578125" style="63" customWidth="1"/>
    <col min="11010" max="11012" width="6.5703125" style="63" bestFit="1" customWidth="1"/>
    <col min="11013" max="11013" width="1.42578125" style="63" customWidth="1"/>
    <col min="11014" max="11016" width="5.7109375" style="63" bestFit="1" customWidth="1"/>
    <col min="11017" max="11017" width="1.42578125" style="63" customWidth="1"/>
    <col min="11018" max="11020" width="5.7109375" style="63" bestFit="1" customWidth="1"/>
    <col min="11021" max="11021" width="1.42578125" style="63" customWidth="1"/>
    <col min="11022" max="11024" width="5.7109375" style="63" bestFit="1" customWidth="1"/>
    <col min="11025" max="11025" width="1.42578125" style="63" customWidth="1"/>
    <col min="11026" max="11028" width="5.7109375" style="63" bestFit="1" customWidth="1"/>
    <col min="11029" max="11029" width="1.42578125" style="63" customWidth="1"/>
    <col min="11030" max="11032" width="5.7109375" style="63" bestFit="1" customWidth="1"/>
    <col min="11033" max="11033" width="1.42578125" style="63" customWidth="1"/>
    <col min="11034" max="11036" width="4.85546875" style="63" bestFit="1" customWidth="1"/>
    <col min="11037" max="11037" width="11.42578125" style="63"/>
    <col min="11038" max="11038" width="13.28515625" style="63" customWidth="1"/>
    <col min="11039" max="11041" width="6.140625" style="63" customWidth="1"/>
    <col min="11042" max="11042" width="1.42578125" style="63" customWidth="1"/>
    <col min="11043" max="11045" width="5.140625" style="63" customWidth="1"/>
    <col min="11046" max="11046" width="1.42578125" style="63" customWidth="1"/>
    <col min="11047" max="11049" width="5.140625" style="63" customWidth="1"/>
    <col min="11050" max="11050" width="1.42578125" style="63" customWidth="1"/>
    <col min="11051" max="11053" width="5.140625" style="63" customWidth="1"/>
    <col min="11054" max="11054" width="1.42578125" style="63" customWidth="1"/>
    <col min="11055" max="11057" width="5.140625" style="63" customWidth="1"/>
    <col min="11058" max="11058" width="1.42578125" style="63" customWidth="1"/>
    <col min="11059" max="11061" width="5.140625" style="63" customWidth="1"/>
    <col min="11062" max="11062" width="1.42578125" style="63" customWidth="1"/>
    <col min="11063" max="11065" width="5.140625" style="63" customWidth="1"/>
    <col min="11066" max="11264" width="11.42578125" style="63"/>
    <col min="11265" max="11265" width="15.42578125" style="63" customWidth="1"/>
    <col min="11266" max="11268" width="6.5703125" style="63" bestFit="1" customWidth="1"/>
    <col min="11269" max="11269" width="1.42578125" style="63" customWidth="1"/>
    <col min="11270" max="11272" width="5.7109375" style="63" bestFit="1" customWidth="1"/>
    <col min="11273" max="11273" width="1.42578125" style="63" customWidth="1"/>
    <col min="11274" max="11276" width="5.7109375" style="63" bestFit="1" customWidth="1"/>
    <col min="11277" max="11277" width="1.42578125" style="63" customWidth="1"/>
    <col min="11278" max="11280" width="5.7109375" style="63" bestFit="1" customWidth="1"/>
    <col min="11281" max="11281" width="1.42578125" style="63" customWidth="1"/>
    <col min="11282" max="11284" width="5.7109375" style="63" bestFit="1" customWidth="1"/>
    <col min="11285" max="11285" width="1.42578125" style="63" customWidth="1"/>
    <col min="11286" max="11288" width="5.7109375" style="63" bestFit="1" customWidth="1"/>
    <col min="11289" max="11289" width="1.42578125" style="63" customWidth="1"/>
    <col min="11290" max="11292" width="4.85546875" style="63" bestFit="1" customWidth="1"/>
    <col min="11293" max="11293" width="11.42578125" style="63"/>
    <col min="11294" max="11294" width="13.28515625" style="63" customWidth="1"/>
    <col min="11295" max="11297" width="6.140625" style="63" customWidth="1"/>
    <col min="11298" max="11298" width="1.42578125" style="63" customWidth="1"/>
    <col min="11299" max="11301" width="5.140625" style="63" customWidth="1"/>
    <col min="11302" max="11302" width="1.42578125" style="63" customWidth="1"/>
    <col min="11303" max="11305" width="5.140625" style="63" customWidth="1"/>
    <col min="11306" max="11306" width="1.42578125" style="63" customWidth="1"/>
    <col min="11307" max="11309" width="5.140625" style="63" customWidth="1"/>
    <col min="11310" max="11310" width="1.42578125" style="63" customWidth="1"/>
    <col min="11311" max="11313" width="5.140625" style="63" customWidth="1"/>
    <col min="11314" max="11314" width="1.42578125" style="63" customWidth="1"/>
    <col min="11315" max="11317" width="5.140625" style="63" customWidth="1"/>
    <col min="11318" max="11318" width="1.42578125" style="63" customWidth="1"/>
    <col min="11319" max="11321" width="5.140625" style="63" customWidth="1"/>
    <col min="11322" max="11520" width="11.42578125" style="63"/>
    <col min="11521" max="11521" width="15.42578125" style="63" customWidth="1"/>
    <col min="11522" max="11524" width="6.5703125" style="63" bestFit="1" customWidth="1"/>
    <col min="11525" max="11525" width="1.42578125" style="63" customWidth="1"/>
    <col min="11526" max="11528" width="5.7109375" style="63" bestFit="1" customWidth="1"/>
    <col min="11529" max="11529" width="1.42578125" style="63" customWidth="1"/>
    <col min="11530" max="11532" width="5.7109375" style="63" bestFit="1" customWidth="1"/>
    <col min="11533" max="11533" width="1.42578125" style="63" customWidth="1"/>
    <col min="11534" max="11536" width="5.7109375" style="63" bestFit="1" customWidth="1"/>
    <col min="11537" max="11537" width="1.42578125" style="63" customWidth="1"/>
    <col min="11538" max="11540" width="5.7109375" style="63" bestFit="1" customWidth="1"/>
    <col min="11541" max="11541" width="1.42578125" style="63" customWidth="1"/>
    <col min="11542" max="11544" width="5.7109375" style="63" bestFit="1" customWidth="1"/>
    <col min="11545" max="11545" width="1.42578125" style="63" customWidth="1"/>
    <col min="11546" max="11548" width="4.85546875" style="63" bestFit="1" customWidth="1"/>
    <col min="11549" max="11549" width="11.42578125" style="63"/>
    <col min="11550" max="11550" width="13.28515625" style="63" customWidth="1"/>
    <col min="11551" max="11553" width="6.140625" style="63" customWidth="1"/>
    <col min="11554" max="11554" width="1.42578125" style="63" customWidth="1"/>
    <col min="11555" max="11557" width="5.140625" style="63" customWidth="1"/>
    <col min="11558" max="11558" width="1.42578125" style="63" customWidth="1"/>
    <col min="11559" max="11561" width="5.140625" style="63" customWidth="1"/>
    <col min="11562" max="11562" width="1.42578125" style="63" customWidth="1"/>
    <col min="11563" max="11565" width="5.140625" style="63" customWidth="1"/>
    <col min="11566" max="11566" width="1.42578125" style="63" customWidth="1"/>
    <col min="11567" max="11569" width="5.140625" style="63" customWidth="1"/>
    <col min="11570" max="11570" width="1.42578125" style="63" customWidth="1"/>
    <col min="11571" max="11573" width="5.140625" style="63" customWidth="1"/>
    <col min="11574" max="11574" width="1.42578125" style="63" customWidth="1"/>
    <col min="11575" max="11577" width="5.140625" style="63" customWidth="1"/>
    <col min="11578" max="11776" width="11.42578125" style="63"/>
    <col min="11777" max="11777" width="15.42578125" style="63" customWidth="1"/>
    <col min="11778" max="11780" width="6.5703125" style="63" bestFit="1" customWidth="1"/>
    <col min="11781" max="11781" width="1.42578125" style="63" customWidth="1"/>
    <col min="11782" max="11784" width="5.7109375" style="63" bestFit="1" customWidth="1"/>
    <col min="11785" max="11785" width="1.42578125" style="63" customWidth="1"/>
    <col min="11786" max="11788" width="5.7109375" style="63" bestFit="1" customWidth="1"/>
    <col min="11789" max="11789" width="1.42578125" style="63" customWidth="1"/>
    <col min="11790" max="11792" width="5.7109375" style="63" bestFit="1" customWidth="1"/>
    <col min="11793" max="11793" width="1.42578125" style="63" customWidth="1"/>
    <col min="11794" max="11796" width="5.7109375" style="63" bestFit="1" customWidth="1"/>
    <col min="11797" max="11797" width="1.42578125" style="63" customWidth="1"/>
    <col min="11798" max="11800" width="5.7109375" style="63" bestFit="1" customWidth="1"/>
    <col min="11801" max="11801" width="1.42578125" style="63" customWidth="1"/>
    <col min="11802" max="11804" width="4.85546875" style="63" bestFit="1" customWidth="1"/>
    <col min="11805" max="11805" width="11.42578125" style="63"/>
    <col min="11806" max="11806" width="13.28515625" style="63" customWidth="1"/>
    <col min="11807" max="11809" width="6.140625" style="63" customWidth="1"/>
    <col min="11810" max="11810" width="1.42578125" style="63" customWidth="1"/>
    <col min="11811" max="11813" width="5.140625" style="63" customWidth="1"/>
    <col min="11814" max="11814" width="1.42578125" style="63" customWidth="1"/>
    <col min="11815" max="11817" width="5.140625" style="63" customWidth="1"/>
    <col min="11818" max="11818" width="1.42578125" style="63" customWidth="1"/>
    <col min="11819" max="11821" width="5.140625" style="63" customWidth="1"/>
    <col min="11822" max="11822" width="1.42578125" style="63" customWidth="1"/>
    <col min="11823" max="11825" width="5.140625" style="63" customWidth="1"/>
    <col min="11826" max="11826" width="1.42578125" style="63" customWidth="1"/>
    <col min="11827" max="11829" width="5.140625" style="63" customWidth="1"/>
    <col min="11830" max="11830" width="1.42578125" style="63" customWidth="1"/>
    <col min="11831" max="11833" width="5.140625" style="63" customWidth="1"/>
    <col min="11834" max="12032" width="11.42578125" style="63"/>
    <col min="12033" max="12033" width="15.42578125" style="63" customWidth="1"/>
    <col min="12034" max="12036" width="6.5703125" style="63" bestFit="1" customWidth="1"/>
    <col min="12037" max="12037" width="1.42578125" style="63" customWidth="1"/>
    <col min="12038" max="12040" width="5.7109375" style="63" bestFit="1" customWidth="1"/>
    <col min="12041" max="12041" width="1.42578125" style="63" customWidth="1"/>
    <col min="12042" max="12044" width="5.7109375" style="63" bestFit="1" customWidth="1"/>
    <col min="12045" max="12045" width="1.42578125" style="63" customWidth="1"/>
    <col min="12046" max="12048" width="5.7109375" style="63" bestFit="1" customWidth="1"/>
    <col min="12049" max="12049" width="1.42578125" style="63" customWidth="1"/>
    <col min="12050" max="12052" width="5.7109375" style="63" bestFit="1" customWidth="1"/>
    <col min="12053" max="12053" width="1.42578125" style="63" customWidth="1"/>
    <col min="12054" max="12056" width="5.7109375" style="63" bestFit="1" customWidth="1"/>
    <col min="12057" max="12057" width="1.42578125" style="63" customWidth="1"/>
    <col min="12058" max="12060" width="4.85546875" style="63" bestFit="1" customWidth="1"/>
    <col min="12061" max="12061" width="11.42578125" style="63"/>
    <col min="12062" max="12062" width="13.28515625" style="63" customWidth="1"/>
    <col min="12063" max="12065" width="6.140625" style="63" customWidth="1"/>
    <col min="12066" max="12066" width="1.42578125" style="63" customWidth="1"/>
    <col min="12067" max="12069" width="5.140625" style="63" customWidth="1"/>
    <col min="12070" max="12070" width="1.42578125" style="63" customWidth="1"/>
    <col min="12071" max="12073" width="5.140625" style="63" customWidth="1"/>
    <col min="12074" max="12074" width="1.42578125" style="63" customWidth="1"/>
    <col min="12075" max="12077" width="5.140625" style="63" customWidth="1"/>
    <col min="12078" max="12078" width="1.42578125" style="63" customWidth="1"/>
    <col min="12079" max="12081" width="5.140625" style="63" customWidth="1"/>
    <col min="12082" max="12082" width="1.42578125" style="63" customWidth="1"/>
    <col min="12083" max="12085" width="5.140625" style="63" customWidth="1"/>
    <col min="12086" max="12086" width="1.42578125" style="63" customWidth="1"/>
    <col min="12087" max="12089" width="5.140625" style="63" customWidth="1"/>
    <col min="12090" max="12288" width="11.42578125" style="63"/>
    <col min="12289" max="12289" width="15.42578125" style="63" customWidth="1"/>
    <col min="12290" max="12292" width="6.5703125" style="63" bestFit="1" customWidth="1"/>
    <col min="12293" max="12293" width="1.42578125" style="63" customWidth="1"/>
    <col min="12294" max="12296" width="5.7109375" style="63" bestFit="1" customWidth="1"/>
    <col min="12297" max="12297" width="1.42578125" style="63" customWidth="1"/>
    <col min="12298" max="12300" width="5.7109375" style="63" bestFit="1" customWidth="1"/>
    <col min="12301" max="12301" width="1.42578125" style="63" customWidth="1"/>
    <col min="12302" max="12304" width="5.7109375" style="63" bestFit="1" customWidth="1"/>
    <col min="12305" max="12305" width="1.42578125" style="63" customWidth="1"/>
    <col min="12306" max="12308" width="5.7109375" style="63" bestFit="1" customWidth="1"/>
    <col min="12309" max="12309" width="1.42578125" style="63" customWidth="1"/>
    <col min="12310" max="12312" width="5.7109375" style="63" bestFit="1" customWidth="1"/>
    <col min="12313" max="12313" width="1.42578125" style="63" customWidth="1"/>
    <col min="12314" max="12316" width="4.85546875" style="63" bestFit="1" customWidth="1"/>
    <col min="12317" max="12317" width="11.42578125" style="63"/>
    <col min="12318" max="12318" width="13.28515625" style="63" customWidth="1"/>
    <col min="12319" max="12321" width="6.140625" style="63" customWidth="1"/>
    <col min="12322" max="12322" width="1.42578125" style="63" customWidth="1"/>
    <col min="12323" max="12325" width="5.140625" style="63" customWidth="1"/>
    <col min="12326" max="12326" width="1.42578125" style="63" customWidth="1"/>
    <col min="12327" max="12329" width="5.140625" style="63" customWidth="1"/>
    <col min="12330" max="12330" width="1.42578125" style="63" customWidth="1"/>
    <col min="12331" max="12333" width="5.140625" style="63" customWidth="1"/>
    <col min="12334" max="12334" width="1.42578125" style="63" customWidth="1"/>
    <col min="12335" max="12337" width="5.140625" style="63" customWidth="1"/>
    <col min="12338" max="12338" width="1.42578125" style="63" customWidth="1"/>
    <col min="12339" max="12341" width="5.140625" style="63" customWidth="1"/>
    <col min="12342" max="12342" width="1.42578125" style="63" customWidth="1"/>
    <col min="12343" max="12345" width="5.140625" style="63" customWidth="1"/>
    <col min="12346" max="12544" width="11.42578125" style="63"/>
    <col min="12545" max="12545" width="15.42578125" style="63" customWidth="1"/>
    <col min="12546" max="12548" width="6.5703125" style="63" bestFit="1" customWidth="1"/>
    <col min="12549" max="12549" width="1.42578125" style="63" customWidth="1"/>
    <col min="12550" max="12552" width="5.7109375" style="63" bestFit="1" customWidth="1"/>
    <col min="12553" max="12553" width="1.42578125" style="63" customWidth="1"/>
    <col min="12554" max="12556" width="5.7109375" style="63" bestFit="1" customWidth="1"/>
    <col min="12557" max="12557" width="1.42578125" style="63" customWidth="1"/>
    <col min="12558" max="12560" width="5.7109375" style="63" bestFit="1" customWidth="1"/>
    <col min="12561" max="12561" width="1.42578125" style="63" customWidth="1"/>
    <col min="12562" max="12564" width="5.7109375" style="63" bestFit="1" customWidth="1"/>
    <col min="12565" max="12565" width="1.42578125" style="63" customWidth="1"/>
    <col min="12566" max="12568" width="5.7109375" style="63" bestFit="1" customWidth="1"/>
    <col min="12569" max="12569" width="1.42578125" style="63" customWidth="1"/>
    <col min="12570" max="12572" width="4.85546875" style="63" bestFit="1" customWidth="1"/>
    <col min="12573" max="12573" width="11.42578125" style="63"/>
    <col min="12574" max="12574" width="13.28515625" style="63" customWidth="1"/>
    <col min="12575" max="12577" width="6.140625" style="63" customWidth="1"/>
    <col min="12578" max="12578" width="1.42578125" style="63" customWidth="1"/>
    <col min="12579" max="12581" width="5.140625" style="63" customWidth="1"/>
    <col min="12582" max="12582" width="1.42578125" style="63" customWidth="1"/>
    <col min="12583" max="12585" width="5.140625" style="63" customWidth="1"/>
    <col min="12586" max="12586" width="1.42578125" style="63" customWidth="1"/>
    <col min="12587" max="12589" width="5.140625" style="63" customWidth="1"/>
    <col min="12590" max="12590" width="1.42578125" style="63" customWidth="1"/>
    <col min="12591" max="12593" width="5.140625" style="63" customWidth="1"/>
    <col min="12594" max="12594" width="1.42578125" style="63" customWidth="1"/>
    <col min="12595" max="12597" width="5.140625" style="63" customWidth="1"/>
    <col min="12598" max="12598" width="1.42578125" style="63" customWidth="1"/>
    <col min="12599" max="12601" width="5.140625" style="63" customWidth="1"/>
    <col min="12602" max="12800" width="11.42578125" style="63"/>
    <col min="12801" max="12801" width="15.42578125" style="63" customWidth="1"/>
    <col min="12802" max="12804" width="6.5703125" style="63" bestFit="1" customWidth="1"/>
    <col min="12805" max="12805" width="1.42578125" style="63" customWidth="1"/>
    <col min="12806" max="12808" width="5.7109375" style="63" bestFit="1" customWidth="1"/>
    <col min="12809" max="12809" width="1.42578125" style="63" customWidth="1"/>
    <col min="12810" max="12812" width="5.7109375" style="63" bestFit="1" customWidth="1"/>
    <col min="12813" max="12813" width="1.42578125" style="63" customWidth="1"/>
    <col min="12814" max="12816" width="5.7109375" style="63" bestFit="1" customWidth="1"/>
    <col min="12817" max="12817" width="1.42578125" style="63" customWidth="1"/>
    <col min="12818" max="12820" width="5.7109375" style="63" bestFit="1" customWidth="1"/>
    <col min="12821" max="12821" width="1.42578125" style="63" customWidth="1"/>
    <col min="12822" max="12824" width="5.7109375" style="63" bestFit="1" customWidth="1"/>
    <col min="12825" max="12825" width="1.42578125" style="63" customWidth="1"/>
    <col min="12826" max="12828" width="4.85546875" style="63" bestFit="1" customWidth="1"/>
    <col min="12829" max="12829" width="11.42578125" style="63"/>
    <col min="12830" max="12830" width="13.28515625" style="63" customWidth="1"/>
    <col min="12831" max="12833" width="6.140625" style="63" customWidth="1"/>
    <col min="12834" max="12834" width="1.42578125" style="63" customWidth="1"/>
    <col min="12835" max="12837" width="5.140625" style="63" customWidth="1"/>
    <col min="12838" max="12838" width="1.42578125" style="63" customWidth="1"/>
    <col min="12839" max="12841" width="5.140625" style="63" customWidth="1"/>
    <col min="12842" max="12842" width="1.42578125" style="63" customWidth="1"/>
    <col min="12843" max="12845" width="5.140625" style="63" customWidth="1"/>
    <col min="12846" max="12846" width="1.42578125" style="63" customWidth="1"/>
    <col min="12847" max="12849" width="5.140625" style="63" customWidth="1"/>
    <col min="12850" max="12850" width="1.42578125" style="63" customWidth="1"/>
    <col min="12851" max="12853" width="5.140625" style="63" customWidth="1"/>
    <col min="12854" max="12854" width="1.42578125" style="63" customWidth="1"/>
    <col min="12855" max="12857" width="5.140625" style="63" customWidth="1"/>
    <col min="12858" max="13056" width="11.42578125" style="63"/>
    <col min="13057" max="13057" width="15.42578125" style="63" customWidth="1"/>
    <col min="13058" max="13060" width="6.5703125" style="63" bestFit="1" customWidth="1"/>
    <col min="13061" max="13061" width="1.42578125" style="63" customWidth="1"/>
    <col min="13062" max="13064" width="5.7109375" style="63" bestFit="1" customWidth="1"/>
    <col min="13065" max="13065" width="1.42578125" style="63" customWidth="1"/>
    <col min="13066" max="13068" width="5.7109375" style="63" bestFit="1" customWidth="1"/>
    <col min="13069" max="13069" width="1.42578125" style="63" customWidth="1"/>
    <col min="13070" max="13072" width="5.7109375" style="63" bestFit="1" customWidth="1"/>
    <col min="13073" max="13073" width="1.42578125" style="63" customWidth="1"/>
    <col min="13074" max="13076" width="5.7109375" style="63" bestFit="1" customWidth="1"/>
    <col min="13077" max="13077" width="1.42578125" style="63" customWidth="1"/>
    <col min="13078" max="13080" width="5.7109375" style="63" bestFit="1" customWidth="1"/>
    <col min="13081" max="13081" width="1.42578125" style="63" customWidth="1"/>
    <col min="13082" max="13084" width="4.85546875" style="63" bestFit="1" customWidth="1"/>
    <col min="13085" max="13085" width="11.42578125" style="63"/>
    <col min="13086" max="13086" width="13.28515625" style="63" customWidth="1"/>
    <col min="13087" max="13089" width="6.140625" style="63" customWidth="1"/>
    <col min="13090" max="13090" width="1.42578125" style="63" customWidth="1"/>
    <col min="13091" max="13093" width="5.140625" style="63" customWidth="1"/>
    <col min="13094" max="13094" width="1.42578125" style="63" customWidth="1"/>
    <col min="13095" max="13097" width="5.140625" style="63" customWidth="1"/>
    <col min="13098" max="13098" width="1.42578125" style="63" customWidth="1"/>
    <col min="13099" max="13101" width="5.140625" style="63" customWidth="1"/>
    <col min="13102" max="13102" width="1.42578125" style="63" customWidth="1"/>
    <col min="13103" max="13105" width="5.140625" style="63" customWidth="1"/>
    <col min="13106" max="13106" width="1.42578125" style="63" customWidth="1"/>
    <col min="13107" max="13109" width="5.140625" style="63" customWidth="1"/>
    <col min="13110" max="13110" width="1.42578125" style="63" customWidth="1"/>
    <col min="13111" max="13113" width="5.140625" style="63" customWidth="1"/>
    <col min="13114" max="13312" width="11.42578125" style="63"/>
    <col min="13313" max="13313" width="15.42578125" style="63" customWidth="1"/>
    <col min="13314" max="13316" width="6.5703125" style="63" bestFit="1" customWidth="1"/>
    <col min="13317" max="13317" width="1.42578125" style="63" customWidth="1"/>
    <col min="13318" max="13320" width="5.7109375" style="63" bestFit="1" customWidth="1"/>
    <col min="13321" max="13321" width="1.42578125" style="63" customWidth="1"/>
    <col min="13322" max="13324" width="5.7109375" style="63" bestFit="1" customWidth="1"/>
    <col min="13325" max="13325" width="1.42578125" style="63" customWidth="1"/>
    <col min="13326" max="13328" width="5.7109375" style="63" bestFit="1" customWidth="1"/>
    <col min="13329" max="13329" width="1.42578125" style="63" customWidth="1"/>
    <col min="13330" max="13332" width="5.7109375" style="63" bestFit="1" customWidth="1"/>
    <col min="13333" max="13333" width="1.42578125" style="63" customWidth="1"/>
    <col min="13334" max="13336" width="5.7109375" style="63" bestFit="1" customWidth="1"/>
    <col min="13337" max="13337" width="1.42578125" style="63" customWidth="1"/>
    <col min="13338" max="13340" width="4.85546875" style="63" bestFit="1" customWidth="1"/>
    <col min="13341" max="13341" width="11.42578125" style="63"/>
    <col min="13342" max="13342" width="13.28515625" style="63" customWidth="1"/>
    <col min="13343" max="13345" width="6.140625" style="63" customWidth="1"/>
    <col min="13346" max="13346" width="1.42578125" style="63" customWidth="1"/>
    <col min="13347" max="13349" width="5.140625" style="63" customWidth="1"/>
    <col min="13350" max="13350" width="1.42578125" style="63" customWidth="1"/>
    <col min="13351" max="13353" width="5.140625" style="63" customWidth="1"/>
    <col min="13354" max="13354" width="1.42578125" style="63" customWidth="1"/>
    <col min="13355" max="13357" width="5.140625" style="63" customWidth="1"/>
    <col min="13358" max="13358" width="1.42578125" style="63" customWidth="1"/>
    <col min="13359" max="13361" width="5.140625" style="63" customWidth="1"/>
    <col min="13362" max="13362" width="1.42578125" style="63" customWidth="1"/>
    <col min="13363" max="13365" width="5.140625" style="63" customWidth="1"/>
    <col min="13366" max="13366" width="1.42578125" style="63" customWidth="1"/>
    <col min="13367" max="13369" width="5.140625" style="63" customWidth="1"/>
    <col min="13370" max="13568" width="11.42578125" style="63"/>
    <col min="13569" max="13569" width="15.42578125" style="63" customWidth="1"/>
    <col min="13570" max="13572" width="6.5703125" style="63" bestFit="1" customWidth="1"/>
    <col min="13573" max="13573" width="1.42578125" style="63" customWidth="1"/>
    <col min="13574" max="13576" width="5.7109375" style="63" bestFit="1" customWidth="1"/>
    <col min="13577" max="13577" width="1.42578125" style="63" customWidth="1"/>
    <col min="13578" max="13580" width="5.7109375" style="63" bestFit="1" customWidth="1"/>
    <col min="13581" max="13581" width="1.42578125" style="63" customWidth="1"/>
    <col min="13582" max="13584" width="5.7109375" style="63" bestFit="1" customWidth="1"/>
    <col min="13585" max="13585" width="1.42578125" style="63" customWidth="1"/>
    <col min="13586" max="13588" width="5.7109375" style="63" bestFit="1" customWidth="1"/>
    <col min="13589" max="13589" width="1.42578125" style="63" customWidth="1"/>
    <col min="13590" max="13592" width="5.7109375" style="63" bestFit="1" customWidth="1"/>
    <col min="13593" max="13593" width="1.42578125" style="63" customWidth="1"/>
    <col min="13594" max="13596" width="4.85546875" style="63" bestFit="1" customWidth="1"/>
    <col min="13597" max="13597" width="11.42578125" style="63"/>
    <col min="13598" max="13598" width="13.28515625" style="63" customWidth="1"/>
    <col min="13599" max="13601" width="6.140625" style="63" customWidth="1"/>
    <col min="13602" max="13602" width="1.42578125" style="63" customWidth="1"/>
    <col min="13603" max="13605" width="5.140625" style="63" customWidth="1"/>
    <col min="13606" max="13606" width="1.42578125" style="63" customWidth="1"/>
    <col min="13607" max="13609" width="5.140625" style="63" customWidth="1"/>
    <col min="13610" max="13610" width="1.42578125" style="63" customWidth="1"/>
    <col min="13611" max="13613" width="5.140625" style="63" customWidth="1"/>
    <col min="13614" max="13614" width="1.42578125" style="63" customWidth="1"/>
    <col min="13615" max="13617" width="5.140625" style="63" customWidth="1"/>
    <col min="13618" max="13618" width="1.42578125" style="63" customWidth="1"/>
    <col min="13619" max="13621" width="5.140625" style="63" customWidth="1"/>
    <col min="13622" max="13622" width="1.42578125" style="63" customWidth="1"/>
    <col min="13623" max="13625" width="5.140625" style="63" customWidth="1"/>
    <col min="13626" max="13824" width="11.42578125" style="63"/>
    <col min="13825" max="13825" width="15.42578125" style="63" customWidth="1"/>
    <col min="13826" max="13828" width="6.5703125" style="63" bestFit="1" customWidth="1"/>
    <col min="13829" max="13829" width="1.42578125" style="63" customWidth="1"/>
    <col min="13830" max="13832" width="5.7109375" style="63" bestFit="1" customWidth="1"/>
    <col min="13833" max="13833" width="1.42578125" style="63" customWidth="1"/>
    <col min="13834" max="13836" width="5.7109375" style="63" bestFit="1" customWidth="1"/>
    <col min="13837" max="13837" width="1.42578125" style="63" customWidth="1"/>
    <col min="13838" max="13840" width="5.7109375" style="63" bestFit="1" customWidth="1"/>
    <col min="13841" max="13841" width="1.42578125" style="63" customWidth="1"/>
    <col min="13842" max="13844" width="5.7109375" style="63" bestFit="1" customWidth="1"/>
    <col min="13845" max="13845" width="1.42578125" style="63" customWidth="1"/>
    <col min="13846" max="13848" width="5.7109375" style="63" bestFit="1" customWidth="1"/>
    <col min="13849" max="13849" width="1.42578125" style="63" customWidth="1"/>
    <col min="13850" max="13852" width="4.85546875" style="63" bestFit="1" customWidth="1"/>
    <col min="13853" max="13853" width="11.42578125" style="63"/>
    <col min="13854" max="13854" width="13.28515625" style="63" customWidth="1"/>
    <col min="13855" max="13857" width="6.140625" style="63" customWidth="1"/>
    <col min="13858" max="13858" width="1.42578125" style="63" customWidth="1"/>
    <col min="13859" max="13861" width="5.140625" style="63" customWidth="1"/>
    <col min="13862" max="13862" width="1.42578125" style="63" customWidth="1"/>
    <col min="13863" max="13865" width="5.140625" style="63" customWidth="1"/>
    <col min="13866" max="13866" width="1.42578125" style="63" customWidth="1"/>
    <col min="13867" max="13869" width="5.140625" style="63" customWidth="1"/>
    <col min="13870" max="13870" width="1.42578125" style="63" customWidth="1"/>
    <col min="13871" max="13873" width="5.140625" style="63" customWidth="1"/>
    <col min="13874" max="13874" width="1.42578125" style="63" customWidth="1"/>
    <col min="13875" max="13877" width="5.140625" style="63" customWidth="1"/>
    <col min="13878" max="13878" width="1.42578125" style="63" customWidth="1"/>
    <col min="13879" max="13881" width="5.140625" style="63" customWidth="1"/>
    <col min="13882" max="14080" width="11.42578125" style="63"/>
    <col min="14081" max="14081" width="15.42578125" style="63" customWidth="1"/>
    <col min="14082" max="14084" width="6.5703125" style="63" bestFit="1" customWidth="1"/>
    <col min="14085" max="14085" width="1.42578125" style="63" customWidth="1"/>
    <col min="14086" max="14088" width="5.7109375" style="63" bestFit="1" customWidth="1"/>
    <col min="14089" max="14089" width="1.42578125" style="63" customWidth="1"/>
    <col min="14090" max="14092" width="5.7109375" style="63" bestFit="1" customWidth="1"/>
    <col min="14093" max="14093" width="1.42578125" style="63" customWidth="1"/>
    <col min="14094" max="14096" width="5.7109375" style="63" bestFit="1" customWidth="1"/>
    <col min="14097" max="14097" width="1.42578125" style="63" customWidth="1"/>
    <col min="14098" max="14100" width="5.7109375" style="63" bestFit="1" customWidth="1"/>
    <col min="14101" max="14101" width="1.42578125" style="63" customWidth="1"/>
    <col min="14102" max="14104" width="5.7109375" style="63" bestFit="1" customWidth="1"/>
    <col min="14105" max="14105" width="1.42578125" style="63" customWidth="1"/>
    <col min="14106" max="14108" width="4.85546875" style="63" bestFit="1" customWidth="1"/>
    <col min="14109" max="14109" width="11.42578125" style="63"/>
    <col min="14110" max="14110" width="13.28515625" style="63" customWidth="1"/>
    <col min="14111" max="14113" width="6.140625" style="63" customWidth="1"/>
    <col min="14114" max="14114" width="1.42578125" style="63" customWidth="1"/>
    <col min="14115" max="14117" width="5.140625" style="63" customWidth="1"/>
    <col min="14118" max="14118" width="1.42578125" style="63" customWidth="1"/>
    <col min="14119" max="14121" width="5.140625" style="63" customWidth="1"/>
    <col min="14122" max="14122" width="1.42578125" style="63" customWidth="1"/>
    <col min="14123" max="14125" width="5.140625" style="63" customWidth="1"/>
    <col min="14126" max="14126" width="1.42578125" style="63" customWidth="1"/>
    <col min="14127" max="14129" width="5.140625" style="63" customWidth="1"/>
    <col min="14130" max="14130" width="1.42578125" style="63" customWidth="1"/>
    <col min="14131" max="14133" width="5.140625" style="63" customWidth="1"/>
    <col min="14134" max="14134" width="1.42578125" style="63" customWidth="1"/>
    <col min="14135" max="14137" width="5.140625" style="63" customWidth="1"/>
    <col min="14138" max="14336" width="11.42578125" style="63"/>
    <col min="14337" max="14337" width="15.42578125" style="63" customWidth="1"/>
    <col min="14338" max="14340" width="6.5703125" style="63" bestFit="1" customWidth="1"/>
    <col min="14341" max="14341" width="1.42578125" style="63" customWidth="1"/>
    <col min="14342" max="14344" width="5.7109375" style="63" bestFit="1" customWidth="1"/>
    <col min="14345" max="14345" width="1.42578125" style="63" customWidth="1"/>
    <col min="14346" max="14348" width="5.7109375" style="63" bestFit="1" customWidth="1"/>
    <col min="14349" max="14349" width="1.42578125" style="63" customWidth="1"/>
    <col min="14350" max="14352" width="5.7109375" style="63" bestFit="1" customWidth="1"/>
    <col min="14353" max="14353" width="1.42578125" style="63" customWidth="1"/>
    <col min="14354" max="14356" width="5.7109375" style="63" bestFit="1" customWidth="1"/>
    <col min="14357" max="14357" width="1.42578125" style="63" customWidth="1"/>
    <col min="14358" max="14360" width="5.7109375" style="63" bestFit="1" customWidth="1"/>
    <col min="14361" max="14361" width="1.42578125" style="63" customWidth="1"/>
    <col min="14362" max="14364" width="4.85546875" style="63" bestFit="1" customWidth="1"/>
    <col min="14365" max="14365" width="11.42578125" style="63"/>
    <col min="14366" max="14366" width="13.28515625" style="63" customWidth="1"/>
    <col min="14367" max="14369" width="6.140625" style="63" customWidth="1"/>
    <col min="14370" max="14370" width="1.42578125" style="63" customWidth="1"/>
    <col min="14371" max="14373" width="5.140625" style="63" customWidth="1"/>
    <col min="14374" max="14374" width="1.42578125" style="63" customWidth="1"/>
    <col min="14375" max="14377" width="5.140625" style="63" customWidth="1"/>
    <col min="14378" max="14378" width="1.42578125" style="63" customWidth="1"/>
    <col min="14379" max="14381" width="5.140625" style="63" customWidth="1"/>
    <col min="14382" max="14382" width="1.42578125" style="63" customWidth="1"/>
    <col min="14383" max="14385" width="5.140625" style="63" customWidth="1"/>
    <col min="14386" max="14386" width="1.42578125" style="63" customWidth="1"/>
    <col min="14387" max="14389" width="5.140625" style="63" customWidth="1"/>
    <col min="14390" max="14390" width="1.42578125" style="63" customWidth="1"/>
    <col min="14391" max="14393" width="5.140625" style="63" customWidth="1"/>
    <col min="14394" max="14592" width="11.42578125" style="63"/>
    <col min="14593" max="14593" width="15.42578125" style="63" customWidth="1"/>
    <col min="14594" max="14596" width="6.5703125" style="63" bestFit="1" customWidth="1"/>
    <col min="14597" max="14597" width="1.42578125" style="63" customWidth="1"/>
    <col min="14598" max="14600" width="5.7109375" style="63" bestFit="1" customWidth="1"/>
    <col min="14601" max="14601" width="1.42578125" style="63" customWidth="1"/>
    <col min="14602" max="14604" width="5.7109375" style="63" bestFit="1" customWidth="1"/>
    <col min="14605" max="14605" width="1.42578125" style="63" customWidth="1"/>
    <col min="14606" max="14608" width="5.7109375" style="63" bestFit="1" customWidth="1"/>
    <col min="14609" max="14609" width="1.42578125" style="63" customWidth="1"/>
    <col min="14610" max="14612" width="5.7109375" style="63" bestFit="1" customWidth="1"/>
    <col min="14613" max="14613" width="1.42578125" style="63" customWidth="1"/>
    <col min="14614" max="14616" width="5.7109375" style="63" bestFit="1" customWidth="1"/>
    <col min="14617" max="14617" width="1.42578125" style="63" customWidth="1"/>
    <col min="14618" max="14620" width="4.85546875" style="63" bestFit="1" customWidth="1"/>
    <col min="14621" max="14621" width="11.42578125" style="63"/>
    <col min="14622" max="14622" width="13.28515625" style="63" customWidth="1"/>
    <col min="14623" max="14625" width="6.140625" style="63" customWidth="1"/>
    <col min="14626" max="14626" width="1.42578125" style="63" customWidth="1"/>
    <col min="14627" max="14629" width="5.140625" style="63" customWidth="1"/>
    <col min="14630" max="14630" width="1.42578125" style="63" customWidth="1"/>
    <col min="14631" max="14633" width="5.140625" style="63" customWidth="1"/>
    <col min="14634" max="14634" width="1.42578125" style="63" customWidth="1"/>
    <col min="14635" max="14637" width="5.140625" style="63" customWidth="1"/>
    <col min="14638" max="14638" width="1.42578125" style="63" customWidth="1"/>
    <col min="14639" max="14641" width="5.140625" style="63" customWidth="1"/>
    <col min="14642" max="14642" width="1.42578125" style="63" customWidth="1"/>
    <col min="14643" max="14645" width="5.140625" style="63" customWidth="1"/>
    <col min="14646" max="14646" width="1.42578125" style="63" customWidth="1"/>
    <col min="14647" max="14649" width="5.140625" style="63" customWidth="1"/>
    <col min="14650" max="14848" width="11.42578125" style="63"/>
    <col min="14849" max="14849" width="15.42578125" style="63" customWidth="1"/>
    <col min="14850" max="14852" width="6.5703125" style="63" bestFit="1" customWidth="1"/>
    <col min="14853" max="14853" width="1.42578125" style="63" customWidth="1"/>
    <col min="14854" max="14856" width="5.7109375" style="63" bestFit="1" customWidth="1"/>
    <col min="14857" max="14857" width="1.42578125" style="63" customWidth="1"/>
    <col min="14858" max="14860" width="5.7109375" style="63" bestFit="1" customWidth="1"/>
    <col min="14861" max="14861" width="1.42578125" style="63" customWidth="1"/>
    <col min="14862" max="14864" width="5.7109375" style="63" bestFit="1" customWidth="1"/>
    <col min="14865" max="14865" width="1.42578125" style="63" customWidth="1"/>
    <col min="14866" max="14868" width="5.7109375" style="63" bestFit="1" customWidth="1"/>
    <col min="14869" max="14869" width="1.42578125" style="63" customWidth="1"/>
    <col min="14870" max="14872" width="5.7109375" style="63" bestFit="1" customWidth="1"/>
    <col min="14873" max="14873" width="1.42578125" style="63" customWidth="1"/>
    <col min="14874" max="14876" width="4.85546875" style="63" bestFit="1" customWidth="1"/>
    <col min="14877" max="14877" width="11.42578125" style="63"/>
    <col min="14878" max="14878" width="13.28515625" style="63" customWidth="1"/>
    <col min="14879" max="14881" width="6.140625" style="63" customWidth="1"/>
    <col min="14882" max="14882" width="1.42578125" style="63" customWidth="1"/>
    <col min="14883" max="14885" width="5.140625" style="63" customWidth="1"/>
    <col min="14886" max="14886" width="1.42578125" style="63" customWidth="1"/>
    <col min="14887" max="14889" width="5.140625" style="63" customWidth="1"/>
    <col min="14890" max="14890" width="1.42578125" style="63" customWidth="1"/>
    <col min="14891" max="14893" width="5.140625" style="63" customWidth="1"/>
    <col min="14894" max="14894" width="1.42578125" style="63" customWidth="1"/>
    <col min="14895" max="14897" width="5.140625" style="63" customWidth="1"/>
    <col min="14898" max="14898" width="1.42578125" style="63" customWidth="1"/>
    <col min="14899" max="14901" width="5.140625" style="63" customWidth="1"/>
    <col min="14902" max="14902" width="1.42578125" style="63" customWidth="1"/>
    <col min="14903" max="14905" width="5.140625" style="63" customWidth="1"/>
    <col min="14906" max="15104" width="11.42578125" style="63"/>
    <col min="15105" max="15105" width="15.42578125" style="63" customWidth="1"/>
    <col min="15106" max="15108" width="6.5703125" style="63" bestFit="1" customWidth="1"/>
    <col min="15109" max="15109" width="1.42578125" style="63" customWidth="1"/>
    <col min="15110" max="15112" width="5.7109375" style="63" bestFit="1" customWidth="1"/>
    <col min="15113" max="15113" width="1.42578125" style="63" customWidth="1"/>
    <col min="15114" max="15116" width="5.7109375" style="63" bestFit="1" customWidth="1"/>
    <col min="15117" max="15117" width="1.42578125" style="63" customWidth="1"/>
    <col min="15118" max="15120" width="5.7109375" style="63" bestFit="1" customWidth="1"/>
    <col min="15121" max="15121" width="1.42578125" style="63" customWidth="1"/>
    <col min="15122" max="15124" width="5.7109375" style="63" bestFit="1" customWidth="1"/>
    <col min="15125" max="15125" width="1.42578125" style="63" customWidth="1"/>
    <col min="15126" max="15128" width="5.7109375" style="63" bestFit="1" customWidth="1"/>
    <col min="15129" max="15129" width="1.42578125" style="63" customWidth="1"/>
    <col min="15130" max="15132" width="4.85546875" style="63" bestFit="1" customWidth="1"/>
    <col min="15133" max="15133" width="11.42578125" style="63"/>
    <col min="15134" max="15134" width="13.28515625" style="63" customWidth="1"/>
    <col min="15135" max="15137" width="6.140625" style="63" customWidth="1"/>
    <col min="15138" max="15138" width="1.42578125" style="63" customWidth="1"/>
    <col min="15139" max="15141" width="5.140625" style="63" customWidth="1"/>
    <col min="15142" max="15142" width="1.42578125" style="63" customWidth="1"/>
    <col min="15143" max="15145" width="5.140625" style="63" customWidth="1"/>
    <col min="15146" max="15146" width="1.42578125" style="63" customWidth="1"/>
    <col min="15147" max="15149" width="5.140625" style="63" customWidth="1"/>
    <col min="15150" max="15150" width="1.42578125" style="63" customWidth="1"/>
    <col min="15151" max="15153" width="5.140625" style="63" customWidth="1"/>
    <col min="15154" max="15154" width="1.42578125" style="63" customWidth="1"/>
    <col min="15155" max="15157" width="5.140625" style="63" customWidth="1"/>
    <col min="15158" max="15158" width="1.42578125" style="63" customWidth="1"/>
    <col min="15159" max="15161" width="5.140625" style="63" customWidth="1"/>
    <col min="15162" max="15360" width="11.42578125" style="63"/>
    <col min="15361" max="15361" width="15.42578125" style="63" customWidth="1"/>
    <col min="15362" max="15364" width="6.5703125" style="63" bestFit="1" customWidth="1"/>
    <col min="15365" max="15365" width="1.42578125" style="63" customWidth="1"/>
    <col min="15366" max="15368" width="5.7109375" style="63" bestFit="1" customWidth="1"/>
    <col min="15369" max="15369" width="1.42578125" style="63" customWidth="1"/>
    <col min="15370" max="15372" width="5.7109375" style="63" bestFit="1" customWidth="1"/>
    <col min="15373" max="15373" width="1.42578125" style="63" customWidth="1"/>
    <col min="15374" max="15376" width="5.7109375" style="63" bestFit="1" customWidth="1"/>
    <col min="15377" max="15377" width="1.42578125" style="63" customWidth="1"/>
    <col min="15378" max="15380" width="5.7109375" style="63" bestFit="1" customWidth="1"/>
    <col min="15381" max="15381" width="1.42578125" style="63" customWidth="1"/>
    <col min="15382" max="15384" width="5.7109375" style="63" bestFit="1" customWidth="1"/>
    <col min="15385" max="15385" width="1.42578125" style="63" customWidth="1"/>
    <col min="15386" max="15388" width="4.85546875" style="63" bestFit="1" customWidth="1"/>
    <col min="15389" max="15389" width="11.42578125" style="63"/>
    <col min="15390" max="15390" width="13.28515625" style="63" customWidth="1"/>
    <col min="15391" max="15393" width="6.140625" style="63" customWidth="1"/>
    <col min="15394" max="15394" width="1.42578125" style="63" customWidth="1"/>
    <col min="15395" max="15397" width="5.140625" style="63" customWidth="1"/>
    <col min="15398" max="15398" width="1.42578125" style="63" customWidth="1"/>
    <col min="15399" max="15401" width="5.140625" style="63" customWidth="1"/>
    <col min="15402" max="15402" width="1.42578125" style="63" customWidth="1"/>
    <col min="15403" max="15405" width="5.140625" style="63" customWidth="1"/>
    <col min="15406" max="15406" width="1.42578125" style="63" customWidth="1"/>
    <col min="15407" max="15409" width="5.140625" style="63" customWidth="1"/>
    <col min="15410" max="15410" width="1.42578125" style="63" customWidth="1"/>
    <col min="15411" max="15413" width="5.140625" style="63" customWidth="1"/>
    <col min="15414" max="15414" width="1.42578125" style="63" customWidth="1"/>
    <col min="15415" max="15417" width="5.140625" style="63" customWidth="1"/>
    <col min="15418" max="15616" width="11.42578125" style="63"/>
    <col min="15617" max="15617" width="15.42578125" style="63" customWidth="1"/>
    <col min="15618" max="15620" width="6.5703125" style="63" bestFit="1" customWidth="1"/>
    <col min="15621" max="15621" width="1.42578125" style="63" customWidth="1"/>
    <col min="15622" max="15624" width="5.7109375" style="63" bestFit="1" customWidth="1"/>
    <col min="15625" max="15625" width="1.42578125" style="63" customWidth="1"/>
    <col min="15626" max="15628" width="5.7109375" style="63" bestFit="1" customWidth="1"/>
    <col min="15629" max="15629" width="1.42578125" style="63" customWidth="1"/>
    <col min="15630" max="15632" width="5.7109375" style="63" bestFit="1" customWidth="1"/>
    <col min="15633" max="15633" width="1.42578125" style="63" customWidth="1"/>
    <col min="15634" max="15636" width="5.7109375" style="63" bestFit="1" customWidth="1"/>
    <col min="15637" max="15637" width="1.42578125" style="63" customWidth="1"/>
    <col min="15638" max="15640" width="5.7109375" style="63" bestFit="1" customWidth="1"/>
    <col min="15641" max="15641" width="1.42578125" style="63" customWidth="1"/>
    <col min="15642" max="15644" width="4.85546875" style="63" bestFit="1" customWidth="1"/>
    <col min="15645" max="15645" width="11.42578125" style="63"/>
    <col min="15646" max="15646" width="13.28515625" style="63" customWidth="1"/>
    <col min="15647" max="15649" width="6.140625" style="63" customWidth="1"/>
    <col min="15650" max="15650" width="1.42578125" style="63" customWidth="1"/>
    <col min="15651" max="15653" width="5.140625" style="63" customWidth="1"/>
    <col min="15654" max="15654" width="1.42578125" style="63" customWidth="1"/>
    <col min="15655" max="15657" width="5.140625" style="63" customWidth="1"/>
    <col min="15658" max="15658" width="1.42578125" style="63" customWidth="1"/>
    <col min="15659" max="15661" width="5.140625" style="63" customWidth="1"/>
    <col min="15662" max="15662" width="1.42578125" style="63" customWidth="1"/>
    <col min="15663" max="15665" width="5.140625" style="63" customWidth="1"/>
    <col min="15666" max="15666" width="1.42578125" style="63" customWidth="1"/>
    <col min="15667" max="15669" width="5.140625" style="63" customWidth="1"/>
    <col min="15670" max="15670" width="1.42578125" style="63" customWidth="1"/>
    <col min="15671" max="15673" width="5.140625" style="63" customWidth="1"/>
    <col min="15674" max="15872" width="11.42578125" style="63"/>
    <col min="15873" max="15873" width="15.42578125" style="63" customWidth="1"/>
    <col min="15874" max="15876" width="6.5703125" style="63" bestFit="1" customWidth="1"/>
    <col min="15877" max="15877" width="1.42578125" style="63" customWidth="1"/>
    <col min="15878" max="15880" width="5.7109375" style="63" bestFit="1" customWidth="1"/>
    <col min="15881" max="15881" width="1.42578125" style="63" customWidth="1"/>
    <col min="15882" max="15884" width="5.7109375" style="63" bestFit="1" customWidth="1"/>
    <col min="15885" max="15885" width="1.42578125" style="63" customWidth="1"/>
    <col min="15886" max="15888" width="5.7109375" style="63" bestFit="1" customWidth="1"/>
    <col min="15889" max="15889" width="1.42578125" style="63" customWidth="1"/>
    <col min="15890" max="15892" width="5.7109375" style="63" bestFit="1" customWidth="1"/>
    <col min="15893" max="15893" width="1.42578125" style="63" customWidth="1"/>
    <col min="15894" max="15896" width="5.7109375" style="63" bestFit="1" customWidth="1"/>
    <col min="15897" max="15897" width="1.42578125" style="63" customWidth="1"/>
    <col min="15898" max="15900" width="4.85546875" style="63" bestFit="1" customWidth="1"/>
    <col min="15901" max="15901" width="11.42578125" style="63"/>
    <col min="15902" max="15902" width="13.28515625" style="63" customWidth="1"/>
    <col min="15903" max="15905" width="6.140625" style="63" customWidth="1"/>
    <col min="15906" max="15906" width="1.42578125" style="63" customWidth="1"/>
    <col min="15907" max="15909" width="5.140625" style="63" customWidth="1"/>
    <col min="15910" max="15910" width="1.42578125" style="63" customWidth="1"/>
    <col min="15911" max="15913" width="5.140625" style="63" customWidth="1"/>
    <col min="15914" max="15914" width="1.42578125" style="63" customWidth="1"/>
    <col min="15915" max="15917" width="5.140625" style="63" customWidth="1"/>
    <col min="15918" max="15918" width="1.42578125" style="63" customWidth="1"/>
    <col min="15919" max="15921" width="5.140625" style="63" customWidth="1"/>
    <col min="15922" max="15922" width="1.42578125" style="63" customWidth="1"/>
    <col min="15923" max="15925" width="5.140625" style="63" customWidth="1"/>
    <col min="15926" max="15926" width="1.42578125" style="63" customWidth="1"/>
    <col min="15927" max="15929" width="5.140625" style="63" customWidth="1"/>
    <col min="15930" max="16128" width="11.42578125" style="63"/>
    <col min="16129" max="16129" width="15.42578125" style="63" customWidth="1"/>
    <col min="16130" max="16132" width="6.5703125" style="63" bestFit="1" customWidth="1"/>
    <col min="16133" max="16133" width="1.42578125" style="63" customWidth="1"/>
    <col min="16134" max="16136" width="5.7109375" style="63" bestFit="1" customWidth="1"/>
    <col min="16137" max="16137" width="1.42578125" style="63" customWidth="1"/>
    <col min="16138" max="16140" width="5.7109375" style="63" bestFit="1" customWidth="1"/>
    <col min="16141" max="16141" width="1.42578125" style="63" customWidth="1"/>
    <col min="16142" max="16144" width="5.7109375" style="63" bestFit="1" customWidth="1"/>
    <col min="16145" max="16145" width="1.42578125" style="63" customWidth="1"/>
    <col min="16146" max="16148" width="5.7109375" style="63" bestFit="1" customWidth="1"/>
    <col min="16149" max="16149" width="1.42578125" style="63" customWidth="1"/>
    <col min="16150" max="16152" width="5.7109375" style="63" bestFit="1" customWidth="1"/>
    <col min="16153" max="16153" width="1.42578125" style="63" customWidth="1"/>
    <col min="16154" max="16156" width="4.85546875" style="63" bestFit="1" customWidth="1"/>
    <col min="16157" max="16157" width="11.42578125" style="63"/>
    <col min="16158" max="16158" width="13.28515625" style="63" customWidth="1"/>
    <col min="16159" max="16161" width="6.140625" style="63" customWidth="1"/>
    <col min="16162" max="16162" width="1.42578125" style="63" customWidth="1"/>
    <col min="16163" max="16165" width="5.140625" style="63" customWidth="1"/>
    <col min="16166" max="16166" width="1.42578125" style="63" customWidth="1"/>
    <col min="16167" max="16169" width="5.140625" style="63" customWidth="1"/>
    <col min="16170" max="16170" width="1.42578125" style="63" customWidth="1"/>
    <col min="16171" max="16173" width="5.140625" style="63" customWidth="1"/>
    <col min="16174" max="16174" width="1.42578125" style="63" customWidth="1"/>
    <col min="16175" max="16177" width="5.140625" style="63" customWidth="1"/>
    <col min="16178" max="16178" width="1.42578125" style="63" customWidth="1"/>
    <col min="16179" max="16181" width="5.140625" style="63" customWidth="1"/>
    <col min="16182" max="16182" width="1.42578125" style="63" customWidth="1"/>
    <col min="16183" max="16185" width="5.140625" style="63" customWidth="1"/>
    <col min="16186" max="16384" width="11.42578125" style="63"/>
  </cols>
  <sheetData>
    <row r="1" spans="1:62" s="49" customFormat="1" ht="15" x14ac:dyDescent="0.25">
      <c r="A1" s="229" t="s">
        <v>175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62" s="49" customFormat="1" ht="15" x14ac:dyDescent="0.25">
      <c r="A2" s="228" t="s">
        <v>172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</row>
    <row r="3" spans="1:62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</row>
    <row r="4" spans="1:62" s="49" customFormat="1" ht="15" x14ac:dyDescent="0.25">
      <c r="A4" s="228" t="s">
        <v>65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</row>
    <row r="5" spans="1:62" s="49" customFormat="1" ht="15" x14ac:dyDescent="0.25">
      <c r="A5" s="228" t="s">
        <v>320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62" s="49" customFormat="1" ht="15.75" thickBot="1" x14ac:dyDescent="0.3">
      <c r="A6" s="50"/>
      <c r="B6" s="51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</row>
    <row r="7" spans="1:62" s="49" customFormat="1" ht="15" customHeight="1" x14ac:dyDescent="0.25">
      <c r="A7" s="230" t="s">
        <v>66</v>
      </c>
      <c r="B7" s="53" t="s">
        <v>21</v>
      </c>
      <c r="C7" s="53"/>
      <c r="D7" s="53"/>
      <c r="E7" s="54"/>
      <c r="F7" s="53" t="s">
        <v>48</v>
      </c>
      <c r="G7" s="53"/>
      <c r="H7" s="53"/>
      <c r="I7" s="54"/>
      <c r="J7" s="53" t="s">
        <v>49</v>
      </c>
      <c r="K7" s="53"/>
      <c r="L7" s="53"/>
      <c r="M7" s="54"/>
      <c r="N7" s="53" t="s">
        <v>50</v>
      </c>
      <c r="O7" s="53"/>
      <c r="P7" s="53"/>
      <c r="Q7" s="54"/>
      <c r="R7" s="53" t="s">
        <v>51</v>
      </c>
      <c r="S7" s="53"/>
      <c r="T7" s="53"/>
      <c r="U7" s="54"/>
      <c r="V7" s="53" t="s">
        <v>52</v>
      </c>
      <c r="W7" s="53"/>
      <c r="X7" s="53"/>
      <c r="Y7" s="54"/>
      <c r="Z7" s="53" t="s">
        <v>53</v>
      </c>
      <c r="AA7" s="53"/>
      <c r="AB7" s="53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</row>
    <row r="8" spans="1:62" s="49" customFormat="1" ht="15" customHeight="1" thickBot="1" x14ac:dyDescent="0.3">
      <c r="A8" s="231"/>
      <c r="B8" s="55" t="s">
        <v>67</v>
      </c>
      <c r="C8" s="55" t="s">
        <v>68</v>
      </c>
      <c r="D8" s="55" t="s">
        <v>69</v>
      </c>
      <c r="E8" s="56"/>
      <c r="F8" s="55" t="s">
        <v>67</v>
      </c>
      <c r="G8" s="55" t="s">
        <v>68</v>
      </c>
      <c r="H8" s="55" t="s">
        <v>69</v>
      </c>
      <c r="I8" s="56"/>
      <c r="J8" s="55" t="s">
        <v>67</v>
      </c>
      <c r="K8" s="55" t="s">
        <v>68</v>
      </c>
      <c r="L8" s="55" t="s">
        <v>69</v>
      </c>
      <c r="M8" s="56"/>
      <c r="N8" s="55" t="s">
        <v>67</v>
      </c>
      <c r="O8" s="55" t="s">
        <v>68</v>
      </c>
      <c r="P8" s="55" t="s">
        <v>69</v>
      </c>
      <c r="Q8" s="56"/>
      <c r="R8" s="55" t="s">
        <v>67</v>
      </c>
      <c r="S8" s="55" t="s">
        <v>68</v>
      </c>
      <c r="T8" s="55" t="s">
        <v>69</v>
      </c>
      <c r="U8" s="56"/>
      <c r="V8" s="55" t="s">
        <v>67</v>
      </c>
      <c r="W8" s="55" t="s">
        <v>68</v>
      </c>
      <c r="X8" s="55" t="s">
        <v>69</v>
      </c>
      <c r="Y8" s="56"/>
      <c r="Z8" s="55" t="s">
        <v>67</v>
      </c>
      <c r="AA8" s="55" t="s">
        <v>68</v>
      </c>
      <c r="AB8" s="55" t="s">
        <v>69</v>
      </c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</row>
    <row r="9" spans="1:62" s="49" customFormat="1" ht="15" x14ac:dyDescent="0.25">
      <c r="A9" s="57"/>
      <c r="B9" s="58"/>
      <c r="C9" s="58"/>
      <c r="D9" s="58"/>
      <c r="E9" s="59"/>
      <c r="F9" s="58"/>
      <c r="G9" s="58"/>
      <c r="H9" s="58"/>
      <c r="I9" s="59"/>
      <c r="J9" s="58"/>
      <c r="K9" s="58"/>
      <c r="L9" s="58"/>
      <c r="M9" s="59"/>
      <c r="N9" s="58"/>
      <c r="O9" s="58"/>
      <c r="P9" s="58"/>
      <c r="Q9" s="59"/>
      <c r="R9" s="58"/>
      <c r="S9" s="58"/>
      <c r="T9" s="58"/>
      <c r="U9" s="59"/>
      <c r="V9" s="58"/>
      <c r="W9" s="58"/>
      <c r="X9" s="58"/>
      <c r="Y9" s="59"/>
      <c r="Z9" s="58"/>
      <c r="AA9" s="58"/>
      <c r="AB9" s="58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</row>
    <row r="10" spans="1:62" ht="15" x14ac:dyDescent="0.25">
      <c r="A10" s="232" t="s">
        <v>38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</row>
    <row r="11" spans="1:62" s="94" customFormat="1" ht="15.75" x14ac:dyDescent="0.25">
      <c r="A11" s="60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6"/>
      <c r="BG11" s="96"/>
      <c r="BH11" s="96"/>
      <c r="BI11" s="96"/>
      <c r="BJ11" s="96"/>
    </row>
    <row r="12" spans="1:62" ht="14.25" x14ac:dyDescent="0.25">
      <c r="A12" s="64" t="s">
        <v>21</v>
      </c>
      <c r="B12" s="65">
        <f t="shared" ref="B12:D13" si="0">+B18+B24</f>
        <v>87676</v>
      </c>
      <c r="C12" s="65">
        <f t="shared" si="0"/>
        <v>43458</v>
      </c>
      <c r="D12" s="65">
        <f t="shared" si="0"/>
        <v>44218</v>
      </c>
      <c r="E12" s="65"/>
      <c r="F12" s="65">
        <f t="shared" ref="F12:H13" si="1">+F18+F24</f>
        <v>18415</v>
      </c>
      <c r="G12" s="65">
        <f t="shared" si="1"/>
        <v>9554</v>
      </c>
      <c r="H12" s="65">
        <f t="shared" si="1"/>
        <v>8861</v>
      </c>
      <c r="I12" s="65"/>
      <c r="J12" s="65">
        <f t="shared" ref="J12:L13" si="2">+J18+J24</f>
        <v>15708</v>
      </c>
      <c r="K12" s="65">
        <f t="shared" si="2"/>
        <v>7929</v>
      </c>
      <c r="L12" s="65">
        <f t="shared" si="2"/>
        <v>7779</v>
      </c>
      <c r="M12" s="65"/>
      <c r="N12" s="65">
        <f t="shared" ref="N12:P13" si="3">+N18+N24</f>
        <v>13648</v>
      </c>
      <c r="O12" s="65">
        <f t="shared" si="3"/>
        <v>6783</v>
      </c>
      <c r="P12" s="65">
        <f t="shared" si="3"/>
        <v>6865</v>
      </c>
      <c r="Q12" s="65"/>
      <c r="R12" s="65">
        <f t="shared" ref="R12:T13" si="4">+R18+R24</f>
        <v>15485</v>
      </c>
      <c r="S12" s="65">
        <f t="shared" si="4"/>
        <v>7595</v>
      </c>
      <c r="T12" s="65">
        <f t="shared" si="4"/>
        <v>7890</v>
      </c>
      <c r="U12" s="65"/>
      <c r="V12" s="65">
        <f t="shared" ref="V12:X13" si="5">+V18+V24</f>
        <v>12694</v>
      </c>
      <c r="W12" s="65">
        <f t="shared" si="5"/>
        <v>6144</v>
      </c>
      <c r="X12" s="65">
        <f t="shared" si="5"/>
        <v>6550</v>
      </c>
      <c r="Y12" s="65"/>
      <c r="Z12" s="65">
        <f t="shared" ref="Z12:AB13" si="6">+Z18+Z24</f>
        <v>11726</v>
      </c>
      <c r="AA12" s="65">
        <f t="shared" si="6"/>
        <v>5453</v>
      </c>
      <c r="AB12" s="65">
        <f t="shared" si="6"/>
        <v>6273</v>
      </c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</row>
    <row r="13" spans="1:62" x14ac:dyDescent="0.25">
      <c r="A13" s="66" t="s">
        <v>70</v>
      </c>
      <c r="B13" s="65">
        <f t="shared" si="0"/>
        <v>84800</v>
      </c>
      <c r="C13" s="65">
        <f t="shared" si="0"/>
        <v>41704</v>
      </c>
      <c r="D13" s="65">
        <f t="shared" si="0"/>
        <v>43096</v>
      </c>
      <c r="E13" s="65"/>
      <c r="F13" s="65">
        <f t="shared" si="1"/>
        <v>17964</v>
      </c>
      <c r="G13" s="65">
        <f t="shared" si="1"/>
        <v>9263</v>
      </c>
      <c r="H13" s="65">
        <f t="shared" si="1"/>
        <v>8701</v>
      </c>
      <c r="I13" s="65"/>
      <c r="J13" s="65">
        <f t="shared" si="2"/>
        <v>15283</v>
      </c>
      <c r="K13" s="65">
        <f t="shared" si="2"/>
        <v>7647</v>
      </c>
      <c r="L13" s="65">
        <f t="shared" si="2"/>
        <v>7636</v>
      </c>
      <c r="M13" s="65"/>
      <c r="N13" s="65">
        <f t="shared" si="3"/>
        <v>13239</v>
      </c>
      <c r="O13" s="65">
        <f t="shared" si="3"/>
        <v>6521</v>
      </c>
      <c r="P13" s="65">
        <f t="shared" si="3"/>
        <v>6718</v>
      </c>
      <c r="Q13" s="65"/>
      <c r="R13" s="65">
        <f t="shared" si="4"/>
        <v>14921</v>
      </c>
      <c r="S13" s="65">
        <f t="shared" si="4"/>
        <v>7281</v>
      </c>
      <c r="T13" s="65">
        <f t="shared" si="4"/>
        <v>7640</v>
      </c>
      <c r="U13" s="65"/>
      <c r="V13" s="65">
        <f t="shared" si="5"/>
        <v>12186</v>
      </c>
      <c r="W13" s="65">
        <f t="shared" si="5"/>
        <v>5842</v>
      </c>
      <c r="X13" s="65">
        <f t="shared" si="5"/>
        <v>6344</v>
      </c>
      <c r="Y13" s="65"/>
      <c r="Z13" s="65">
        <f t="shared" si="6"/>
        <v>11207</v>
      </c>
      <c r="AA13" s="65">
        <f t="shared" si="6"/>
        <v>5150</v>
      </c>
      <c r="AB13" s="65">
        <f t="shared" si="6"/>
        <v>6057</v>
      </c>
      <c r="AC13" s="98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</row>
    <row r="14" spans="1:62" x14ac:dyDescent="0.25">
      <c r="A14" s="66" t="s">
        <v>71</v>
      </c>
      <c r="B14" s="65">
        <f>+B20</f>
        <v>633</v>
      </c>
      <c r="C14" s="65">
        <f t="shared" ref="C14:D14" si="7">+C20</f>
        <v>358</v>
      </c>
      <c r="D14" s="65">
        <f t="shared" si="7"/>
        <v>275</v>
      </c>
      <c r="E14" s="65"/>
      <c r="F14" s="65">
        <f>+F20</f>
        <v>136</v>
      </c>
      <c r="G14" s="65">
        <f t="shared" ref="G14:H14" si="8">+G20</f>
        <v>74</v>
      </c>
      <c r="H14" s="65">
        <f t="shared" si="8"/>
        <v>62</v>
      </c>
      <c r="I14" s="65"/>
      <c r="J14" s="65">
        <f>+J20</f>
        <v>124</v>
      </c>
      <c r="K14" s="65">
        <f t="shared" ref="K14:L14" si="9">+K20</f>
        <v>70</v>
      </c>
      <c r="L14" s="65">
        <f t="shared" si="9"/>
        <v>54</v>
      </c>
      <c r="M14" s="65"/>
      <c r="N14" s="65">
        <f>+N20</f>
        <v>137</v>
      </c>
      <c r="O14" s="65">
        <f t="shared" ref="O14:P14" si="10">+O20</f>
        <v>81</v>
      </c>
      <c r="P14" s="65">
        <f t="shared" si="10"/>
        <v>56</v>
      </c>
      <c r="Q14" s="65"/>
      <c r="R14" s="65">
        <f>+R20</f>
        <v>106</v>
      </c>
      <c r="S14" s="65">
        <f t="shared" ref="S14:T14" si="11">+S20</f>
        <v>59</v>
      </c>
      <c r="T14" s="65">
        <f t="shared" si="11"/>
        <v>47</v>
      </c>
      <c r="U14" s="65"/>
      <c r="V14" s="65">
        <f>+V20</f>
        <v>54</v>
      </c>
      <c r="W14" s="65">
        <f t="shared" ref="W14:X14" si="12">+W20</f>
        <v>29</v>
      </c>
      <c r="X14" s="65">
        <f t="shared" si="12"/>
        <v>25</v>
      </c>
      <c r="Y14" s="65"/>
      <c r="Z14" s="65">
        <f>+Z20</f>
        <v>76</v>
      </c>
      <c r="AA14" s="65">
        <f t="shared" ref="AA14:AB14" si="13">+AA20</f>
        <v>45</v>
      </c>
      <c r="AB14" s="65">
        <f t="shared" si="13"/>
        <v>31</v>
      </c>
      <c r="AC14" s="98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</row>
    <row r="15" spans="1:62" x14ac:dyDescent="0.25">
      <c r="A15" s="66" t="s">
        <v>72</v>
      </c>
      <c r="B15" s="65">
        <f>+B21</f>
        <v>2243</v>
      </c>
      <c r="C15" s="65">
        <f>+C21</f>
        <v>1396</v>
      </c>
      <c r="D15" s="65">
        <f>+D21</f>
        <v>847</v>
      </c>
      <c r="E15" s="65"/>
      <c r="F15" s="65">
        <f>+F21</f>
        <v>315</v>
      </c>
      <c r="G15" s="65">
        <f>+G21</f>
        <v>217</v>
      </c>
      <c r="H15" s="65">
        <f>+H21</f>
        <v>98</v>
      </c>
      <c r="I15" s="65"/>
      <c r="J15" s="65">
        <f>+J21</f>
        <v>301</v>
      </c>
      <c r="K15" s="65">
        <f>+K21</f>
        <v>212</v>
      </c>
      <c r="L15" s="65">
        <f>+L21</f>
        <v>89</v>
      </c>
      <c r="M15" s="65"/>
      <c r="N15" s="65">
        <f>+N21</f>
        <v>272</v>
      </c>
      <c r="O15" s="65">
        <f>+O21</f>
        <v>181</v>
      </c>
      <c r="P15" s="65">
        <f>+P21</f>
        <v>91</v>
      </c>
      <c r="Q15" s="65"/>
      <c r="R15" s="65">
        <f>+R21</f>
        <v>458</v>
      </c>
      <c r="S15" s="65">
        <f>+S21</f>
        <v>255</v>
      </c>
      <c r="T15" s="65">
        <f>+T21</f>
        <v>203</v>
      </c>
      <c r="U15" s="65"/>
      <c r="V15" s="65">
        <f>+V21</f>
        <v>454</v>
      </c>
      <c r="W15" s="65">
        <f>+W21</f>
        <v>273</v>
      </c>
      <c r="X15" s="65">
        <f>+X21</f>
        <v>181</v>
      </c>
      <c r="Y15" s="65"/>
      <c r="Z15" s="65">
        <f>+Z21</f>
        <v>443</v>
      </c>
      <c r="AA15" s="65">
        <f>+AA21</f>
        <v>258</v>
      </c>
      <c r="AB15" s="65">
        <f>+AB21</f>
        <v>185</v>
      </c>
      <c r="AC15" s="98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</row>
    <row r="16" spans="1:62" x14ac:dyDescent="0.25">
      <c r="A16" s="67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98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</row>
    <row r="17" spans="1:57" ht="14.25" x14ac:dyDescent="0.25">
      <c r="A17" s="64" t="s">
        <v>73</v>
      </c>
      <c r="B17" s="68"/>
      <c r="C17" s="68"/>
      <c r="D17" s="68"/>
      <c r="E17" s="69"/>
      <c r="F17" s="68"/>
      <c r="G17" s="68"/>
      <c r="H17" s="68"/>
      <c r="I17" s="69"/>
      <c r="J17" s="68"/>
      <c r="K17" s="68"/>
      <c r="L17" s="68"/>
      <c r="M17" s="69"/>
      <c r="N17" s="68"/>
      <c r="O17" s="68"/>
      <c r="P17" s="68"/>
      <c r="Q17" s="69"/>
      <c r="R17" s="68"/>
      <c r="S17" s="68"/>
      <c r="T17" s="68"/>
      <c r="U17" s="69"/>
      <c r="V17" s="68"/>
      <c r="W17" s="68"/>
      <c r="X17" s="68"/>
      <c r="Y17" s="69"/>
      <c r="Z17" s="68"/>
      <c r="AA17" s="68"/>
      <c r="AB17" s="68"/>
      <c r="AC17" s="98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</row>
    <row r="18" spans="1:57" x14ac:dyDescent="0.25">
      <c r="A18" s="70" t="s">
        <v>21</v>
      </c>
      <c r="B18" s="71">
        <f>+B19+B20+B21</f>
        <v>59073</v>
      </c>
      <c r="C18" s="71">
        <f>+C19+C20+C21</f>
        <v>29059</v>
      </c>
      <c r="D18" s="71">
        <f>+D19+D20+D21</f>
        <v>30014</v>
      </c>
      <c r="E18" s="71"/>
      <c r="F18" s="71">
        <f>+F19+F20+F21</f>
        <v>11474</v>
      </c>
      <c r="G18" s="71">
        <f>+G19+G20+G21</f>
        <v>5912</v>
      </c>
      <c r="H18" s="71">
        <f>+H19+H20+H21</f>
        <v>5562</v>
      </c>
      <c r="I18" s="72"/>
      <c r="J18" s="71">
        <f>+J19+J20+J21</f>
        <v>9852</v>
      </c>
      <c r="K18" s="71">
        <f>+K19+K20+K21</f>
        <v>4988</v>
      </c>
      <c r="L18" s="71">
        <f>+L19+L20+L21</f>
        <v>4864</v>
      </c>
      <c r="M18" s="72"/>
      <c r="N18" s="71">
        <f>+N19+N20+N21</f>
        <v>8645</v>
      </c>
      <c r="O18" s="71">
        <f>+O19+O20+O21</f>
        <v>4268</v>
      </c>
      <c r="P18" s="71">
        <f>+P19+P20+P21</f>
        <v>4377</v>
      </c>
      <c r="Q18" s="72"/>
      <c r="R18" s="71">
        <f>+R19+R20+R21</f>
        <v>11192</v>
      </c>
      <c r="S18" s="71">
        <f>+S19+S20+S21</f>
        <v>5430</v>
      </c>
      <c r="T18" s="71">
        <f>+T19+T20+T21</f>
        <v>5762</v>
      </c>
      <c r="U18" s="72"/>
      <c r="V18" s="71">
        <f>+V19+V20+V21</f>
        <v>9340</v>
      </c>
      <c r="W18" s="71">
        <f>+W19+W20+W21</f>
        <v>4498</v>
      </c>
      <c r="X18" s="71">
        <f>+X19+X20+X21</f>
        <v>4842</v>
      </c>
      <c r="Y18" s="72"/>
      <c r="Z18" s="71">
        <f>+Z19+Z20+Z21</f>
        <v>8570</v>
      </c>
      <c r="AA18" s="71">
        <f>+AA19+AA20+AA21</f>
        <v>3963</v>
      </c>
      <c r="AB18" s="71">
        <f>+AB19+AB20+AB21</f>
        <v>4607</v>
      </c>
      <c r="AC18" s="98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1:57" x14ac:dyDescent="0.2">
      <c r="A19" s="66" t="s">
        <v>70</v>
      </c>
      <c r="B19" s="73">
        <v>56197</v>
      </c>
      <c r="C19" s="73">
        <v>27305</v>
      </c>
      <c r="D19" s="73">
        <v>28892</v>
      </c>
      <c r="E19" s="73"/>
      <c r="F19" s="73">
        <v>11023</v>
      </c>
      <c r="G19" s="73">
        <v>5621</v>
      </c>
      <c r="H19" s="73">
        <v>5402</v>
      </c>
      <c r="I19" s="73"/>
      <c r="J19" s="73">
        <v>9427</v>
      </c>
      <c r="K19" s="73">
        <v>4706</v>
      </c>
      <c r="L19" s="73">
        <v>4721</v>
      </c>
      <c r="M19" s="73"/>
      <c r="N19" s="73">
        <v>8236</v>
      </c>
      <c r="O19" s="73">
        <v>4006</v>
      </c>
      <c r="P19" s="73">
        <v>4230</v>
      </c>
      <c r="Q19" s="73"/>
      <c r="R19" s="73">
        <v>10628</v>
      </c>
      <c r="S19" s="73">
        <v>5116</v>
      </c>
      <c r="T19" s="73">
        <v>5512</v>
      </c>
      <c r="U19" s="73"/>
      <c r="V19" s="73">
        <v>8832</v>
      </c>
      <c r="W19" s="73">
        <v>4196</v>
      </c>
      <c r="X19" s="73">
        <v>4636</v>
      </c>
      <c r="Y19" s="73"/>
      <c r="Z19" s="73">
        <v>8051</v>
      </c>
      <c r="AA19" s="73">
        <v>3660</v>
      </c>
      <c r="AB19" s="73">
        <v>4391</v>
      </c>
      <c r="AC19" s="98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1:57" x14ac:dyDescent="0.2">
      <c r="A20" s="66" t="s">
        <v>71</v>
      </c>
      <c r="B20" s="73">
        <v>633</v>
      </c>
      <c r="C20" s="73">
        <v>358</v>
      </c>
      <c r="D20" s="73">
        <v>275</v>
      </c>
      <c r="E20" s="73"/>
      <c r="F20" s="73">
        <v>136</v>
      </c>
      <c r="G20" s="73">
        <v>74</v>
      </c>
      <c r="H20" s="73">
        <v>62</v>
      </c>
      <c r="I20" s="73"/>
      <c r="J20" s="73">
        <v>124</v>
      </c>
      <c r="K20" s="73">
        <v>70</v>
      </c>
      <c r="L20" s="73">
        <v>54</v>
      </c>
      <c r="M20" s="73"/>
      <c r="N20" s="73">
        <v>137</v>
      </c>
      <c r="O20" s="73">
        <v>81</v>
      </c>
      <c r="P20" s="73">
        <v>56</v>
      </c>
      <c r="Q20" s="73"/>
      <c r="R20" s="73">
        <v>106</v>
      </c>
      <c r="S20" s="73">
        <v>59</v>
      </c>
      <c r="T20" s="73">
        <v>47</v>
      </c>
      <c r="U20" s="73"/>
      <c r="V20" s="73">
        <v>54</v>
      </c>
      <c r="W20" s="73">
        <v>29</v>
      </c>
      <c r="X20" s="73">
        <v>25</v>
      </c>
      <c r="Y20" s="73"/>
      <c r="Z20" s="73">
        <v>76</v>
      </c>
      <c r="AA20" s="73">
        <v>45</v>
      </c>
      <c r="AB20" s="73">
        <v>31</v>
      </c>
      <c r="AC20" s="98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</row>
    <row r="21" spans="1:57" x14ac:dyDescent="0.2">
      <c r="A21" s="66" t="s">
        <v>72</v>
      </c>
      <c r="B21" s="73">
        <v>2243</v>
      </c>
      <c r="C21" s="73">
        <v>1396</v>
      </c>
      <c r="D21" s="73">
        <v>847</v>
      </c>
      <c r="E21" s="73"/>
      <c r="F21" s="73">
        <v>315</v>
      </c>
      <c r="G21" s="73">
        <v>217</v>
      </c>
      <c r="H21" s="73">
        <v>98</v>
      </c>
      <c r="I21" s="73"/>
      <c r="J21" s="73">
        <v>301</v>
      </c>
      <c r="K21" s="73">
        <v>212</v>
      </c>
      <c r="L21" s="73">
        <v>89</v>
      </c>
      <c r="M21" s="73"/>
      <c r="N21" s="73">
        <v>272</v>
      </c>
      <c r="O21" s="73">
        <v>181</v>
      </c>
      <c r="P21" s="73">
        <v>91</v>
      </c>
      <c r="Q21" s="73"/>
      <c r="R21" s="73">
        <v>458</v>
      </c>
      <c r="S21" s="73">
        <v>255</v>
      </c>
      <c r="T21" s="73">
        <v>203</v>
      </c>
      <c r="U21" s="73"/>
      <c r="V21" s="73">
        <v>454</v>
      </c>
      <c r="W21" s="73">
        <v>273</v>
      </c>
      <c r="X21" s="73">
        <v>181</v>
      </c>
      <c r="Y21" s="73"/>
      <c r="Z21" s="73">
        <v>443</v>
      </c>
      <c r="AA21" s="73">
        <v>258</v>
      </c>
      <c r="AB21" s="73">
        <v>185</v>
      </c>
      <c r="AC21" s="98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</row>
    <row r="22" spans="1:57" x14ac:dyDescent="0.2">
      <c r="A22" s="66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98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</row>
    <row r="23" spans="1:57" ht="14.25" x14ac:dyDescent="0.2">
      <c r="A23" s="74" t="s">
        <v>74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98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</row>
    <row r="24" spans="1:57" x14ac:dyDescent="0.25">
      <c r="A24" s="75" t="s">
        <v>21</v>
      </c>
      <c r="B24" s="71">
        <f>+B25+B26+B27</f>
        <v>28603</v>
      </c>
      <c r="C24" s="71">
        <f>+C25+C26+C27</f>
        <v>14399</v>
      </c>
      <c r="D24" s="71">
        <f>+D25+D26+D27</f>
        <v>14204</v>
      </c>
      <c r="E24" s="71"/>
      <c r="F24" s="71">
        <f>+F25+F26+F27</f>
        <v>6941</v>
      </c>
      <c r="G24" s="71">
        <f>+G25+G26+G27</f>
        <v>3642</v>
      </c>
      <c r="H24" s="71">
        <f>+H25+H26+H27</f>
        <v>3299</v>
      </c>
      <c r="I24" s="72"/>
      <c r="J24" s="71">
        <f>+J25+J26+J27</f>
        <v>5856</v>
      </c>
      <c r="K24" s="71">
        <f>+K25+K26+K27</f>
        <v>2941</v>
      </c>
      <c r="L24" s="71">
        <f>+L25+L26+L27</f>
        <v>2915</v>
      </c>
      <c r="M24" s="72"/>
      <c r="N24" s="71">
        <f>+N25+N26+N27</f>
        <v>5003</v>
      </c>
      <c r="O24" s="71">
        <f>+O25+O26+O27</f>
        <v>2515</v>
      </c>
      <c r="P24" s="71">
        <f>+P25+P26+P27</f>
        <v>2488</v>
      </c>
      <c r="Q24" s="72"/>
      <c r="R24" s="71">
        <f>+R25+R26+R27</f>
        <v>4293</v>
      </c>
      <c r="S24" s="71">
        <f>+S25+S26+S27</f>
        <v>2165</v>
      </c>
      <c r="T24" s="71">
        <f>+T25+T26+T27</f>
        <v>2128</v>
      </c>
      <c r="U24" s="72"/>
      <c r="V24" s="71">
        <f>+V25+V26+V27</f>
        <v>3354</v>
      </c>
      <c r="W24" s="71">
        <f>+W25+W26+W27</f>
        <v>1646</v>
      </c>
      <c r="X24" s="71">
        <f>+X25+X26+X27</f>
        <v>1708</v>
      </c>
      <c r="Y24" s="72"/>
      <c r="Z24" s="71">
        <f>+Z25+Z26+Z27</f>
        <v>3156</v>
      </c>
      <c r="AA24" s="71">
        <f>+AA25+AA26+AA27</f>
        <v>1490</v>
      </c>
      <c r="AB24" s="71">
        <f>+AB25+AB26+AB27</f>
        <v>1666</v>
      </c>
      <c r="AC24" s="98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</row>
    <row r="25" spans="1:57" x14ac:dyDescent="0.2">
      <c r="A25" s="66" t="s">
        <v>70</v>
      </c>
      <c r="B25" s="73">
        <v>28603</v>
      </c>
      <c r="C25" s="73">
        <v>14399</v>
      </c>
      <c r="D25" s="73">
        <v>14204</v>
      </c>
      <c r="E25" s="73"/>
      <c r="F25" s="73">
        <v>6941</v>
      </c>
      <c r="G25" s="73">
        <v>3642</v>
      </c>
      <c r="H25" s="73">
        <v>3299</v>
      </c>
      <c r="I25" s="73"/>
      <c r="J25" s="73">
        <v>5856</v>
      </c>
      <c r="K25" s="73">
        <v>2941</v>
      </c>
      <c r="L25" s="73">
        <v>2915</v>
      </c>
      <c r="M25" s="73"/>
      <c r="N25" s="73">
        <v>5003</v>
      </c>
      <c r="O25" s="73">
        <v>2515</v>
      </c>
      <c r="P25" s="73">
        <v>2488</v>
      </c>
      <c r="Q25" s="73"/>
      <c r="R25" s="73">
        <v>4293</v>
      </c>
      <c r="S25" s="73">
        <v>2165</v>
      </c>
      <c r="T25" s="73">
        <v>2128</v>
      </c>
      <c r="U25" s="73"/>
      <c r="V25" s="73">
        <v>3354</v>
      </c>
      <c r="W25" s="73">
        <v>1646</v>
      </c>
      <c r="X25" s="73">
        <v>1708</v>
      </c>
      <c r="Y25" s="73"/>
      <c r="Z25" s="73">
        <v>3156</v>
      </c>
      <c r="AA25" s="73">
        <v>1490</v>
      </c>
      <c r="AB25" s="73">
        <v>1666</v>
      </c>
      <c r="AC25" s="98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</row>
    <row r="26" spans="1:57" x14ac:dyDescent="0.25">
      <c r="A26" s="66" t="s">
        <v>71</v>
      </c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98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</row>
    <row r="27" spans="1:57" x14ac:dyDescent="0.25">
      <c r="A27" s="66" t="s">
        <v>72</v>
      </c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98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</row>
    <row r="28" spans="1:57" x14ac:dyDescent="0.25">
      <c r="A28" s="76"/>
      <c r="AC28" s="98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</row>
    <row r="29" spans="1:57" ht="15" x14ac:dyDescent="0.25">
      <c r="A29" s="232" t="s">
        <v>44</v>
      </c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98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</row>
    <row r="30" spans="1:57" ht="15.75" x14ac:dyDescent="0.25">
      <c r="A30" s="60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98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1:57" ht="14.25" x14ac:dyDescent="0.25">
      <c r="A31" s="64" t="s">
        <v>21</v>
      </c>
      <c r="B31" s="77">
        <f t="shared" ref="B31:D34" si="14">+B12/(B12+B62)*100</f>
        <v>97.237348475606382</v>
      </c>
      <c r="C31" s="77">
        <f t="shared" si="14"/>
        <v>97.099830190365537</v>
      </c>
      <c r="D31" s="77">
        <f t="shared" si="14"/>
        <v>97.372883222126788</v>
      </c>
      <c r="E31" s="77"/>
      <c r="F31" s="77">
        <f t="shared" ref="F31:H34" si="15">+F12/(F12+F62)*100</f>
        <v>95.826611854087531</v>
      </c>
      <c r="G31" s="77">
        <f t="shared" si="15"/>
        <v>95.587793896948469</v>
      </c>
      <c r="H31" s="77">
        <f t="shared" si="15"/>
        <v>96.085447842116679</v>
      </c>
      <c r="I31" s="77"/>
      <c r="J31" s="77">
        <f t="shared" ref="J31:L34" si="16">+J12/(J12+J62)*100</f>
        <v>97.052826691380915</v>
      </c>
      <c r="K31" s="77">
        <f t="shared" si="16"/>
        <v>96.990825688073386</v>
      </c>
      <c r="L31" s="77">
        <f t="shared" si="16"/>
        <v>97.116104868913851</v>
      </c>
      <c r="M31" s="77"/>
      <c r="N31" s="77">
        <f t="shared" ref="N31:P34" si="17">+N12/(N12+N62)*100</f>
        <v>97.688068141149515</v>
      </c>
      <c r="O31" s="77">
        <f t="shared" si="17"/>
        <v>97.386934673366838</v>
      </c>
      <c r="P31" s="77">
        <f t="shared" si="17"/>
        <v>97.987439337710541</v>
      </c>
      <c r="Q31" s="77"/>
      <c r="R31" s="77">
        <f t="shared" ref="R31:T34" si="18">+R12/(R12+R62)*100</f>
        <v>96.799399887478899</v>
      </c>
      <c r="S31" s="77">
        <f t="shared" si="18"/>
        <v>96.88735808138793</v>
      </c>
      <c r="T31" s="77">
        <f t="shared" si="18"/>
        <v>96.71488109830841</v>
      </c>
      <c r="U31" s="77"/>
      <c r="V31" s="77">
        <f t="shared" ref="V31:X34" si="19">+V12/(V12+V62)*100</f>
        <v>97.970209153353409</v>
      </c>
      <c r="W31" s="77">
        <f t="shared" si="19"/>
        <v>97.678855325914142</v>
      </c>
      <c r="X31" s="77">
        <f t="shared" si="19"/>
        <v>98.245087745612722</v>
      </c>
      <c r="Y31" s="77"/>
      <c r="Z31" s="77">
        <f t="shared" ref="Z31:AB34" si="20">+Z12/(Z12+Z62)*100</f>
        <v>99.037162162162161</v>
      </c>
      <c r="AA31" s="77">
        <f t="shared" si="20"/>
        <v>99.28987618353969</v>
      </c>
      <c r="AB31" s="77">
        <f t="shared" si="20"/>
        <v>98.818525519848777</v>
      </c>
      <c r="AC31" s="98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</row>
    <row r="32" spans="1:57" x14ac:dyDescent="0.25">
      <c r="A32" s="66" t="s">
        <v>70</v>
      </c>
      <c r="B32" s="77">
        <f t="shared" si="14"/>
        <v>97.325834959256284</v>
      </c>
      <c r="C32" s="77">
        <f t="shared" si="14"/>
        <v>97.178142840498666</v>
      </c>
      <c r="D32" s="77">
        <f t="shared" si="14"/>
        <v>97.469184665837389</v>
      </c>
      <c r="E32" s="77"/>
      <c r="F32" s="77">
        <f t="shared" si="15"/>
        <v>95.828443401258937</v>
      </c>
      <c r="G32" s="77">
        <f t="shared" si="15"/>
        <v>95.603261430488189</v>
      </c>
      <c r="H32" s="77">
        <f t="shared" si="15"/>
        <v>96.069338633101466</v>
      </c>
      <c r="I32" s="77"/>
      <c r="J32" s="77">
        <f t="shared" si="16"/>
        <v>97.059570684618308</v>
      </c>
      <c r="K32" s="77">
        <f t="shared" si="16"/>
        <v>96.957017877519974</v>
      </c>
      <c r="L32" s="77">
        <f t="shared" si="16"/>
        <v>97.162488866267978</v>
      </c>
      <c r="M32" s="77"/>
      <c r="N32" s="77">
        <f t="shared" si="17"/>
        <v>97.704797047970487</v>
      </c>
      <c r="O32" s="77">
        <f t="shared" si="17"/>
        <v>97.371957592952057</v>
      </c>
      <c r="P32" s="77">
        <f t="shared" si="17"/>
        <v>98.030059827812636</v>
      </c>
      <c r="Q32" s="77"/>
      <c r="R32" s="77">
        <f t="shared" si="18"/>
        <v>97.224213201277124</v>
      </c>
      <c r="S32" s="77">
        <f t="shared" si="18"/>
        <v>97.352587244283995</v>
      </c>
      <c r="T32" s="77">
        <f t="shared" si="18"/>
        <v>97.1021860701576</v>
      </c>
      <c r="U32" s="77"/>
      <c r="V32" s="77">
        <f t="shared" si="19"/>
        <v>98.115942028985501</v>
      </c>
      <c r="W32" s="77">
        <f t="shared" si="19"/>
        <v>97.790425175761627</v>
      </c>
      <c r="X32" s="77">
        <f t="shared" si="19"/>
        <v>98.417623332299101</v>
      </c>
      <c r="Y32" s="77"/>
      <c r="Z32" s="77">
        <f t="shared" si="20"/>
        <v>98.993021817860622</v>
      </c>
      <c r="AA32" s="77">
        <f t="shared" si="20"/>
        <v>99.248410098284836</v>
      </c>
      <c r="AB32" s="77">
        <f t="shared" si="20"/>
        <v>98.776908023483372</v>
      </c>
      <c r="AC32" s="98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</row>
    <row r="33" spans="1:57" x14ac:dyDescent="0.25">
      <c r="A33" s="66" t="s">
        <v>71</v>
      </c>
      <c r="B33" s="77">
        <f t="shared" si="14"/>
        <v>99.061032863849761</v>
      </c>
      <c r="C33" s="77">
        <f t="shared" si="14"/>
        <v>99.721448467966582</v>
      </c>
      <c r="D33" s="77">
        <f t="shared" si="14"/>
        <v>98.214285714285708</v>
      </c>
      <c r="E33" s="77"/>
      <c r="F33" s="77">
        <f t="shared" si="15"/>
        <v>100</v>
      </c>
      <c r="G33" s="77">
        <f t="shared" si="15"/>
        <v>100</v>
      </c>
      <c r="H33" s="77">
        <f t="shared" si="15"/>
        <v>100</v>
      </c>
      <c r="I33" s="77"/>
      <c r="J33" s="77">
        <f t="shared" si="16"/>
        <v>97.637795275590548</v>
      </c>
      <c r="K33" s="77">
        <f t="shared" si="16"/>
        <v>98.591549295774655</v>
      </c>
      <c r="L33" s="77">
        <f t="shared" si="16"/>
        <v>96.428571428571431</v>
      </c>
      <c r="M33" s="77"/>
      <c r="N33" s="77">
        <f t="shared" si="17"/>
        <v>98.561151079136692</v>
      </c>
      <c r="O33" s="77">
        <f t="shared" si="17"/>
        <v>100</v>
      </c>
      <c r="P33" s="77">
        <f t="shared" si="17"/>
        <v>96.551724137931032</v>
      </c>
      <c r="Q33" s="77"/>
      <c r="R33" s="77">
        <f t="shared" si="18"/>
        <v>99.065420560747668</v>
      </c>
      <c r="S33" s="77">
        <f t="shared" si="18"/>
        <v>100</v>
      </c>
      <c r="T33" s="77">
        <f t="shared" si="18"/>
        <v>97.916666666666657</v>
      </c>
      <c r="U33" s="77"/>
      <c r="V33" s="77">
        <f t="shared" si="19"/>
        <v>100</v>
      </c>
      <c r="W33" s="77">
        <f t="shared" si="19"/>
        <v>100</v>
      </c>
      <c r="X33" s="77">
        <f t="shared" si="19"/>
        <v>100</v>
      </c>
      <c r="Y33" s="77"/>
      <c r="Z33" s="77">
        <f t="shared" si="20"/>
        <v>100</v>
      </c>
      <c r="AA33" s="77">
        <f t="shared" si="20"/>
        <v>100</v>
      </c>
      <c r="AB33" s="77">
        <f t="shared" si="20"/>
        <v>100</v>
      </c>
      <c r="AC33" s="98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</row>
    <row r="34" spans="1:57" x14ac:dyDescent="0.25">
      <c r="A34" s="66" t="s">
        <v>72</v>
      </c>
      <c r="B34" s="77">
        <f t="shared" si="14"/>
        <v>93.536280233527933</v>
      </c>
      <c r="C34" s="77">
        <f t="shared" si="14"/>
        <v>94.197031039136306</v>
      </c>
      <c r="D34" s="77">
        <f t="shared" si="14"/>
        <v>92.467248908296938</v>
      </c>
      <c r="E34" s="77"/>
      <c r="F34" s="77">
        <f t="shared" si="15"/>
        <v>94.029850746268664</v>
      </c>
      <c r="G34" s="77">
        <f t="shared" si="15"/>
        <v>93.534482758620683</v>
      </c>
      <c r="H34" s="77">
        <f t="shared" si="15"/>
        <v>95.145631067961162</v>
      </c>
      <c r="I34" s="77"/>
      <c r="J34" s="77">
        <f t="shared" si="16"/>
        <v>96.474358974358978</v>
      </c>
      <c r="K34" s="77">
        <f t="shared" si="16"/>
        <v>97.695852534562206</v>
      </c>
      <c r="L34" s="77">
        <f t="shared" si="16"/>
        <v>93.684210526315795</v>
      </c>
      <c r="M34" s="77"/>
      <c r="N34" s="77">
        <f t="shared" si="17"/>
        <v>96.453900709219852</v>
      </c>
      <c r="O34" s="77">
        <f t="shared" si="17"/>
        <v>96.791443850267385</v>
      </c>
      <c r="P34" s="77">
        <f t="shared" si="17"/>
        <v>95.78947368421052</v>
      </c>
      <c r="Q34" s="77"/>
      <c r="R34" s="77">
        <f t="shared" si="18"/>
        <v>84.346224677716393</v>
      </c>
      <c r="S34" s="77">
        <f t="shared" si="18"/>
        <v>84.71760797342192</v>
      </c>
      <c r="T34" s="77">
        <f t="shared" si="18"/>
        <v>83.88429752066115</v>
      </c>
      <c r="U34" s="77"/>
      <c r="V34" s="77">
        <f t="shared" si="19"/>
        <v>93.995859213250526</v>
      </c>
      <c r="W34" s="77">
        <f t="shared" si="19"/>
        <v>95.121951219512198</v>
      </c>
      <c r="X34" s="77">
        <f t="shared" si="19"/>
        <v>92.346938775510196</v>
      </c>
      <c r="Y34" s="77"/>
      <c r="Z34" s="77">
        <f t="shared" si="20"/>
        <v>100</v>
      </c>
      <c r="AA34" s="77">
        <f t="shared" si="20"/>
        <v>100</v>
      </c>
      <c r="AB34" s="77">
        <f t="shared" si="20"/>
        <v>100</v>
      </c>
      <c r="AC34" s="98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</row>
    <row r="35" spans="1:57" x14ac:dyDescent="0.25">
      <c r="A35" s="67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98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</row>
    <row r="36" spans="1:57" ht="14.25" x14ac:dyDescent="0.25">
      <c r="A36" s="64" t="s">
        <v>73</v>
      </c>
      <c r="B36" s="78"/>
      <c r="C36" s="78"/>
      <c r="D36" s="78"/>
      <c r="E36" s="79"/>
      <c r="F36" s="78"/>
      <c r="G36" s="78"/>
      <c r="H36" s="78"/>
      <c r="I36" s="79"/>
      <c r="J36" s="78"/>
      <c r="K36" s="78"/>
      <c r="L36" s="78"/>
      <c r="M36" s="79"/>
      <c r="N36" s="78"/>
      <c r="O36" s="78"/>
      <c r="P36" s="78"/>
      <c r="Q36" s="79"/>
      <c r="R36" s="78"/>
      <c r="S36" s="78"/>
      <c r="T36" s="78"/>
      <c r="U36" s="79"/>
      <c r="V36" s="78"/>
      <c r="W36" s="78"/>
      <c r="X36" s="78"/>
      <c r="Y36" s="79"/>
      <c r="Z36" s="78"/>
      <c r="AA36" s="78"/>
      <c r="AB36" s="78"/>
      <c r="AC36" s="98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</row>
    <row r="37" spans="1:57" x14ac:dyDescent="0.25">
      <c r="A37" s="70" t="s">
        <v>21</v>
      </c>
      <c r="B37" s="77">
        <f t="shared" ref="B37:D40" si="21">+B18/(B18+B68)*100</f>
        <v>96.880688806888074</v>
      </c>
      <c r="C37" s="77">
        <f t="shared" si="21"/>
        <v>96.773011855601439</v>
      </c>
      <c r="D37" s="77">
        <f t="shared" si="21"/>
        <v>96.985168190777785</v>
      </c>
      <c r="E37" s="77"/>
      <c r="F37" s="77">
        <f t="shared" ref="F37:H40" si="22">+F18/(F18+F68)*100</f>
        <v>94.638733091388985</v>
      </c>
      <c r="G37" s="77">
        <f t="shared" si="22"/>
        <v>94.320357370772172</v>
      </c>
      <c r="H37" s="77">
        <f t="shared" si="22"/>
        <v>94.979508196721312</v>
      </c>
      <c r="I37" s="77"/>
      <c r="J37" s="77">
        <f t="shared" ref="J37:L40" si="23">+J18/(J18+J68)*100</f>
        <v>96.730486008836522</v>
      </c>
      <c r="K37" s="77">
        <f t="shared" si="23"/>
        <v>96.779200620876992</v>
      </c>
      <c r="L37" s="77">
        <f t="shared" si="23"/>
        <v>96.680580401510625</v>
      </c>
      <c r="M37" s="77"/>
      <c r="N37" s="77">
        <f t="shared" ref="N37:P40" si="24">+N18/(N18+N68)*100</f>
        <v>97.309770373705533</v>
      </c>
      <c r="O37" s="77">
        <f t="shared" si="24"/>
        <v>97.17668488160291</v>
      </c>
      <c r="P37" s="77">
        <f t="shared" si="24"/>
        <v>97.439893143365993</v>
      </c>
      <c r="Q37" s="77"/>
      <c r="R37" s="77">
        <f t="shared" ref="R37:T40" si="25">+R18/(R18+R68)*100</f>
        <v>96.432879545062903</v>
      </c>
      <c r="S37" s="77">
        <f t="shared" si="25"/>
        <v>96.705253784505786</v>
      </c>
      <c r="T37" s="77">
        <f t="shared" si="25"/>
        <v>96.177599732932734</v>
      </c>
      <c r="U37" s="77"/>
      <c r="V37" s="77">
        <f t="shared" ref="V37:X40" si="26">+V18/(V18+V68)*100</f>
        <v>97.883043387130584</v>
      </c>
      <c r="W37" s="77">
        <f t="shared" si="26"/>
        <v>97.591668474723363</v>
      </c>
      <c r="X37" s="77">
        <f t="shared" si="26"/>
        <v>98.155280762213664</v>
      </c>
      <c r="Y37" s="77"/>
      <c r="Z37" s="77">
        <f t="shared" ref="Z37:AB40" si="27">+Z18/(Z18+Z68)*100</f>
        <v>99.258744498494323</v>
      </c>
      <c r="AA37" s="77">
        <f t="shared" si="27"/>
        <v>99.323308270676691</v>
      </c>
      <c r="AB37" s="77">
        <f t="shared" si="27"/>
        <v>99.203273040482344</v>
      </c>
      <c r="AC37" s="98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</row>
    <row r="38" spans="1:57" x14ac:dyDescent="0.25">
      <c r="A38" s="66" t="s">
        <v>70</v>
      </c>
      <c r="B38" s="77">
        <f t="shared" si="21"/>
        <v>96.995063688770756</v>
      </c>
      <c r="C38" s="77">
        <f t="shared" si="21"/>
        <v>96.870897931670626</v>
      </c>
      <c r="D38" s="77">
        <f t="shared" si="21"/>
        <v>97.112702094047251</v>
      </c>
      <c r="E38" s="80"/>
      <c r="F38" s="77">
        <f t="shared" si="22"/>
        <v>94.593666866901231</v>
      </c>
      <c r="G38" s="77">
        <f t="shared" si="22"/>
        <v>94.280442804428048</v>
      </c>
      <c r="H38" s="77">
        <f t="shared" si="22"/>
        <v>94.921806360920755</v>
      </c>
      <c r="I38" s="80"/>
      <c r="J38" s="77">
        <f t="shared" si="23"/>
        <v>96.72686230248307</v>
      </c>
      <c r="K38" s="77">
        <f t="shared" si="23"/>
        <v>96.711878339498554</v>
      </c>
      <c r="L38" s="77">
        <f t="shared" si="23"/>
        <v>96.741803278688522</v>
      </c>
      <c r="M38" s="80"/>
      <c r="N38" s="77">
        <f t="shared" si="24"/>
        <v>97.317736027413446</v>
      </c>
      <c r="O38" s="77">
        <f t="shared" si="24"/>
        <v>97.138700290979628</v>
      </c>
      <c r="P38" s="77">
        <f t="shared" si="24"/>
        <v>97.487900437888925</v>
      </c>
      <c r="Q38" s="80"/>
      <c r="R38" s="77">
        <f t="shared" si="25"/>
        <v>97.006206644760866</v>
      </c>
      <c r="S38" s="77">
        <f t="shared" si="25"/>
        <v>97.354900095147485</v>
      </c>
      <c r="T38" s="77">
        <f t="shared" si="25"/>
        <v>96.684792141729531</v>
      </c>
      <c r="U38" s="80"/>
      <c r="V38" s="77">
        <f t="shared" si="26"/>
        <v>98.078845086063296</v>
      </c>
      <c r="W38" s="77">
        <f t="shared" si="26"/>
        <v>97.740507803400888</v>
      </c>
      <c r="X38" s="77">
        <f t="shared" si="26"/>
        <v>98.387096774193552</v>
      </c>
      <c r="Y38" s="80"/>
      <c r="Z38" s="77">
        <f t="shared" si="27"/>
        <v>99.211337030191004</v>
      </c>
      <c r="AA38" s="77">
        <f t="shared" si="27"/>
        <v>99.267697314890157</v>
      </c>
      <c r="AB38" s="77">
        <f t="shared" si="27"/>
        <v>99.164408310749778</v>
      </c>
      <c r="AC38" s="98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</row>
    <row r="39" spans="1:57" x14ac:dyDescent="0.25">
      <c r="A39" s="66" t="s">
        <v>71</v>
      </c>
      <c r="B39" s="77">
        <f t="shared" si="21"/>
        <v>99.061032863849761</v>
      </c>
      <c r="C39" s="77">
        <f t="shared" si="21"/>
        <v>99.721448467966582</v>
      </c>
      <c r="D39" s="77">
        <f t="shared" si="21"/>
        <v>98.214285714285708</v>
      </c>
      <c r="E39" s="80"/>
      <c r="F39" s="77">
        <f t="shared" si="22"/>
        <v>100</v>
      </c>
      <c r="G39" s="77">
        <f t="shared" si="22"/>
        <v>100</v>
      </c>
      <c r="H39" s="77">
        <f t="shared" si="22"/>
        <v>100</v>
      </c>
      <c r="I39" s="80"/>
      <c r="J39" s="77">
        <f t="shared" si="23"/>
        <v>97.637795275590548</v>
      </c>
      <c r="K39" s="77">
        <f t="shared" si="23"/>
        <v>98.591549295774655</v>
      </c>
      <c r="L39" s="77">
        <f t="shared" si="23"/>
        <v>96.428571428571431</v>
      </c>
      <c r="M39" s="80"/>
      <c r="N39" s="77">
        <f t="shared" si="24"/>
        <v>98.561151079136692</v>
      </c>
      <c r="O39" s="77">
        <f t="shared" si="24"/>
        <v>100</v>
      </c>
      <c r="P39" s="77">
        <f t="shared" si="24"/>
        <v>96.551724137931032</v>
      </c>
      <c r="Q39" s="80"/>
      <c r="R39" s="77">
        <f t="shared" si="25"/>
        <v>99.065420560747668</v>
      </c>
      <c r="S39" s="77">
        <f t="shared" si="25"/>
        <v>100</v>
      </c>
      <c r="T39" s="77">
        <f t="shared" si="25"/>
        <v>97.916666666666657</v>
      </c>
      <c r="U39" s="80"/>
      <c r="V39" s="77">
        <f t="shared" si="26"/>
        <v>100</v>
      </c>
      <c r="W39" s="77">
        <f t="shared" si="26"/>
        <v>100</v>
      </c>
      <c r="X39" s="77">
        <f t="shared" si="26"/>
        <v>100</v>
      </c>
      <c r="Y39" s="80"/>
      <c r="Z39" s="77">
        <f t="shared" si="27"/>
        <v>100</v>
      </c>
      <c r="AA39" s="77">
        <f t="shared" si="27"/>
        <v>100</v>
      </c>
      <c r="AB39" s="77">
        <f t="shared" si="27"/>
        <v>100</v>
      </c>
      <c r="AC39" s="98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</row>
    <row r="40" spans="1:57" x14ac:dyDescent="0.25">
      <c r="A40" s="66" t="s">
        <v>72</v>
      </c>
      <c r="B40" s="77">
        <f t="shared" si="21"/>
        <v>93.536280233527933</v>
      </c>
      <c r="C40" s="77">
        <f t="shared" si="21"/>
        <v>94.197031039136306</v>
      </c>
      <c r="D40" s="77">
        <f t="shared" si="21"/>
        <v>92.467248908296938</v>
      </c>
      <c r="E40" s="80"/>
      <c r="F40" s="77">
        <f t="shared" si="22"/>
        <v>94.029850746268664</v>
      </c>
      <c r="G40" s="77">
        <f t="shared" si="22"/>
        <v>93.534482758620683</v>
      </c>
      <c r="H40" s="77">
        <f t="shared" si="22"/>
        <v>95.145631067961162</v>
      </c>
      <c r="I40" s="80"/>
      <c r="J40" s="77">
        <f t="shared" si="23"/>
        <v>96.474358974358978</v>
      </c>
      <c r="K40" s="77">
        <f t="shared" si="23"/>
        <v>97.695852534562206</v>
      </c>
      <c r="L40" s="77">
        <f t="shared" si="23"/>
        <v>93.684210526315795</v>
      </c>
      <c r="M40" s="80"/>
      <c r="N40" s="77">
        <f t="shared" si="24"/>
        <v>96.453900709219852</v>
      </c>
      <c r="O40" s="77">
        <f t="shared" si="24"/>
        <v>96.791443850267385</v>
      </c>
      <c r="P40" s="77">
        <f t="shared" si="24"/>
        <v>95.78947368421052</v>
      </c>
      <c r="Q40" s="80"/>
      <c r="R40" s="77">
        <f t="shared" si="25"/>
        <v>84.346224677716393</v>
      </c>
      <c r="S40" s="77">
        <f t="shared" si="25"/>
        <v>84.71760797342192</v>
      </c>
      <c r="T40" s="77">
        <f t="shared" si="25"/>
        <v>83.88429752066115</v>
      </c>
      <c r="U40" s="80"/>
      <c r="V40" s="77">
        <f t="shared" si="26"/>
        <v>93.995859213250526</v>
      </c>
      <c r="W40" s="77">
        <f t="shared" si="26"/>
        <v>95.121951219512198</v>
      </c>
      <c r="X40" s="77">
        <f t="shared" si="26"/>
        <v>92.346938775510196</v>
      </c>
      <c r="Y40" s="80"/>
      <c r="Z40" s="77">
        <f t="shared" si="27"/>
        <v>100</v>
      </c>
      <c r="AA40" s="77">
        <f t="shared" si="27"/>
        <v>100</v>
      </c>
      <c r="AB40" s="77">
        <f t="shared" si="27"/>
        <v>100</v>
      </c>
    </row>
    <row r="41" spans="1:57" x14ac:dyDescent="0.25">
      <c r="A41" s="66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57" ht="14.25" x14ac:dyDescent="0.25">
      <c r="A42" s="74" t="s">
        <v>74</v>
      </c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57" x14ac:dyDescent="0.25">
      <c r="A43" s="75" t="s">
        <v>21</v>
      </c>
      <c r="B43" s="77">
        <f t="shared" ref="B43:D44" si="28">+B24/(B24+B74)*100</f>
        <v>97.982323924362831</v>
      </c>
      <c r="C43" s="77">
        <f t="shared" si="28"/>
        <v>97.766159695817493</v>
      </c>
      <c r="D43" s="77">
        <f t="shared" si="28"/>
        <v>98.202433628318587</v>
      </c>
      <c r="E43" s="77"/>
      <c r="F43" s="77">
        <f t="shared" ref="F43:H44" si="29">+F24/(F24+F74)*100</f>
        <v>97.857042154236566</v>
      </c>
      <c r="G43" s="77">
        <f t="shared" si="29"/>
        <v>97.719345317950086</v>
      </c>
      <c r="H43" s="77">
        <f t="shared" si="29"/>
        <v>98.009506833036241</v>
      </c>
      <c r="I43" s="77"/>
      <c r="J43" s="77">
        <f t="shared" ref="J43:L44" si="30">+J24/(J24+J74)*100</f>
        <v>97.6</v>
      </c>
      <c r="K43" s="77">
        <f t="shared" si="30"/>
        <v>97.351870241641834</v>
      </c>
      <c r="L43" s="77">
        <f t="shared" si="30"/>
        <v>97.851628063108436</v>
      </c>
      <c r="M43" s="77"/>
      <c r="N43" s="77">
        <f t="shared" ref="N43:P44" si="31">+N24/(N24+N74)*100</f>
        <v>98.348732062119126</v>
      </c>
      <c r="O43" s="77">
        <f t="shared" si="31"/>
        <v>97.745821997668088</v>
      </c>
      <c r="P43" s="77">
        <f t="shared" si="31"/>
        <v>98.965791567223548</v>
      </c>
      <c r="Q43" s="77"/>
      <c r="R43" s="77">
        <f t="shared" ref="R43:T44" si="32">+R24/(R24+R74)*100</f>
        <v>97.76816214985196</v>
      </c>
      <c r="S43" s="77">
        <f t="shared" si="32"/>
        <v>97.347122302158269</v>
      </c>
      <c r="T43" s="77">
        <f t="shared" si="32"/>
        <v>98.200276880479933</v>
      </c>
      <c r="U43" s="77"/>
      <c r="V43" s="77">
        <f t="shared" ref="V43:X44" si="33">+V24/(V24+V74)*100</f>
        <v>98.213762811127381</v>
      </c>
      <c r="W43" s="77">
        <f t="shared" si="33"/>
        <v>97.917906008328387</v>
      </c>
      <c r="X43" s="77">
        <f t="shared" si="33"/>
        <v>98.500576701268741</v>
      </c>
      <c r="Y43" s="77"/>
      <c r="Z43" s="82">
        <f t="shared" ref="Z43:AB44" si="34">+Z24/(Z24+Z74)*100</f>
        <v>98.440424204616335</v>
      </c>
      <c r="AA43" s="82">
        <f t="shared" si="34"/>
        <v>99.201065246338217</v>
      </c>
      <c r="AB43" s="82">
        <f t="shared" si="34"/>
        <v>97.769953051643185</v>
      </c>
    </row>
    <row r="44" spans="1:57" s="49" customFormat="1" ht="15" x14ac:dyDescent="0.25">
      <c r="A44" s="66" t="s">
        <v>70</v>
      </c>
      <c r="B44" s="77">
        <f t="shared" si="28"/>
        <v>97.982323924362831</v>
      </c>
      <c r="C44" s="77">
        <f t="shared" si="28"/>
        <v>97.766159695817493</v>
      </c>
      <c r="D44" s="77">
        <f t="shared" si="28"/>
        <v>98.202433628318587</v>
      </c>
      <c r="E44" s="80"/>
      <c r="F44" s="77">
        <f t="shared" si="29"/>
        <v>97.857042154236566</v>
      </c>
      <c r="G44" s="77">
        <f t="shared" si="29"/>
        <v>97.719345317950086</v>
      </c>
      <c r="H44" s="77">
        <f t="shared" si="29"/>
        <v>98.009506833036241</v>
      </c>
      <c r="I44" s="80"/>
      <c r="J44" s="77">
        <f t="shared" si="30"/>
        <v>97.6</v>
      </c>
      <c r="K44" s="77">
        <f t="shared" si="30"/>
        <v>97.351870241641834</v>
      </c>
      <c r="L44" s="77">
        <f t="shared" si="30"/>
        <v>97.851628063108436</v>
      </c>
      <c r="M44" s="80"/>
      <c r="N44" s="77">
        <f t="shared" si="31"/>
        <v>98.348732062119126</v>
      </c>
      <c r="O44" s="77">
        <f t="shared" si="31"/>
        <v>97.745821997668088</v>
      </c>
      <c r="P44" s="77">
        <f t="shared" si="31"/>
        <v>98.965791567223548</v>
      </c>
      <c r="Q44" s="80"/>
      <c r="R44" s="77">
        <f t="shared" si="32"/>
        <v>97.76816214985196</v>
      </c>
      <c r="S44" s="77">
        <f t="shared" si="32"/>
        <v>97.347122302158269</v>
      </c>
      <c r="T44" s="77">
        <f t="shared" si="32"/>
        <v>98.200276880479933</v>
      </c>
      <c r="U44" s="80"/>
      <c r="V44" s="77">
        <f t="shared" si="33"/>
        <v>98.213762811127381</v>
      </c>
      <c r="W44" s="77">
        <f t="shared" si="33"/>
        <v>97.917906008328387</v>
      </c>
      <c r="X44" s="77">
        <f t="shared" si="33"/>
        <v>98.500576701268741</v>
      </c>
      <c r="Y44" s="80"/>
      <c r="Z44" s="77">
        <f t="shared" si="34"/>
        <v>98.440424204616335</v>
      </c>
      <c r="AA44" s="77">
        <f t="shared" si="34"/>
        <v>99.201065246338217</v>
      </c>
      <c r="AB44" s="77">
        <f t="shared" si="34"/>
        <v>97.769953051643185</v>
      </c>
    </row>
    <row r="45" spans="1:57" s="49" customFormat="1" ht="15" x14ac:dyDescent="0.25">
      <c r="A45" s="66" t="s">
        <v>71</v>
      </c>
      <c r="B45" s="77">
        <v>0</v>
      </c>
      <c r="C45" s="77">
        <v>0</v>
      </c>
      <c r="D45" s="77">
        <v>0</v>
      </c>
      <c r="E45" s="80"/>
      <c r="F45" s="77">
        <v>0</v>
      </c>
      <c r="G45" s="77">
        <v>0</v>
      </c>
      <c r="H45" s="77">
        <v>0</v>
      </c>
      <c r="I45" s="80"/>
      <c r="J45" s="77">
        <v>0</v>
      </c>
      <c r="K45" s="77">
        <v>0</v>
      </c>
      <c r="L45" s="77">
        <v>0</v>
      </c>
      <c r="M45" s="80"/>
      <c r="N45" s="77">
        <v>0</v>
      </c>
      <c r="O45" s="77">
        <v>0</v>
      </c>
      <c r="P45" s="77">
        <v>0</v>
      </c>
      <c r="Q45" s="80"/>
      <c r="R45" s="77">
        <v>0</v>
      </c>
      <c r="S45" s="77">
        <v>0</v>
      </c>
      <c r="T45" s="77">
        <v>0</v>
      </c>
      <c r="U45" s="80"/>
      <c r="V45" s="77">
        <v>0</v>
      </c>
      <c r="W45" s="77">
        <v>0</v>
      </c>
      <c r="X45" s="77">
        <v>0</v>
      </c>
      <c r="Y45" s="80"/>
      <c r="Z45" s="77">
        <v>0</v>
      </c>
      <c r="AA45" s="77">
        <v>0</v>
      </c>
      <c r="AB45" s="77">
        <v>0</v>
      </c>
    </row>
    <row r="46" spans="1:57" s="49" customFormat="1" ht="15.75" thickBot="1" x14ac:dyDescent="0.3">
      <c r="A46" s="66" t="s">
        <v>72</v>
      </c>
      <c r="B46" s="83">
        <v>0</v>
      </c>
      <c r="C46" s="83">
        <v>0</v>
      </c>
      <c r="D46" s="83">
        <v>0</v>
      </c>
      <c r="E46" s="83"/>
      <c r="F46" s="83">
        <v>0</v>
      </c>
      <c r="G46" s="83">
        <v>0</v>
      </c>
      <c r="H46" s="83">
        <v>0</v>
      </c>
      <c r="I46" s="83"/>
      <c r="J46" s="83">
        <v>0</v>
      </c>
      <c r="K46" s="83">
        <v>0</v>
      </c>
      <c r="L46" s="83">
        <v>0</v>
      </c>
      <c r="M46" s="83"/>
      <c r="N46" s="83">
        <v>0</v>
      </c>
      <c r="O46" s="83">
        <v>0</v>
      </c>
      <c r="P46" s="83">
        <v>0</v>
      </c>
      <c r="Q46" s="83"/>
      <c r="R46" s="83">
        <v>0</v>
      </c>
      <c r="S46" s="83">
        <v>0</v>
      </c>
      <c r="T46" s="83">
        <v>0</v>
      </c>
      <c r="U46" s="83"/>
      <c r="V46" s="83">
        <v>0</v>
      </c>
      <c r="W46" s="83">
        <v>0</v>
      </c>
      <c r="X46" s="83">
        <v>0</v>
      </c>
      <c r="Y46" s="83"/>
      <c r="Z46" s="83">
        <v>0</v>
      </c>
      <c r="AA46" s="83">
        <v>0</v>
      </c>
      <c r="AB46" s="83">
        <v>0</v>
      </c>
    </row>
    <row r="47" spans="1:57" s="49" customFormat="1" ht="15" x14ac:dyDescent="0.25">
      <c r="A47" s="233" t="s">
        <v>75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</row>
    <row r="48" spans="1:57" s="49" customFormat="1" ht="15" x14ac:dyDescent="0.25">
      <c r="A48" s="227" t="s">
        <v>14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</row>
    <row r="49" spans="1:32" s="49" customFormat="1" ht="15" x14ac:dyDescent="0.25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63"/>
      <c r="AD49" s="63"/>
      <c r="AE49" s="63"/>
      <c r="AF49" s="63"/>
    </row>
    <row r="50" spans="1:32" s="49" customFormat="1" ht="15" x14ac:dyDescent="0.25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9"/>
      <c r="AD50" s="219" t="s">
        <v>221</v>
      </c>
      <c r="AE50" s="219"/>
      <c r="AF50" s="9"/>
    </row>
    <row r="51" spans="1:32" s="49" customFormat="1" ht="15" customHeight="1" x14ac:dyDescent="0.25">
      <c r="A51" s="229" t="s">
        <v>179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9"/>
      <c r="AD51" s="219"/>
      <c r="AE51" s="219"/>
      <c r="AF51"/>
    </row>
    <row r="52" spans="1:32" s="49" customFormat="1" ht="15" x14ac:dyDescent="0.25">
      <c r="A52" s="228" t="s">
        <v>174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</row>
    <row r="53" spans="1:32" ht="15" x14ac:dyDescent="0.25">
      <c r="A53" s="229" t="s">
        <v>64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49"/>
      <c r="AD53" s="49"/>
      <c r="AE53" s="49"/>
      <c r="AF53" s="49"/>
    </row>
    <row r="54" spans="1:32" ht="14.25" x14ac:dyDescent="0.25">
      <c r="A54" s="228" t="s">
        <v>65</v>
      </c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</row>
    <row r="55" spans="1:32" ht="14.25" x14ac:dyDescent="0.25">
      <c r="A55" s="228" t="s">
        <v>320</v>
      </c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</row>
    <row r="56" spans="1:32" ht="15.75" thickBot="1" x14ac:dyDescent="0.3">
      <c r="A56" s="50"/>
      <c r="B56" s="51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32" ht="14.25" customHeight="1" x14ac:dyDescent="0.25">
      <c r="A57" s="230" t="s">
        <v>66</v>
      </c>
      <c r="B57" s="53" t="s">
        <v>21</v>
      </c>
      <c r="C57" s="53"/>
      <c r="D57" s="53"/>
      <c r="E57" s="54"/>
      <c r="F57" s="53" t="s">
        <v>48</v>
      </c>
      <c r="G57" s="53"/>
      <c r="H57" s="53"/>
      <c r="I57" s="54"/>
      <c r="J57" s="53" t="s">
        <v>49</v>
      </c>
      <c r="K57" s="53"/>
      <c r="L57" s="53"/>
      <c r="M57" s="54"/>
      <c r="N57" s="53" t="s">
        <v>50</v>
      </c>
      <c r="O57" s="53"/>
      <c r="P57" s="53"/>
      <c r="Q57" s="54"/>
      <c r="R57" s="53" t="s">
        <v>51</v>
      </c>
      <c r="S57" s="53"/>
      <c r="T57" s="53"/>
      <c r="U57" s="54"/>
      <c r="V57" s="53" t="s">
        <v>52</v>
      </c>
      <c r="W57" s="53"/>
      <c r="X57" s="53"/>
      <c r="Y57" s="54"/>
      <c r="Z57" s="53" t="s">
        <v>53</v>
      </c>
      <c r="AA57" s="53"/>
      <c r="AB57" s="53"/>
    </row>
    <row r="58" spans="1:32" ht="15" thickBot="1" x14ac:dyDescent="0.3">
      <c r="A58" s="231"/>
      <c r="B58" s="55" t="s">
        <v>67</v>
      </c>
      <c r="C58" s="55" t="s">
        <v>68</v>
      </c>
      <c r="D58" s="55" t="s">
        <v>69</v>
      </c>
      <c r="E58" s="56"/>
      <c r="F58" s="55" t="s">
        <v>67</v>
      </c>
      <c r="G58" s="55" t="s">
        <v>68</v>
      </c>
      <c r="H58" s="55" t="s">
        <v>69</v>
      </c>
      <c r="I58" s="56"/>
      <c r="J58" s="55" t="s">
        <v>67</v>
      </c>
      <c r="K58" s="55" t="s">
        <v>68</v>
      </c>
      <c r="L58" s="55" t="s">
        <v>69</v>
      </c>
      <c r="M58" s="56"/>
      <c r="N58" s="55" t="s">
        <v>67</v>
      </c>
      <c r="O58" s="55" t="s">
        <v>68</v>
      </c>
      <c r="P58" s="55" t="s">
        <v>69</v>
      </c>
      <c r="Q58" s="56"/>
      <c r="R58" s="55" t="s">
        <v>67</v>
      </c>
      <c r="S58" s="55" t="s">
        <v>68</v>
      </c>
      <c r="T58" s="55" t="s">
        <v>69</v>
      </c>
      <c r="U58" s="56"/>
      <c r="V58" s="55" t="s">
        <v>67</v>
      </c>
      <c r="W58" s="55" t="s">
        <v>68</v>
      </c>
      <c r="X58" s="55" t="s">
        <v>69</v>
      </c>
      <c r="Y58" s="56"/>
      <c r="Z58" s="55" t="s">
        <v>67</v>
      </c>
      <c r="AA58" s="55" t="s">
        <v>68</v>
      </c>
      <c r="AB58" s="55" t="s">
        <v>69</v>
      </c>
    </row>
    <row r="59" spans="1:32" ht="14.25" x14ac:dyDescent="0.25">
      <c r="A59" s="57"/>
      <c r="B59" s="58"/>
      <c r="C59" s="58"/>
      <c r="D59" s="58"/>
      <c r="E59" s="59"/>
      <c r="F59" s="58"/>
      <c r="G59" s="58"/>
      <c r="H59" s="58"/>
      <c r="I59" s="59"/>
      <c r="J59" s="58"/>
      <c r="K59" s="58"/>
      <c r="L59" s="58"/>
      <c r="M59" s="59"/>
      <c r="N59" s="58"/>
      <c r="O59" s="58"/>
      <c r="P59" s="58"/>
      <c r="Q59" s="59"/>
      <c r="R59" s="58"/>
      <c r="S59" s="58"/>
      <c r="T59" s="58"/>
      <c r="U59" s="59"/>
      <c r="V59" s="58"/>
      <c r="W59" s="58"/>
      <c r="X59" s="58"/>
      <c r="Y59" s="59"/>
      <c r="Z59" s="58"/>
      <c r="AA59" s="58"/>
      <c r="AB59" s="58"/>
    </row>
    <row r="60" spans="1:32" ht="15" x14ac:dyDescent="0.25">
      <c r="A60" s="232" t="s">
        <v>38</v>
      </c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</row>
    <row r="61" spans="1:32" ht="15.75" x14ac:dyDescent="0.25">
      <c r="A61" s="6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32" ht="14.25" x14ac:dyDescent="0.25">
      <c r="A62" s="64" t="s">
        <v>21</v>
      </c>
      <c r="B62" s="65">
        <f t="shared" ref="B62:D63" si="35">+B68+B74</f>
        <v>2491</v>
      </c>
      <c r="C62" s="65">
        <f t="shared" si="35"/>
        <v>1298</v>
      </c>
      <c r="D62" s="65">
        <f t="shared" si="35"/>
        <v>1193</v>
      </c>
      <c r="E62" s="65"/>
      <c r="F62" s="65">
        <f t="shared" ref="F62:H63" si="36">+F68+F74</f>
        <v>802</v>
      </c>
      <c r="G62" s="65">
        <f t="shared" si="36"/>
        <v>441</v>
      </c>
      <c r="H62" s="65">
        <f t="shared" si="36"/>
        <v>361</v>
      </c>
      <c r="I62" s="65"/>
      <c r="J62" s="65">
        <f t="shared" ref="J62:L63" si="37">+J68+J74</f>
        <v>477</v>
      </c>
      <c r="K62" s="65">
        <f t="shared" si="37"/>
        <v>246</v>
      </c>
      <c r="L62" s="65">
        <f t="shared" si="37"/>
        <v>231</v>
      </c>
      <c r="M62" s="65"/>
      <c r="N62" s="65">
        <f t="shared" ref="N62:P63" si="38">+N68+N74</f>
        <v>323</v>
      </c>
      <c r="O62" s="65">
        <f t="shared" si="38"/>
        <v>182</v>
      </c>
      <c r="P62" s="65">
        <f t="shared" si="38"/>
        <v>141</v>
      </c>
      <c r="Q62" s="65"/>
      <c r="R62" s="65">
        <f t="shared" ref="R62:T63" si="39">+R68+R74</f>
        <v>512</v>
      </c>
      <c r="S62" s="65">
        <f t="shared" si="39"/>
        <v>244</v>
      </c>
      <c r="T62" s="65">
        <f t="shared" si="39"/>
        <v>268</v>
      </c>
      <c r="U62" s="65"/>
      <c r="V62" s="65">
        <f t="shared" ref="V62:X63" si="40">+V68+V74</f>
        <v>263</v>
      </c>
      <c r="W62" s="65">
        <f t="shared" si="40"/>
        <v>146</v>
      </c>
      <c r="X62" s="65">
        <f t="shared" si="40"/>
        <v>117</v>
      </c>
      <c r="Y62" s="65"/>
      <c r="Z62" s="65">
        <f t="shared" ref="Z62:AB63" si="41">+Z68+Z74</f>
        <v>114</v>
      </c>
      <c r="AA62" s="65">
        <f t="shared" si="41"/>
        <v>39</v>
      </c>
      <c r="AB62" s="65">
        <f t="shared" si="41"/>
        <v>75</v>
      </c>
    </row>
    <row r="63" spans="1:32" x14ac:dyDescent="0.25">
      <c r="A63" s="66" t="s">
        <v>70</v>
      </c>
      <c r="B63" s="65">
        <f t="shared" si="35"/>
        <v>2330</v>
      </c>
      <c r="C63" s="65">
        <f t="shared" si="35"/>
        <v>1211</v>
      </c>
      <c r="D63" s="65">
        <f t="shared" si="35"/>
        <v>1119</v>
      </c>
      <c r="E63" s="65"/>
      <c r="F63" s="65">
        <f t="shared" si="36"/>
        <v>782</v>
      </c>
      <c r="G63" s="65">
        <f t="shared" si="36"/>
        <v>426</v>
      </c>
      <c r="H63" s="65">
        <f t="shared" si="36"/>
        <v>356</v>
      </c>
      <c r="I63" s="65"/>
      <c r="J63" s="65">
        <f t="shared" si="37"/>
        <v>463</v>
      </c>
      <c r="K63" s="65">
        <f t="shared" si="37"/>
        <v>240</v>
      </c>
      <c r="L63" s="65">
        <f t="shared" si="37"/>
        <v>223</v>
      </c>
      <c r="M63" s="65"/>
      <c r="N63" s="65">
        <f t="shared" si="38"/>
        <v>311</v>
      </c>
      <c r="O63" s="65">
        <f t="shared" si="38"/>
        <v>176</v>
      </c>
      <c r="P63" s="65">
        <f t="shared" si="38"/>
        <v>135</v>
      </c>
      <c r="Q63" s="65"/>
      <c r="R63" s="65">
        <f t="shared" si="39"/>
        <v>426</v>
      </c>
      <c r="S63" s="65">
        <f t="shared" si="39"/>
        <v>198</v>
      </c>
      <c r="T63" s="65">
        <f t="shared" si="39"/>
        <v>228</v>
      </c>
      <c r="U63" s="65"/>
      <c r="V63" s="65">
        <f t="shared" si="40"/>
        <v>234</v>
      </c>
      <c r="W63" s="65">
        <f t="shared" si="40"/>
        <v>132</v>
      </c>
      <c r="X63" s="65">
        <f t="shared" si="40"/>
        <v>102</v>
      </c>
      <c r="Y63" s="65"/>
      <c r="Z63" s="65">
        <f t="shared" si="41"/>
        <v>114</v>
      </c>
      <c r="AA63" s="65">
        <f t="shared" si="41"/>
        <v>39</v>
      </c>
      <c r="AB63" s="65">
        <f t="shared" si="41"/>
        <v>75</v>
      </c>
    </row>
    <row r="64" spans="1:32" x14ac:dyDescent="0.25">
      <c r="A64" s="66" t="s">
        <v>71</v>
      </c>
      <c r="B64" s="65">
        <f>+B70</f>
        <v>6</v>
      </c>
      <c r="C64" s="65">
        <f t="shared" ref="C64:D64" si="42">+C70</f>
        <v>1</v>
      </c>
      <c r="D64" s="65">
        <f t="shared" si="42"/>
        <v>5</v>
      </c>
      <c r="E64" s="65"/>
      <c r="F64" s="65">
        <f>+F70</f>
        <v>0</v>
      </c>
      <c r="G64" s="65">
        <f t="shared" ref="G64:H64" si="43">+G70</f>
        <v>0</v>
      </c>
      <c r="H64" s="65">
        <f t="shared" si="43"/>
        <v>0</v>
      </c>
      <c r="I64" s="65"/>
      <c r="J64" s="65">
        <f>+J70</f>
        <v>3</v>
      </c>
      <c r="K64" s="65">
        <f t="shared" ref="K64:L64" si="44">+K70</f>
        <v>1</v>
      </c>
      <c r="L64" s="65">
        <f t="shared" si="44"/>
        <v>2</v>
      </c>
      <c r="M64" s="65"/>
      <c r="N64" s="65">
        <f>+N70</f>
        <v>2</v>
      </c>
      <c r="O64" s="65">
        <f t="shared" ref="O64:P64" si="45">+O70</f>
        <v>0</v>
      </c>
      <c r="P64" s="65">
        <f t="shared" si="45"/>
        <v>2</v>
      </c>
      <c r="Q64" s="65"/>
      <c r="R64" s="65">
        <f>+R70</f>
        <v>1</v>
      </c>
      <c r="S64" s="65">
        <f t="shared" ref="S64:T64" si="46">+S70</f>
        <v>0</v>
      </c>
      <c r="T64" s="65">
        <f t="shared" si="46"/>
        <v>1</v>
      </c>
      <c r="U64" s="65"/>
      <c r="V64" s="65">
        <f>+V70</f>
        <v>0</v>
      </c>
      <c r="W64" s="65">
        <f t="shared" ref="W64:X64" si="47">+W70</f>
        <v>0</v>
      </c>
      <c r="X64" s="65">
        <f t="shared" si="47"/>
        <v>0</v>
      </c>
      <c r="Y64" s="65"/>
      <c r="Z64" s="65">
        <f>+Z70</f>
        <v>0</v>
      </c>
      <c r="AA64" s="65">
        <f t="shared" ref="AA64:AB64" si="48">+AA70</f>
        <v>0</v>
      </c>
      <c r="AB64" s="65">
        <f t="shared" si="48"/>
        <v>0</v>
      </c>
    </row>
    <row r="65" spans="1:28" x14ac:dyDescent="0.25">
      <c r="A65" s="66" t="s">
        <v>72</v>
      </c>
      <c r="B65" s="65">
        <f>+B71</f>
        <v>155</v>
      </c>
      <c r="C65" s="65">
        <f>+C71</f>
        <v>86</v>
      </c>
      <c r="D65" s="65">
        <f>+D71</f>
        <v>69</v>
      </c>
      <c r="E65" s="65"/>
      <c r="F65" s="65">
        <f>+F71</f>
        <v>20</v>
      </c>
      <c r="G65" s="65">
        <f>+G71</f>
        <v>15</v>
      </c>
      <c r="H65" s="65">
        <f>+H71</f>
        <v>5</v>
      </c>
      <c r="I65" s="65"/>
      <c r="J65" s="65">
        <f>+J71</f>
        <v>11</v>
      </c>
      <c r="K65" s="65">
        <f>+K71</f>
        <v>5</v>
      </c>
      <c r="L65" s="65">
        <f>+L71</f>
        <v>6</v>
      </c>
      <c r="M65" s="65"/>
      <c r="N65" s="65">
        <f>+N71</f>
        <v>10</v>
      </c>
      <c r="O65" s="65">
        <f>+O71</f>
        <v>6</v>
      </c>
      <c r="P65" s="65">
        <f>+P71</f>
        <v>4</v>
      </c>
      <c r="Q65" s="65"/>
      <c r="R65" s="65">
        <f>+R71</f>
        <v>85</v>
      </c>
      <c r="S65" s="65">
        <f>+S71</f>
        <v>46</v>
      </c>
      <c r="T65" s="65">
        <f>+T71</f>
        <v>39</v>
      </c>
      <c r="U65" s="65"/>
      <c r="V65" s="65">
        <f>+V71</f>
        <v>29</v>
      </c>
      <c r="W65" s="65">
        <f>+W71</f>
        <v>14</v>
      </c>
      <c r="X65" s="65">
        <f>+X71</f>
        <v>15</v>
      </c>
      <c r="Y65" s="65"/>
      <c r="Z65" s="65">
        <f>+Z71</f>
        <v>0</v>
      </c>
      <c r="AA65" s="65">
        <f>+AA71</f>
        <v>0</v>
      </c>
      <c r="AB65" s="65">
        <f>+AB71</f>
        <v>0</v>
      </c>
    </row>
    <row r="66" spans="1:28" x14ac:dyDescent="0.25">
      <c r="A66" s="67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1:28" ht="14.25" x14ac:dyDescent="0.25">
      <c r="A67" s="64" t="s">
        <v>73</v>
      </c>
      <c r="B67" s="68"/>
      <c r="C67" s="68"/>
      <c r="D67" s="68"/>
      <c r="E67" s="69"/>
      <c r="F67" s="68"/>
      <c r="G67" s="68"/>
      <c r="H67" s="68"/>
      <c r="I67" s="69"/>
      <c r="J67" s="68"/>
      <c r="K67" s="68"/>
      <c r="L67" s="68"/>
      <c r="M67" s="69"/>
      <c r="N67" s="68"/>
      <c r="O67" s="68"/>
      <c r="P67" s="68"/>
      <c r="Q67" s="69"/>
      <c r="R67" s="68"/>
      <c r="S67" s="68"/>
      <c r="T67" s="68"/>
      <c r="U67" s="69"/>
      <c r="V67" s="68"/>
      <c r="W67" s="68"/>
      <c r="X67" s="68"/>
      <c r="Y67" s="69"/>
      <c r="Z67" s="68"/>
      <c r="AA67" s="68"/>
      <c r="AB67" s="68"/>
    </row>
    <row r="68" spans="1:28" x14ac:dyDescent="0.25">
      <c r="A68" s="70" t="s">
        <v>21</v>
      </c>
      <c r="B68" s="71">
        <f>+B69+B70+B71</f>
        <v>1902</v>
      </c>
      <c r="C68" s="71">
        <f>+C69+C70+C71</f>
        <v>969</v>
      </c>
      <c r="D68" s="71">
        <f>+D69+D70+D71</f>
        <v>933</v>
      </c>
      <c r="E68" s="71"/>
      <c r="F68" s="71">
        <f>+F69+F70+F71</f>
        <v>650</v>
      </c>
      <c r="G68" s="71">
        <f>+G69+G70+G71</f>
        <v>356</v>
      </c>
      <c r="H68" s="71">
        <f>+H69+H70+H71</f>
        <v>294</v>
      </c>
      <c r="I68" s="72"/>
      <c r="J68" s="71">
        <f>+J69+J70+J71</f>
        <v>333</v>
      </c>
      <c r="K68" s="71">
        <f>+K69+K70+K71</f>
        <v>166</v>
      </c>
      <c r="L68" s="71">
        <f>+L69+L70+L71</f>
        <v>167</v>
      </c>
      <c r="M68" s="72"/>
      <c r="N68" s="71">
        <f>+N69+N70+N71</f>
        <v>239</v>
      </c>
      <c r="O68" s="71">
        <f>+O69+O70+O71</f>
        <v>124</v>
      </c>
      <c r="P68" s="71">
        <f>+P69+P70+P71</f>
        <v>115</v>
      </c>
      <c r="Q68" s="72"/>
      <c r="R68" s="71">
        <f>+R69+R70+R71</f>
        <v>414</v>
      </c>
      <c r="S68" s="71">
        <f>+S69+S70+S71</f>
        <v>185</v>
      </c>
      <c r="T68" s="71">
        <f>+T69+T70+T71</f>
        <v>229</v>
      </c>
      <c r="U68" s="72"/>
      <c r="V68" s="71">
        <f>+V69+V70+V71</f>
        <v>202</v>
      </c>
      <c r="W68" s="71">
        <f>+W69+W70+W71</f>
        <v>111</v>
      </c>
      <c r="X68" s="71">
        <f>+X69+X70+X71</f>
        <v>91</v>
      </c>
      <c r="Y68" s="72"/>
      <c r="Z68" s="71">
        <f>+Z69+Z70+Z71</f>
        <v>64</v>
      </c>
      <c r="AA68" s="71">
        <f>+AA69+AA70+AA71</f>
        <v>27</v>
      </c>
      <c r="AB68" s="71">
        <f>+AB69+AB70+AB71</f>
        <v>37</v>
      </c>
    </row>
    <row r="69" spans="1:28" x14ac:dyDescent="0.2">
      <c r="A69" s="66" t="s">
        <v>70</v>
      </c>
      <c r="B69" s="73">
        <v>1741</v>
      </c>
      <c r="C69" s="73">
        <v>882</v>
      </c>
      <c r="D69" s="73">
        <v>859</v>
      </c>
      <c r="E69" s="73"/>
      <c r="F69" s="73">
        <v>630</v>
      </c>
      <c r="G69" s="73">
        <v>341</v>
      </c>
      <c r="H69" s="73">
        <v>289</v>
      </c>
      <c r="I69" s="73"/>
      <c r="J69" s="73">
        <v>319</v>
      </c>
      <c r="K69" s="73">
        <v>160</v>
      </c>
      <c r="L69" s="73">
        <v>159</v>
      </c>
      <c r="M69" s="73"/>
      <c r="N69" s="73">
        <v>227</v>
      </c>
      <c r="O69" s="73">
        <v>118</v>
      </c>
      <c r="P69" s="73">
        <v>109</v>
      </c>
      <c r="Q69" s="73"/>
      <c r="R69" s="73">
        <v>328</v>
      </c>
      <c r="S69" s="73">
        <v>139</v>
      </c>
      <c r="T69" s="73">
        <v>189</v>
      </c>
      <c r="U69" s="73"/>
      <c r="V69" s="73">
        <v>173</v>
      </c>
      <c r="W69" s="73">
        <v>97</v>
      </c>
      <c r="X69" s="73">
        <v>76</v>
      </c>
      <c r="Y69" s="73"/>
      <c r="Z69" s="73">
        <v>64</v>
      </c>
      <c r="AA69" s="73">
        <v>27</v>
      </c>
      <c r="AB69" s="73">
        <v>37</v>
      </c>
    </row>
    <row r="70" spans="1:28" x14ac:dyDescent="0.2">
      <c r="A70" s="66" t="s">
        <v>71</v>
      </c>
      <c r="B70" s="73">
        <v>6</v>
      </c>
      <c r="C70" s="73">
        <v>1</v>
      </c>
      <c r="D70" s="73">
        <v>5</v>
      </c>
      <c r="E70" s="73"/>
      <c r="F70" s="73">
        <v>0</v>
      </c>
      <c r="G70" s="73">
        <v>0</v>
      </c>
      <c r="H70" s="73">
        <v>0</v>
      </c>
      <c r="I70" s="73"/>
      <c r="J70" s="73">
        <v>3</v>
      </c>
      <c r="K70" s="73">
        <v>1</v>
      </c>
      <c r="L70" s="73">
        <v>2</v>
      </c>
      <c r="M70" s="73"/>
      <c r="N70" s="73">
        <v>2</v>
      </c>
      <c r="O70" s="73">
        <v>0</v>
      </c>
      <c r="P70" s="73">
        <v>2</v>
      </c>
      <c r="Q70" s="73"/>
      <c r="R70" s="73">
        <v>1</v>
      </c>
      <c r="S70" s="73">
        <v>0</v>
      </c>
      <c r="T70" s="73">
        <v>1</v>
      </c>
      <c r="U70" s="73"/>
      <c r="V70" s="73">
        <v>0</v>
      </c>
      <c r="W70" s="73">
        <v>0</v>
      </c>
      <c r="X70" s="73">
        <v>0</v>
      </c>
      <c r="Y70" s="73"/>
      <c r="Z70" s="73">
        <v>0</v>
      </c>
      <c r="AA70" s="73">
        <v>0</v>
      </c>
      <c r="AB70" s="73">
        <v>0</v>
      </c>
    </row>
    <row r="71" spans="1:28" x14ac:dyDescent="0.2">
      <c r="A71" s="66" t="s">
        <v>72</v>
      </c>
      <c r="B71" s="73">
        <v>155</v>
      </c>
      <c r="C71" s="73">
        <v>86</v>
      </c>
      <c r="D71" s="73">
        <v>69</v>
      </c>
      <c r="E71" s="73"/>
      <c r="F71" s="73">
        <v>20</v>
      </c>
      <c r="G71" s="73">
        <v>15</v>
      </c>
      <c r="H71" s="73">
        <v>5</v>
      </c>
      <c r="I71" s="73"/>
      <c r="J71" s="73">
        <v>11</v>
      </c>
      <c r="K71" s="73">
        <v>5</v>
      </c>
      <c r="L71" s="73">
        <v>6</v>
      </c>
      <c r="M71" s="73"/>
      <c r="N71" s="73">
        <v>10</v>
      </c>
      <c r="O71" s="73">
        <v>6</v>
      </c>
      <c r="P71" s="73">
        <v>4</v>
      </c>
      <c r="Q71" s="73"/>
      <c r="R71" s="73">
        <v>85</v>
      </c>
      <c r="S71" s="73">
        <v>46</v>
      </c>
      <c r="T71" s="73">
        <v>39</v>
      </c>
      <c r="U71" s="73"/>
      <c r="V71" s="73">
        <v>29</v>
      </c>
      <c r="W71" s="73">
        <v>14</v>
      </c>
      <c r="X71" s="73">
        <v>15</v>
      </c>
      <c r="Y71" s="73"/>
      <c r="Z71" s="73">
        <v>0</v>
      </c>
      <c r="AA71" s="73">
        <v>0</v>
      </c>
      <c r="AB71" s="73">
        <v>0</v>
      </c>
    </row>
    <row r="72" spans="1:28" x14ac:dyDescent="0.2">
      <c r="A72" s="66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</row>
    <row r="73" spans="1:28" ht="14.25" x14ac:dyDescent="0.2">
      <c r="A73" s="74" t="s">
        <v>74</v>
      </c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</row>
    <row r="74" spans="1:28" x14ac:dyDescent="0.25">
      <c r="A74" s="75" t="s">
        <v>21</v>
      </c>
      <c r="B74" s="71">
        <f>+B75+B76+B77</f>
        <v>589</v>
      </c>
      <c r="C74" s="71">
        <f>+C75+C76+C77</f>
        <v>329</v>
      </c>
      <c r="D74" s="71">
        <f>+D75+D76+D77</f>
        <v>260</v>
      </c>
      <c r="E74" s="71"/>
      <c r="F74" s="71">
        <f>+F75+F76+F77</f>
        <v>152</v>
      </c>
      <c r="G74" s="71">
        <f>+G75+G76+G77</f>
        <v>85</v>
      </c>
      <c r="H74" s="71">
        <f>+H75+H76+H77</f>
        <v>67</v>
      </c>
      <c r="I74" s="72"/>
      <c r="J74" s="71">
        <f>+J75+J76+J77</f>
        <v>144</v>
      </c>
      <c r="K74" s="71">
        <f>+K75+K76+K77</f>
        <v>80</v>
      </c>
      <c r="L74" s="71">
        <f>+L75+L76+L77</f>
        <v>64</v>
      </c>
      <c r="M74" s="72"/>
      <c r="N74" s="71">
        <f>+N75+N76+N77</f>
        <v>84</v>
      </c>
      <c r="O74" s="71">
        <f>+O75+O76+O77</f>
        <v>58</v>
      </c>
      <c r="P74" s="71">
        <f>+P75+P76+P77</f>
        <v>26</v>
      </c>
      <c r="Q74" s="72"/>
      <c r="R74" s="71">
        <f>+R75+R76+R77</f>
        <v>98</v>
      </c>
      <c r="S74" s="71">
        <f>+S75+S76+S77</f>
        <v>59</v>
      </c>
      <c r="T74" s="71">
        <f>+T75+T76+T77</f>
        <v>39</v>
      </c>
      <c r="U74" s="72"/>
      <c r="V74" s="71">
        <f>+V75+V76+V77</f>
        <v>61</v>
      </c>
      <c r="W74" s="71">
        <f>+W75+W76+W77</f>
        <v>35</v>
      </c>
      <c r="X74" s="71">
        <f>+X75+X76+X77</f>
        <v>26</v>
      </c>
      <c r="Y74" s="72"/>
      <c r="Z74" s="71">
        <f>+Z75+Z76+Z77</f>
        <v>50</v>
      </c>
      <c r="AA74" s="71">
        <f>+AA75+AA76+AA77</f>
        <v>12</v>
      </c>
      <c r="AB74" s="71">
        <f>+AB75+AB76+AB77</f>
        <v>38</v>
      </c>
    </row>
    <row r="75" spans="1:28" x14ac:dyDescent="0.2">
      <c r="A75" s="66" t="s">
        <v>70</v>
      </c>
      <c r="B75" s="73">
        <v>589</v>
      </c>
      <c r="C75" s="73">
        <v>329</v>
      </c>
      <c r="D75" s="73">
        <v>260</v>
      </c>
      <c r="E75" s="73"/>
      <c r="F75" s="73">
        <v>152</v>
      </c>
      <c r="G75" s="73">
        <v>85</v>
      </c>
      <c r="H75" s="73">
        <v>67</v>
      </c>
      <c r="I75" s="73"/>
      <c r="J75" s="73">
        <v>144</v>
      </c>
      <c r="K75" s="73">
        <v>80</v>
      </c>
      <c r="L75" s="73">
        <v>64</v>
      </c>
      <c r="M75" s="73"/>
      <c r="N75" s="73">
        <v>84</v>
      </c>
      <c r="O75" s="73">
        <v>58</v>
      </c>
      <c r="P75" s="73">
        <v>26</v>
      </c>
      <c r="Q75" s="73"/>
      <c r="R75" s="73">
        <v>98</v>
      </c>
      <c r="S75" s="73">
        <v>59</v>
      </c>
      <c r="T75" s="73">
        <v>39</v>
      </c>
      <c r="U75" s="73"/>
      <c r="V75" s="73">
        <v>61</v>
      </c>
      <c r="W75" s="73">
        <v>35</v>
      </c>
      <c r="X75" s="73">
        <v>26</v>
      </c>
      <c r="Y75" s="73"/>
      <c r="Z75" s="73">
        <v>50</v>
      </c>
      <c r="AA75" s="73">
        <v>12</v>
      </c>
      <c r="AB75" s="73">
        <v>38</v>
      </c>
    </row>
    <row r="76" spans="1:28" x14ac:dyDescent="0.25">
      <c r="A76" s="66" t="s">
        <v>71</v>
      </c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</row>
    <row r="77" spans="1:28" ht="13.5" x14ac:dyDescent="0.25">
      <c r="A77" s="66" t="s">
        <v>72</v>
      </c>
      <c r="B77" s="84"/>
      <c r="C77" s="84"/>
      <c r="D77" s="84"/>
      <c r="E77" s="85"/>
      <c r="F77" s="84"/>
      <c r="G77" s="84"/>
      <c r="H77" s="84"/>
      <c r="I77" s="72"/>
      <c r="J77" s="84"/>
      <c r="K77" s="84"/>
      <c r="L77" s="84"/>
      <c r="M77" s="72"/>
      <c r="N77" s="84"/>
      <c r="O77" s="84"/>
      <c r="P77" s="84"/>
      <c r="Q77" s="72"/>
      <c r="R77" s="84"/>
      <c r="S77" s="84"/>
      <c r="T77" s="84"/>
      <c r="U77" s="72"/>
      <c r="V77" s="84"/>
      <c r="W77" s="84"/>
      <c r="X77" s="84"/>
      <c r="Y77" s="72"/>
      <c r="Z77" s="84"/>
      <c r="AA77" s="84"/>
      <c r="AB77" s="84"/>
    </row>
    <row r="78" spans="1:28" x14ac:dyDescent="0.25">
      <c r="A78" s="76"/>
    </row>
    <row r="79" spans="1:28" ht="15" x14ac:dyDescent="0.25">
      <c r="A79" s="232" t="s">
        <v>44</v>
      </c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</row>
    <row r="80" spans="1:28" ht="15.75" x14ac:dyDescent="0.25">
      <c r="A80" s="60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32" ht="14.25" x14ac:dyDescent="0.25">
      <c r="A81" s="64" t="s">
        <v>21</v>
      </c>
      <c r="B81" s="77">
        <f t="shared" ref="B81:D84" si="49">+B62/(B62+B12)*100</f>
        <v>2.7626515243936249</v>
      </c>
      <c r="C81" s="77">
        <f t="shared" si="49"/>
        <v>2.9001698096344621</v>
      </c>
      <c r="D81" s="77">
        <f t="shared" si="49"/>
        <v>2.6271167778732023</v>
      </c>
      <c r="E81" s="77"/>
      <c r="F81" s="77">
        <f t="shared" ref="F81:H84" si="50">+F62/(F62+F12)*100</f>
        <v>4.1733881459124733</v>
      </c>
      <c r="G81" s="77">
        <f t="shared" si="50"/>
        <v>4.4122061030515258</v>
      </c>
      <c r="H81" s="77">
        <f t="shared" si="50"/>
        <v>3.9145521578833229</v>
      </c>
      <c r="I81" s="77"/>
      <c r="J81" s="77">
        <f t="shared" ref="J81:L84" si="51">+J62/(J62+J12)*100</f>
        <v>2.9471733086190919</v>
      </c>
      <c r="K81" s="77">
        <f t="shared" si="51"/>
        <v>3.0091743119266057</v>
      </c>
      <c r="L81" s="77">
        <f t="shared" si="51"/>
        <v>2.8838951310861423</v>
      </c>
      <c r="M81" s="77"/>
      <c r="N81" s="77">
        <f t="shared" ref="N81:P84" si="52">+N62/(N62+N12)*100</f>
        <v>2.311931858850476</v>
      </c>
      <c r="O81" s="77">
        <f t="shared" si="52"/>
        <v>2.613065326633166</v>
      </c>
      <c r="P81" s="77">
        <f t="shared" si="52"/>
        <v>2.0125606622894661</v>
      </c>
      <c r="Q81" s="77"/>
      <c r="R81" s="77">
        <f t="shared" ref="R81:T84" si="53">+R62/(R62+R12)*100</f>
        <v>3.2006001125210979</v>
      </c>
      <c r="S81" s="77">
        <f t="shared" si="53"/>
        <v>3.1126419186120682</v>
      </c>
      <c r="T81" s="77">
        <f t="shared" si="53"/>
        <v>3.2851189016915909</v>
      </c>
      <c r="U81" s="77"/>
      <c r="V81" s="77">
        <f t="shared" ref="V81:X84" si="54">+V62/(V62+V12)*100</f>
        <v>2.0297908466466006</v>
      </c>
      <c r="W81" s="77">
        <f t="shared" si="54"/>
        <v>2.3211446740858506</v>
      </c>
      <c r="X81" s="77">
        <f t="shared" si="54"/>
        <v>1.7549122543872804</v>
      </c>
      <c r="Y81" s="77"/>
      <c r="Z81" s="77">
        <f t="shared" ref="Z81:AB84" si="55">+Z62/(Z62+Z12)*100</f>
        <v>0.96283783783783794</v>
      </c>
      <c r="AA81" s="77">
        <f t="shared" si="55"/>
        <v>0.71012381646030587</v>
      </c>
      <c r="AB81" s="77">
        <f t="shared" si="55"/>
        <v>1.1814744801512287</v>
      </c>
    </row>
    <row r="82" spans="1:32" x14ac:dyDescent="0.25">
      <c r="A82" s="66" t="s">
        <v>70</v>
      </c>
      <c r="B82" s="77">
        <f t="shared" si="49"/>
        <v>2.6741650407437163</v>
      </c>
      <c r="C82" s="77">
        <f t="shared" si="49"/>
        <v>2.8218571595013398</v>
      </c>
      <c r="D82" s="77">
        <f t="shared" si="49"/>
        <v>2.5308153341626145</v>
      </c>
      <c r="E82" s="77"/>
      <c r="F82" s="77">
        <f t="shared" si="50"/>
        <v>4.1715565987410645</v>
      </c>
      <c r="G82" s="77">
        <f t="shared" si="50"/>
        <v>4.3967385695118173</v>
      </c>
      <c r="H82" s="77">
        <f t="shared" si="50"/>
        <v>3.9306613668985317</v>
      </c>
      <c r="I82" s="77"/>
      <c r="J82" s="77">
        <f t="shared" si="51"/>
        <v>2.9404293153816843</v>
      </c>
      <c r="K82" s="77">
        <f t="shared" si="51"/>
        <v>3.0429821224800304</v>
      </c>
      <c r="L82" s="77">
        <f t="shared" si="51"/>
        <v>2.8375111337320269</v>
      </c>
      <c r="M82" s="77"/>
      <c r="N82" s="77">
        <f t="shared" si="52"/>
        <v>2.2952029520295203</v>
      </c>
      <c r="O82" s="77">
        <f t="shared" si="52"/>
        <v>2.628042407047932</v>
      </c>
      <c r="P82" s="77">
        <f t="shared" si="52"/>
        <v>1.9699401721873633</v>
      </c>
      <c r="Q82" s="77"/>
      <c r="R82" s="77">
        <f t="shared" si="53"/>
        <v>2.7757867987228773</v>
      </c>
      <c r="S82" s="77">
        <f t="shared" si="53"/>
        <v>2.6474127557160045</v>
      </c>
      <c r="T82" s="77">
        <f t="shared" si="53"/>
        <v>2.8978139298423997</v>
      </c>
      <c r="U82" s="77"/>
      <c r="V82" s="77">
        <f t="shared" si="54"/>
        <v>1.8840579710144929</v>
      </c>
      <c r="W82" s="77">
        <f t="shared" si="54"/>
        <v>2.2095748242383664</v>
      </c>
      <c r="X82" s="77">
        <f t="shared" si="54"/>
        <v>1.5823766677008997</v>
      </c>
      <c r="Y82" s="77"/>
      <c r="Z82" s="77">
        <f t="shared" si="55"/>
        <v>1.0069781821393868</v>
      </c>
      <c r="AA82" s="77">
        <f t="shared" si="55"/>
        <v>0.75158990171516671</v>
      </c>
      <c r="AB82" s="77">
        <f t="shared" si="55"/>
        <v>1.2230919765166339</v>
      </c>
    </row>
    <row r="83" spans="1:32" x14ac:dyDescent="0.25">
      <c r="A83" s="66" t="s">
        <v>71</v>
      </c>
      <c r="B83" s="77">
        <f t="shared" si="49"/>
        <v>0.93896713615023475</v>
      </c>
      <c r="C83" s="77">
        <f t="shared" si="49"/>
        <v>0.2785515320334262</v>
      </c>
      <c r="D83" s="77">
        <f t="shared" si="49"/>
        <v>1.7857142857142856</v>
      </c>
      <c r="E83" s="77"/>
      <c r="F83" s="77">
        <f t="shared" si="50"/>
        <v>0</v>
      </c>
      <c r="G83" s="77">
        <f t="shared" si="50"/>
        <v>0</v>
      </c>
      <c r="H83" s="77">
        <f t="shared" si="50"/>
        <v>0</v>
      </c>
      <c r="I83" s="77"/>
      <c r="J83" s="77">
        <f t="shared" si="51"/>
        <v>2.3622047244094486</v>
      </c>
      <c r="K83" s="77">
        <f t="shared" si="51"/>
        <v>1.4084507042253522</v>
      </c>
      <c r="L83" s="77">
        <f t="shared" si="51"/>
        <v>3.5714285714285712</v>
      </c>
      <c r="M83" s="77"/>
      <c r="N83" s="77">
        <f t="shared" si="52"/>
        <v>1.4388489208633095</v>
      </c>
      <c r="O83" s="77">
        <f t="shared" si="52"/>
        <v>0</v>
      </c>
      <c r="P83" s="77">
        <f t="shared" si="52"/>
        <v>3.4482758620689653</v>
      </c>
      <c r="Q83" s="77"/>
      <c r="R83" s="77">
        <f t="shared" si="53"/>
        <v>0.93457943925233633</v>
      </c>
      <c r="S83" s="77">
        <f t="shared" si="53"/>
        <v>0</v>
      </c>
      <c r="T83" s="77">
        <f t="shared" si="53"/>
        <v>2.083333333333333</v>
      </c>
      <c r="U83" s="77"/>
      <c r="V83" s="77">
        <f t="shared" si="54"/>
        <v>0</v>
      </c>
      <c r="W83" s="77">
        <f t="shared" si="54"/>
        <v>0</v>
      </c>
      <c r="X83" s="77">
        <f t="shared" si="54"/>
        <v>0</v>
      </c>
      <c r="Y83" s="77"/>
      <c r="Z83" s="77">
        <f t="shared" si="55"/>
        <v>0</v>
      </c>
      <c r="AA83" s="77">
        <f t="shared" si="55"/>
        <v>0</v>
      </c>
      <c r="AB83" s="77">
        <f t="shared" si="55"/>
        <v>0</v>
      </c>
    </row>
    <row r="84" spans="1:32" x14ac:dyDescent="0.25">
      <c r="A84" s="66" t="s">
        <v>72</v>
      </c>
      <c r="B84" s="77">
        <f t="shared" si="49"/>
        <v>6.4637197664720603</v>
      </c>
      <c r="C84" s="77">
        <f t="shared" si="49"/>
        <v>5.8029689608636978</v>
      </c>
      <c r="D84" s="77">
        <f t="shared" si="49"/>
        <v>7.532751091703056</v>
      </c>
      <c r="E84" s="77"/>
      <c r="F84" s="77">
        <f t="shared" si="50"/>
        <v>5.9701492537313428</v>
      </c>
      <c r="G84" s="77">
        <f t="shared" si="50"/>
        <v>6.4655172413793105</v>
      </c>
      <c r="H84" s="77">
        <f t="shared" si="50"/>
        <v>4.8543689320388346</v>
      </c>
      <c r="I84" s="77"/>
      <c r="J84" s="77">
        <f t="shared" si="51"/>
        <v>3.5256410256410255</v>
      </c>
      <c r="K84" s="77">
        <f t="shared" si="51"/>
        <v>2.3041474654377883</v>
      </c>
      <c r="L84" s="77">
        <f t="shared" si="51"/>
        <v>6.3157894736842106</v>
      </c>
      <c r="M84" s="77"/>
      <c r="N84" s="77">
        <f t="shared" si="52"/>
        <v>3.5460992907801421</v>
      </c>
      <c r="O84" s="77">
        <f t="shared" si="52"/>
        <v>3.2085561497326207</v>
      </c>
      <c r="P84" s="77">
        <f t="shared" si="52"/>
        <v>4.2105263157894735</v>
      </c>
      <c r="Q84" s="77"/>
      <c r="R84" s="77">
        <f t="shared" si="53"/>
        <v>15.653775322283609</v>
      </c>
      <c r="S84" s="77">
        <f t="shared" si="53"/>
        <v>15.282392026578073</v>
      </c>
      <c r="T84" s="77">
        <f t="shared" si="53"/>
        <v>16.115702479338843</v>
      </c>
      <c r="U84" s="77"/>
      <c r="V84" s="77">
        <f t="shared" si="54"/>
        <v>6.004140786749482</v>
      </c>
      <c r="W84" s="77">
        <f t="shared" si="54"/>
        <v>4.8780487804878048</v>
      </c>
      <c r="X84" s="77">
        <f t="shared" si="54"/>
        <v>7.6530612244897958</v>
      </c>
      <c r="Y84" s="77"/>
      <c r="Z84" s="77">
        <f t="shared" si="55"/>
        <v>0</v>
      </c>
      <c r="AA84" s="77">
        <f t="shared" si="55"/>
        <v>0</v>
      </c>
      <c r="AB84" s="77">
        <f t="shared" si="55"/>
        <v>0</v>
      </c>
    </row>
    <row r="85" spans="1:32" x14ac:dyDescent="0.25">
      <c r="A85" s="67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32" ht="14.25" x14ac:dyDescent="0.25">
      <c r="A86" s="64" t="s">
        <v>73</v>
      </c>
      <c r="B86" s="78"/>
      <c r="C86" s="78"/>
      <c r="D86" s="78"/>
      <c r="E86" s="79"/>
      <c r="F86" s="78"/>
      <c r="G86" s="78"/>
      <c r="H86" s="78"/>
      <c r="I86" s="79"/>
      <c r="J86" s="78"/>
      <c r="K86" s="78"/>
      <c r="L86" s="78"/>
      <c r="M86" s="79"/>
      <c r="N86" s="78"/>
      <c r="O86" s="78"/>
      <c r="P86" s="78"/>
      <c r="Q86" s="79"/>
      <c r="R86" s="78"/>
      <c r="S86" s="78"/>
      <c r="T86" s="78"/>
      <c r="U86" s="79"/>
      <c r="V86" s="78"/>
      <c r="W86" s="78"/>
      <c r="X86" s="78"/>
      <c r="Y86" s="79"/>
      <c r="Z86" s="78"/>
      <c r="AA86" s="78"/>
      <c r="AB86" s="78"/>
    </row>
    <row r="87" spans="1:32" s="49" customFormat="1" ht="15" customHeight="1" x14ac:dyDescent="0.25">
      <c r="A87" s="70" t="s">
        <v>21</v>
      </c>
      <c r="B87" s="77">
        <f t="shared" ref="B87:D90" si="56">+B68/(B68+B18)*100</f>
        <v>3.1193111931119311</v>
      </c>
      <c r="C87" s="77">
        <f t="shared" si="56"/>
        <v>3.2269881443985611</v>
      </c>
      <c r="D87" s="77">
        <f t="shared" si="56"/>
        <v>3.0148318092222186</v>
      </c>
      <c r="E87" s="77"/>
      <c r="F87" s="77">
        <f t="shared" ref="F87:H90" si="57">+F68/(F68+F18)*100</f>
        <v>5.3612669086110198</v>
      </c>
      <c r="G87" s="77">
        <f t="shared" si="57"/>
        <v>5.6796426292278239</v>
      </c>
      <c r="H87" s="77">
        <f t="shared" si="57"/>
        <v>5.0204918032786887</v>
      </c>
      <c r="I87" s="77"/>
      <c r="J87" s="77">
        <f t="shared" ref="J87:L90" si="58">+J68/(J68+J18)*100</f>
        <v>3.2695139911634761</v>
      </c>
      <c r="K87" s="77">
        <f t="shared" si="58"/>
        <v>3.2207993791230112</v>
      </c>
      <c r="L87" s="77">
        <f t="shared" si="58"/>
        <v>3.3194195984893664</v>
      </c>
      <c r="M87" s="77"/>
      <c r="N87" s="77">
        <f t="shared" ref="N87:P90" si="59">+N68/(N68+N18)*100</f>
        <v>2.6902296262944621</v>
      </c>
      <c r="O87" s="77">
        <f t="shared" si="59"/>
        <v>2.8233151183970859</v>
      </c>
      <c r="P87" s="77">
        <f t="shared" si="59"/>
        <v>2.5601068566340159</v>
      </c>
      <c r="Q87" s="77"/>
      <c r="R87" s="77">
        <f t="shared" ref="R87:T90" si="60">+R68/(R68+R18)*100</f>
        <v>3.5671204549371014</v>
      </c>
      <c r="S87" s="77">
        <f t="shared" si="60"/>
        <v>3.2947462154942118</v>
      </c>
      <c r="T87" s="77">
        <f t="shared" si="60"/>
        <v>3.8224002670672679</v>
      </c>
      <c r="U87" s="77"/>
      <c r="V87" s="77">
        <f t="shared" ref="V87:X90" si="61">+V68/(V68+V18)*100</f>
        <v>2.1169566128694193</v>
      </c>
      <c r="W87" s="77">
        <f t="shared" si="61"/>
        <v>2.4083315252766324</v>
      </c>
      <c r="X87" s="77">
        <f t="shared" si="61"/>
        <v>1.8447192377863371</v>
      </c>
      <c r="Y87" s="77"/>
      <c r="Z87" s="77">
        <f t="shared" ref="Z87:AB90" si="62">+Z68/(Z68+Z18)*100</f>
        <v>0.74125550150567521</v>
      </c>
      <c r="AA87" s="77">
        <f t="shared" si="62"/>
        <v>0.67669172932330823</v>
      </c>
      <c r="AB87" s="77">
        <f t="shared" si="62"/>
        <v>0.79672695951765715</v>
      </c>
      <c r="AC87" s="9"/>
      <c r="AD87" s="63"/>
      <c r="AE87" s="63"/>
      <c r="AF87" s="9"/>
    </row>
    <row r="88" spans="1:32" s="49" customFormat="1" ht="15" customHeight="1" x14ac:dyDescent="0.25">
      <c r="A88" s="66" t="s">
        <v>70</v>
      </c>
      <c r="B88" s="77">
        <f t="shared" si="56"/>
        <v>3.0049363112292453</v>
      </c>
      <c r="C88" s="77">
        <f t="shared" si="56"/>
        <v>3.1291020683293715</v>
      </c>
      <c r="D88" s="77">
        <f t="shared" si="56"/>
        <v>2.8872979059527411</v>
      </c>
      <c r="E88" s="80"/>
      <c r="F88" s="77">
        <f t="shared" si="57"/>
        <v>5.4063331330987729</v>
      </c>
      <c r="G88" s="77">
        <f t="shared" si="57"/>
        <v>5.719557195571956</v>
      </c>
      <c r="H88" s="77">
        <f t="shared" si="57"/>
        <v>5.0781936390792479</v>
      </c>
      <c r="I88" s="80"/>
      <c r="J88" s="77">
        <f t="shared" si="58"/>
        <v>3.2731376975169297</v>
      </c>
      <c r="K88" s="77">
        <f t="shared" si="58"/>
        <v>3.2881216605014383</v>
      </c>
      <c r="L88" s="77">
        <f t="shared" si="58"/>
        <v>3.2581967213114753</v>
      </c>
      <c r="M88" s="80"/>
      <c r="N88" s="77">
        <f t="shared" si="59"/>
        <v>2.6822639725865534</v>
      </c>
      <c r="O88" s="77">
        <f t="shared" si="59"/>
        <v>2.8612997090203685</v>
      </c>
      <c r="P88" s="77">
        <f t="shared" si="59"/>
        <v>2.5120995621110853</v>
      </c>
      <c r="Q88" s="80"/>
      <c r="R88" s="77">
        <f t="shared" si="60"/>
        <v>2.9937933552391383</v>
      </c>
      <c r="S88" s="77">
        <f t="shared" si="60"/>
        <v>2.6450999048525214</v>
      </c>
      <c r="T88" s="77">
        <f t="shared" si="60"/>
        <v>3.3152078582704787</v>
      </c>
      <c r="U88" s="80"/>
      <c r="V88" s="77">
        <f t="shared" si="61"/>
        <v>1.9211549139367019</v>
      </c>
      <c r="W88" s="77">
        <f t="shared" si="61"/>
        <v>2.259492196599115</v>
      </c>
      <c r="X88" s="77">
        <f t="shared" si="61"/>
        <v>1.6129032258064515</v>
      </c>
      <c r="Y88" s="80"/>
      <c r="Z88" s="77">
        <f t="shared" si="62"/>
        <v>0.78866296980899564</v>
      </c>
      <c r="AA88" s="77">
        <f t="shared" si="62"/>
        <v>0.73230268510984542</v>
      </c>
      <c r="AB88" s="77">
        <f t="shared" si="62"/>
        <v>0.83559168925022576</v>
      </c>
      <c r="AC88" s="9"/>
      <c r="AD88" s="63"/>
      <c r="AE88" s="63"/>
      <c r="AF88"/>
    </row>
    <row r="89" spans="1:32" s="49" customFormat="1" ht="15" x14ac:dyDescent="0.25">
      <c r="A89" s="66" t="s">
        <v>71</v>
      </c>
      <c r="B89" s="77">
        <f t="shared" si="56"/>
        <v>0.93896713615023475</v>
      </c>
      <c r="C89" s="77">
        <f t="shared" si="56"/>
        <v>0.2785515320334262</v>
      </c>
      <c r="D89" s="77">
        <f t="shared" si="56"/>
        <v>1.7857142857142856</v>
      </c>
      <c r="E89" s="80"/>
      <c r="F89" s="77">
        <f t="shared" si="57"/>
        <v>0</v>
      </c>
      <c r="G89" s="77">
        <f t="shared" si="57"/>
        <v>0</v>
      </c>
      <c r="H89" s="77">
        <f t="shared" si="57"/>
        <v>0</v>
      </c>
      <c r="I89" s="80"/>
      <c r="J89" s="77">
        <f t="shared" si="58"/>
        <v>2.3622047244094486</v>
      </c>
      <c r="K89" s="77">
        <f t="shared" si="58"/>
        <v>1.4084507042253522</v>
      </c>
      <c r="L89" s="77">
        <f t="shared" si="58"/>
        <v>3.5714285714285712</v>
      </c>
      <c r="M89" s="80"/>
      <c r="N89" s="77">
        <f t="shared" si="59"/>
        <v>1.4388489208633095</v>
      </c>
      <c r="O89" s="77">
        <f t="shared" si="59"/>
        <v>0</v>
      </c>
      <c r="P89" s="77">
        <f t="shared" si="59"/>
        <v>3.4482758620689653</v>
      </c>
      <c r="Q89" s="80"/>
      <c r="R89" s="77">
        <f t="shared" si="60"/>
        <v>0.93457943925233633</v>
      </c>
      <c r="S89" s="77">
        <f t="shared" si="60"/>
        <v>0</v>
      </c>
      <c r="T89" s="77">
        <f t="shared" si="60"/>
        <v>2.083333333333333</v>
      </c>
      <c r="U89" s="80"/>
      <c r="V89" s="77">
        <f t="shared" si="61"/>
        <v>0</v>
      </c>
      <c r="W89" s="77">
        <f t="shared" si="61"/>
        <v>0</v>
      </c>
      <c r="X89" s="77">
        <f t="shared" si="61"/>
        <v>0</v>
      </c>
      <c r="Y89" s="80"/>
      <c r="Z89" s="77">
        <f t="shared" si="62"/>
        <v>0</v>
      </c>
      <c r="AA89" s="77">
        <f t="shared" si="62"/>
        <v>0</v>
      </c>
      <c r="AB89" s="77">
        <f t="shared" si="62"/>
        <v>0</v>
      </c>
    </row>
    <row r="90" spans="1:32" s="49" customFormat="1" ht="15" x14ac:dyDescent="0.25">
      <c r="A90" s="66" t="s">
        <v>72</v>
      </c>
      <c r="B90" s="77">
        <f t="shared" si="56"/>
        <v>6.4637197664720603</v>
      </c>
      <c r="C90" s="77">
        <f t="shared" si="56"/>
        <v>5.8029689608636978</v>
      </c>
      <c r="D90" s="77">
        <f t="shared" si="56"/>
        <v>7.532751091703056</v>
      </c>
      <c r="E90" s="80"/>
      <c r="F90" s="77">
        <f t="shared" si="57"/>
        <v>5.9701492537313428</v>
      </c>
      <c r="G90" s="77">
        <f t="shared" si="57"/>
        <v>6.4655172413793105</v>
      </c>
      <c r="H90" s="77">
        <f t="shared" si="57"/>
        <v>4.8543689320388346</v>
      </c>
      <c r="I90" s="80"/>
      <c r="J90" s="77">
        <f t="shared" si="58"/>
        <v>3.5256410256410255</v>
      </c>
      <c r="K90" s="77">
        <f t="shared" si="58"/>
        <v>2.3041474654377883</v>
      </c>
      <c r="L90" s="77">
        <f t="shared" si="58"/>
        <v>6.3157894736842106</v>
      </c>
      <c r="M90" s="80"/>
      <c r="N90" s="77">
        <f t="shared" si="59"/>
        <v>3.5460992907801421</v>
      </c>
      <c r="O90" s="77">
        <f t="shared" si="59"/>
        <v>3.2085561497326207</v>
      </c>
      <c r="P90" s="77">
        <f t="shared" si="59"/>
        <v>4.2105263157894735</v>
      </c>
      <c r="Q90" s="80"/>
      <c r="R90" s="77">
        <f t="shared" si="60"/>
        <v>15.653775322283609</v>
      </c>
      <c r="S90" s="77">
        <f t="shared" si="60"/>
        <v>15.282392026578073</v>
      </c>
      <c r="T90" s="77">
        <f t="shared" si="60"/>
        <v>16.115702479338843</v>
      </c>
      <c r="U90" s="80"/>
      <c r="V90" s="77">
        <f t="shared" si="61"/>
        <v>6.004140786749482</v>
      </c>
      <c r="W90" s="77">
        <f t="shared" si="61"/>
        <v>4.8780487804878048</v>
      </c>
      <c r="X90" s="77">
        <f t="shared" si="61"/>
        <v>7.6530612244897958</v>
      </c>
      <c r="Y90" s="80"/>
      <c r="Z90" s="77">
        <f t="shared" si="62"/>
        <v>0</v>
      </c>
      <c r="AA90" s="77">
        <f t="shared" si="62"/>
        <v>0</v>
      </c>
      <c r="AB90" s="77">
        <f t="shared" si="62"/>
        <v>0</v>
      </c>
    </row>
    <row r="91" spans="1:32" s="49" customFormat="1" ht="15" x14ac:dyDescent="0.25">
      <c r="A91" s="66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32" s="49" customFormat="1" ht="15" x14ac:dyDescent="0.25">
      <c r="A92" s="74" t="s">
        <v>74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32" s="49" customFormat="1" ht="15" x14ac:dyDescent="0.25">
      <c r="A93" s="75" t="s">
        <v>21</v>
      </c>
      <c r="B93" s="77">
        <f t="shared" ref="B93:D94" si="63">+B74/(B74+B24)*100</f>
        <v>2.0176760756371608</v>
      </c>
      <c r="C93" s="77">
        <f t="shared" si="63"/>
        <v>2.2338403041825097</v>
      </c>
      <c r="D93" s="77">
        <f t="shared" si="63"/>
        <v>1.7975663716814159</v>
      </c>
      <c r="E93" s="77"/>
      <c r="F93" s="77">
        <f t="shared" ref="F93:H94" si="64">+F74/(F74+F24)*100</f>
        <v>2.1429578457634286</v>
      </c>
      <c r="G93" s="77">
        <f t="shared" si="64"/>
        <v>2.2806546820499061</v>
      </c>
      <c r="H93" s="77">
        <f t="shared" si="64"/>
        <v>1.9904931669637551</v>
      </c>
      <c r="I93" s="77"/>
      <c r="J93" s="77">
        <f t="shared" ref="J93:L94" si="65">+J74/(J74+J24)*100</f>
        <v>2.4</v>
      </c>
      <c r="K93" s="77">
        <f t="shared" si="65"/>
        <v>2.6481297583581598</v>
      </c>
      <c r="L93" s="77">
        <f t="shared" si="65"/>
        <v>2.1483719368915741</v>
      </c>
      <c r="M93" s="77"/>
      <c r="N93" s="77">
        <f t="shared" ref="N93:P94" si="66">+N74/(N74+N24)*100</f>
        <v>1.651267937880873</v>
      </c>
      <c r="O93" s="77">
        <f t="shared" si="66"/>
        <v>2.2541780023319085</v>
      </c>
      <c r="P93" s="77">
        <f t="shared" si="66"/>
        <v>1.0342084327764518</v>
      </c>
      <c r="Q93" s="77"/>
      <c r="R93" s="77">
        <f t="shared" ref="R93:T94" si="67">+R74/(R74+R24)*100</f>
        <v>2.2318378501480303</v>
      </c>
      <c r="S93" s="77">
        <f t="shared" si="67"/>
        <v>2.6528776978417268</v>
      </c>
      <c r="T93" s="77">
        <f t="shared" si="67"/>
        <v>1.799723119520074</v>
      </c>
      <c r="U93" s="77"/>
      <c r="V93" s="77">
        <f t="shared" ref="V93:X94" si="68">+V74/(V74+V24)*100</f>
        <v>1.786237188872621</v>
      </c>
      <c r="W93" s="77">
        <f t="shared" si="68"/>
        <v>2.0820939916716243</v>
      </c>
      <c r="X93" s="77">
        <f t="shared" si="68"/>
        <v>1.4994232987312572</v>
      </c>
      <c r="Y93" s="77"/>
      <c r="Z93" s="77">
        <f t="shared" ref="Z93:AB94" si="69">+Z74/(Z74+Z24)*100</f>
        <v>1.5595757953836558</v>
      </c>
      <c r="AA93" s="77">
        <f t="shared" si="69"/>
        <v>0.79893475366178435</v>
      </c>
      <c r="AB93" s="77">
        <f t="shared" si="69"/>
        <v>2.2300469483568075</v>
      </c>
    </row>
    <row r="94" spans="1:32" s="49" customFormat="1" ht="15" customHeight="1" x14ac:dyDescent="0.25">
      <c r="A94" s="66" t="s">
        <v>70</v>
      </c>
      <c r="B94" s="77">
        <f t="shared" si="63"/>
        <v>2.0176760756371608</v>
      </c>
      <c r="C94" s="77">
        <f t="shared" si="63"/>
        <v>2.2338403041825097</v>
      </c>
      <c r="D94" s="77">
        <f t="shared" si="63"/>
        <v>1.7975663716814159</v>
      </c>
      <c r="E94" s="80"/>
      <c r="F94" s="77">
        <f t="shared" si="64"/>
        <v>2.1429578457634286</v>
      </c>
      <c r="G94" s="77">
        <f t="shared" si="64"/>
        <v>2.2806546820499061</v>
      </c>
      <c r="H94" s="77">
        <f t="shared" si="64"/>
        <v>1.9904931669637551</v>
      </c>
      <c r="I94" s="80"/>
      <c r="J94" s="77">
        <f t="shared" si="65"/>
        <v>2.4</v>
      </c>
      <c r="K94" s="77">
        <f t="shared" si="65"/>
        <v>2.6481297583581598</v>
      </c>
      <c r="L94" s="77">
        <f t="shared" si="65"/>
        <v>2.1483719368915741</v>
      </c>
      <c r="M94" s="80"/>
      <c r="N94" s="77">
        <f t="shared" si="66"/>
        <v>1.651267937880873</v>
      </c>
      <c r="O94" s="77">
        <f t="shared" si="66"/>
        <v>2.2541780023319085</v>
      </c>
      <c r="P94" s="77">
        <f t="shared" si="66"/>
        <v>1.0342084327764518</v>
      </c>
      <c r="Q94" s="80"/>
      <c r="R94" s="77">
        <f t="shared" si="67"/>
        <v>2.2318378501480303</v>
      </c>
      <c r="S94" s="77">
        <f t="shared" si="67"/>
        <v>2.6528776978417268</v>
      </c>
      <c r="T94" s="77">
        <f t="shared" si="67"/>
        <v>1.799723119520074</v>
      </c>
      <c r="U94" s="80"/>
      <c r="V94" s="77">
        <f t="shared" si="68"/>
        <v>1.786237188872621</v>
      </c>
      <c r="W94" s="77">
        <f t="shared" si="68"/>
        <v>2.0820939916716243</v>
      </c>
      <c r="X94" s="77">
        <f t="shared" si="68"/>
        <v>1.4994232987312572</v>
      </c>
      <c r="Y94" s="80"/>
      <c r="Z94" s="77">
        <f t="shared" si="69"/>
        <v>1.5595757953836558</v>
      </c>
      <c r="AA94" s="77">
        <f t="shared" si="69"/>
        <v>0.79893475366178435</v>
      </c>
      <c r="AB94" s="77">
        <f t="shared" si="69"/>
        <v>2.2300469483568075</v>
      </c>
    </row>
    <row r="95" spans="1:32" s="49" customFormat="1" ht="15" x14ac:dyDescent="0.25">
      <c r="A95" s="66" t="s">
        <v>71</v>
      </c>
      <c r="B95" s="77">
        <v>0</v>
      </c>
      <c r="C95" s="77">
        <v>0</v>
      </c>
      <c r="D95" s="77">
        <v>0</v>
      </c>
      <c r="E95" s="80"/>
      <c r="F95" s="77">
        <v>0</v>
      </c>
      <c r="G95" s="77">
        <v>0</v>
      </c>
      <c r="H95" s="77">
        <v>0</v>
      </c>
      <c r="I95" s="80"/>
      <c r="J95" s="77">
        <v>0</v>
      </c>
      <c r="K95" s="77">
        <v>0</v>
      </c>
      <c r="L95" s="77">
        <v>0</v>
      </c>
      <c r="M95" s="80"/>
      <c r="N95" s="77">
        <v>0</v>
      </c>
      <c r="O95" s="77">
        <v>0</v>
      </c>
      <c r="P95" s="77">
        <v>0</v>
      </c>
      <c r="Q95" s="80"/>
      <c r="R95" s="77">
        <v>0</v>
      </c>
      <c r="S95" s="77">
        <v>0</v>
      </c>
      <c r="T95" s="77">
        <v>0</v>
      </c>
      <c r="U95" s="80"/>
      <c r="V95" s="77">
        <v>0</v>
      </c>
      <c r="W95" s="77">
        <v>0</v>
      </c>
      <c r="X95" s="77">
        <v>0</v>
      </c>
      <c r="Y95" s="80"/>
      <c r="Z95" s="77">
        <v>0</v>
      </c>
      <c r="AA95" s="77">
        <v>0</v>
      </c>
      <c r="AB95" s="77">
        <v>0</v>
      </c>
    </row>
    <row r="96" spans="1:32" ht="13.5" thickBot="1" x14ac:dyDescent="0.3">
      <c r="A96" s="66" t="s">
        <v>72</v>
      </c>
      <c r="B96" s="83">
        <v>0</v>
      </c>
      <c r="C96" s="83">
        <v>0</v>
      </c>
      <c r="D96" s="83">
        <v>0</v>
      </c>
      <c r="E96" s="86"/>
      <c r="F96" s="83">
        <v>0</v>
      </c>
      <c r="G96" s="83">
        <v>0</v>
      </c>
      <c r="H96" s="83">
        <v>0</v>
      </c>
      <c r="I96" s="86"/>
      <c r="J96" s="83">
        <v>0</v>
      </c>
      <c r="K96" s="83">
        <v>0</v>
      </c>
      <c r="L96" s="83">
        <v>0</v>
      </c>
      <c r="M96" s="86"/>
      <c r="N96" s="83">
        <v>0</v>
      </c>
      <c r="O96" s="83">
        <v>0</v>
      </c>
      <c r="P96" s="83">
        <v>0</v>
      </c>
      <c r="Q96" s="86"/>
      <c r="R96" s="83">
        <v>0</v>
      </c>
      <c r="S96" s="83">
        <v>0</v>
      </c>
      <c r="T96" s="83">
        <v>0</v>
      </c>
      <c r="U96" s="86"/>
      <c r="V96" s="83">
        <v>0</v>
      </c>
      <c r="W96" s="83">
        <v>0</v>
      </c>
      <c r="X96" s="83">
        <v>0</v>
      </c>
      <c r="Y96" s="86"/>
      <c r="Z96" s="83">
        <v>0</v>
      </c>
      <c r="AA96" s="83">
        <v>0</v>
      </c>
      <c r="AB96" s="83">
        <v>0</v>
      </c>
    </row>
    <row r="97" spans="1:28" x14ac:dyDescent="0.25">
      <c r="A97" s="233" t="s">
        <v>75</v>
      </c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</row>
    <row r="98" spans="1:28" x14ac:dyDescent="0.25">
      <c r="A98" s="227" t="s">
        <v>14</v>
      </c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</row>
    <row r="130" spans="1:32" s="49" customFormat="1" ht="15" customHeight="1" x14ac:dyDescent="0.25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9"/>
      <c r="AD130" s="63"/>
      <c r="AE130" s="63"/>
      <c r="AF130" s="9"/>
    </row>
    <row r="131" spans="1:32" s="49" customFormat="1" ht="15" customHeight="1" x14ac:dyDescent="0.2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9"/>
      <c r="AD131" s="63"/>
      <c r="AE131" s="63"/>
      <c r="AF131"/>
    </row>
    <row r="132" spans="1:32" s="49" customFormat="1" ht="15" x14ac:dyDescent="0.25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1:32" s="49" customFormat="1" ht="15" x14ac:dyDescent="0.25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1:32" s="49" customFormat="1" ht="15" x14ac:dyDescent="0.25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1:32" s="49" customFormat="1" ht="15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1:32" s="49" customFormat="1" ht="15" x14ac:dyDescent="0.2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1:32" s="49" customFormat="1" ht="15" customHeight="1" x14ac:dyDescent="0.25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1:32" s="49" customFormat="1" ht="15" x14ac:dyDescent="0.25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</sheetData>
  <mergeCells count="22">
    <mergeCell ref="AD1:AE2"/>
    <mergeCell ref="AD50:AE51"/>
    <mergeCell ref="A1:AB1"/>
    <mergeCell ref="A2:AB2"/>
    <mergeCell ref="A3:AB3"/>
    <mergeCell ref="A4:AB4"/>
    <mergeCell ref="A5:AB5"/>
    <mergeCell ref="A47:AB47"/>
    <mergeCell ref="A48:AB48"/>
    <mergeCell ref="A60:AB60"/>
    <mergeCell ref="A79:AB79"/>
    <mergeCell ref="A97:AB97"/>
    <mergeCell ref="A98:AB98"/>
    <mergeCell ref="A7:A8"/>
    <mergeCell ref="A10:AB10"/>
    <mergeCell ref="A29:AB29"/>
    <mergeCell ref="A51:AB51"/>
    <mergeCell ref="A52:AB52"/>
    <mergeCell ref="A53:AB53"/>
    <mergeCell ref="A54:AB54"/>
    <mergeCell ref="A55:AB55"/>
    <mergeCell ref="A57:A58"/>
  </mergeCells>
  <hyperlinks>
    <hyperlink ref="AD1" r:id="rId1" location="INDICE!A1"/>
    <hyperlink ref="AD1:AE2" location="INDICE!A1" display="INDICE"/>
    <hyperlink ref="AD50" r:id="rId2" location="INDICE!A1"/>
    <hyperlink ref="AD50:AE51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3"/>
  <rowBreaks count="3" manualBreakCount="3">
    <brk id="43" max="16383" man="1"/>
    <brk id="86" max="16383" man="1"/>
    <brk id="129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0"/>
  <sheetViews>
    <sheetView topLeftCell="A110" zoomScaleNormal="100" zoomScaleSheetLayoutView="100" workbookViewId="0">
      <selection activeCell="AD129" sqref="AD129:AE130"/>
    </sheetView>
  </sheetViews>
  <sheetFormatPr baseColWidth="10" defaultRowHeight="12.75" x14ac:dyDescent="0.25"/>
  <cols>
    <col min="1" max="1" width="15.7109375" style="62" customWidth="1"/>
    <col min="2" max="4" width="7.7109375" style="63" customWidth="1"/>
    <col min="5" max="5" width="1.42578125" style="63" customWidth="1"/>
    <col min="6" max="8" width="6.85546875" style="63" customWidth="1"/>
    <col min="9" max="9" width="1.42578125" style="63" customWidth="1"/>
    <col min="10" max="12" width="6.85546875" style="63" customWidth="1"/>
    <col min="13" max="13" width="1.7109375" style="63" customWidth="1"/>
    <col min="14" max="16" width="6.85546875" style="63" customWidth="1"/>
    <col min="17" max="17" width="1.42578125" style="63" customWidth="1"/>
    <col min="18" max="20" width="6.85546875" style="63" customWidth="1"/>
    <col min="21" max="21" width="1.42578125" style="63" customWidth="1"/>
    <col min="22" max="24" width="6.85546875" style="63" customWidth="1"/>
    <col min="25" max="25" width="1.42578125" style="63" customWidth="1"/>
    <col min="26" max="26" width="7.28515625" style="63" customWidth="1"/>
    <col min="27" max="28" width="6.7109375" style="63" customWidth="1"/>
    <col min="29" max="29" width="11.42578125" style="63"/>
    <col min="30" max="30" width="13.28515625" style="63" customWidth="1"/>
    <col min="31" max="33" width="6.140625" style="63" customWidth="1"/>
    <col min="34" max="34" width="1.42578125" style="63" customWidth="1"/>
    <col min="35" max="37" width="5.140625" style="63" customWidth="1"/>
    <col min="38" max="38" width="1.42578125" style="63" customWidth="1"/>
    <col min="39" max="41" width="5.140625" style="63" customWidth="1"/>
    <col min="42" max="42" width="1.42578125" style="63" customWidth="1"/>
    <col min="43" max="45" width="5.140625" style="63" customWidth="1"/>
    <col min="46" max="46" width="1.42578125" style="63" customWidth="1"/>
    <col min="47" max="49" width="5.140625" style="63" customWidth="1"/>
    <col min="50" max="50" width="1.42578125" style="63" customWidth="1"/>
    <col min="51" max="53" width="5.140625" style="63" customWidth="1"/>
    <col min="54" max="54" width="1.42578125" style="63" customWidth="1"/>
    <col min="55" max="57" width="5.140625" style="63" customWidth="1"/>
    <col min="58" max="62" width="11.42578125" style="62"/>
    <col min="63" max="256" width="11.42578125" style="63"/>
    <col min="257" max="257" width="15.42578125" style="63" customWidth="1"/>
    <col min="258" max="260" width="6.5703125" style="63" bestFit="1" customWidth="1"/>
    <col min="261" max="261" width="1.42578125" style="63" customWidth="1"/>
    <col min="262" max="264" width="5.7109375" style="63" bestFit="1" customWidth="1"/>
    <col min="265" max="265" width="1.42578125" style="63" customWidth="1"/>
    <col min="266" max="268" width="5.7109375" style="63" bestFit="1" customWidth="1"/>
    <col min="269" max="269" width="1.42578125" style="63" customWidth="1"/>
    <col min="270" max="272" width="5.7109375" style="63" bestFit="1" customWidth="1"/>
    <col min="273" max="273" width="1.42578125" style="63" customWidth="1"/>
    <col min="274" max="276" width="5.7109375" style="63" bestFit="1" customWidth="1"/>
    <col min="277" max="277" width="1.42578125" style="63" customWidth="1"/>
    <col min="278" max="280" width="5.7109375" style="63" bestFit="1" customWidth="1"/>
    <col min="281" max="281" width="1.42578125" style="63" customWidth="1"/>
    <col min="282" max="284" width="4.85546875" style="63" bestFit="1" customWidth="1"/>
    <col min="285" max="285" width="11.42578125" style="63"/>
    <col min="286" max="286" width="13.28515625" style="63" customWidth="1"/>
    <col min="287" max="289" width="6.140625" style="63" customWidth="1"/>
    <col min="290" max="290" width="1.42578125" style="63" customWidth="1"/>
    <col min="291" max="293" width="5.140625" style="63" customWidth="1"/>
    <col min="294" max="294" width="1.42578125" style="63" customWidth="1"/>
    <col min="295" max="297" width="5.140625" style="63" customWidth="1"/>
    <col min="298" max="298" width="1.42578125" style="63" customWidth="1"/>
    <col min="299" max="301" width="5.140625" style="63" customWidth="1"/>
    <col min="302" max="302" width="1.42578125" style="63" customWidth="1"/>
    <col min="303" max="305" width="5.140625" style="63" customWidth="1"/>
    <col min="306" max="306" width="1.42578125" style="63" customWidth="1"/>
    <col min="307" max="309" width="5.140625" style="63" customWidth="1"/>
    <col min="310" max="310" width="1.42578125" style="63" customWidth="1"/>
    <col min="311" max="313" width="5.140625" style="63" customWidth="1"/>
    <col min="314" max="512" width="11.42578125" style="63"/>
    <col min="513" max="513" width="15.42578125" style="63" customWidth="1"/>
    <col min="514" max="516" width="6.5703125" style="63" bestFit="1" customWidth="1"/>
    <col min="517" max="517" width="1.42578125" style="63" customWidth="1"/>
    <col min="518" max="520" width="5.7109375" style="63" bestFit="1" customWidth="1"/>
    <col min="521" max="521" width="1.42578125" style="63" customWidth="1"/>
    <col min="522" max="524" width="5.7109375" style="63" bestFit="1" customWidth="1"/>
    <col min="525" max="525" width="1.42578125" style="63" customWidth="1"/>
    <col min="526" max="528" width="5.7109375" style="63" bestFit="1" customWidth="1"/>
    <col min="529" max="529" width="1.42578125" style="63" customWidth="1"/>
    <col min="530" max="532" width="5.7109375" style="63" bestFit="1" customWidth="1"/>
    <col min="533" max="533" width="1.42578125" style="63" customWidth="1"/>
    <col min="534" max="536" width="5.7109375" style="63" bestFit="1" customWidth="1"/>
    <col min="537" max="537" width="1.42578125" style="63" customWidth="1"/>
    <col min="538" max="540" width="4.85546875" style="63" bestFit="1" customWidth="1"/>
    <col min="541" max="541" width="11.42578125" style="63"/>
    <col min="542" max="542" width="13.28515625" style="63" customWidth="1"/>
    <col min="543" max="545" width="6.140625" style="63" customWidth="1"/>
    <col min="546" max="546" width="1.42578125" style="63" customWidth="1"/>
    <col min="547" max="549" width="5.140625" style="63" customWidth="1"/>
    <col min="550" max="550" width="1.42578125" style="63" customWidth="1"/>
    <col min="551" max="553" width="5.140625" style="63" customWidth="1"/>
    <col min="554" max="554" width="1.42578125" style="63" customWidth="1"/>
    <col min="555" max="557" width="5.140625" style="63" customWidth="1"/>
    <col min="558" max="558" width="1.42578125" style="63" customWidth="1"/>
    <col min="559" max="561" width="5.140625" style="63" customWidth="1"/>
    <col min="562" max="562" width="1.42578125" style="63" customWidth="1"/>
    <col min="563" max="565" width="5.140625" style="63" customWidth="1"/>
    <col min="566" max="566" width="1.42578125" style="63" customWidth="1"/>
    <col min="567" max="569" width="5.140625" style="63" customWidth="1"/>
    <col min="570" max="768" width="11.42578125" style="63"/>
    <col min="769" max="769" width="15.42578125" style="63" customWidth="1"/>
    <col min="770" max="772" width="6.5703125" style="63" bestFit="1" customWidth="1"/>
    <col min="773" max="773" width="1.42578125" style="63" customWidth="1"/>
    <col min="774" max="776" width="5.7109375" style="63" bestFit="1" customWidth="1"/>
    <col min="777" max="777" width="1.42578125" style="63" customWidth="1"/>
    <col min="778" max="780" width="5.7109375" style="63" bestFit="1" customWidth="1"/>
    <col min="781" max="781" width="1.42578125" style="63" customWidth="1"/>
    <col min="782" max="784" width="5.7109375" style="63" bestFit="1" customWidth="1"/>
    <col min="785" max="785" width="1.42578125" style="63" customWidth="1"/>
    <col min="786" max="788" width="5.7109375" style="63" bestFit="1" customWidth="1"/>
    <col min="789" max="789" width="1.42578125" style="63" customWidth="1"/>
    <col min="790" max="792" width="5.7109375" style="63" bestFit="1" customWidth="1"/>
    <col min="793" max="793" width="1.42578125" style="63" customWidth="1"/>
    <col min="794" max="796" width="4.85546875" style="63" bestFit="1" customWidth="1"/>
    <col min="797" max="797" width="11.42578125" style="63"/>
    <col min="798" max="798" width="13.28515625" style="63" customWidth="1"/>
    <col min="799" max="801" width="6.140625" style="63" customWidth="1"/>
    <col min="802" max="802" width="1.42578125" style="63" customWidth="1"/>
    <col min="803" max="805" width="5.140625" style="63" customWidth="1"/>
    <col min="806" max="806" width="1.42578125" style="63" customWidth="1"/>
    <col min="807" max="809" width="5.140625" style="63" customWidth="1"/>
    <col min="810" max="810" width="1.42578125" style="63" customWidth="1"/>
    <col min="811" max="813" width="5.140625" style="63" customWidth="1"/>
    <col min="814" max="814" width="1.42578125" style="63" customWidth="1"/>
    <col min="815" max="817" width="5.140625" style="63" customWidth="1"/>
    <col min="818" max="818" width="1.42578125" style="63" customWidth="1"/>
    <col min="819" max="821" width="5.140625" style="63" customWidth="1"/>
    <col min="822" max="822" width="1.42578125" style="63" customWidth="1"/>
    <col min="823" max="825" width="5.140625" style="63" customWidth="1"/>
    <col min="826" max="1024" width="11.42578125" style="63"/>
    <col min="1025" max="1025" width="15.42578125" style="63" customWidth="1"/>
    <col min="1026" max="1028" width="6.5703125" style="63" bestFit="1" customWidth="1"/>
    <col min="1029" max="1029" width="1.42578125" style="63" customWidth="1"/>
    <col min="1030" max="1032" width="5.7109375" style="63" bestFit="1" customWidth="1"/>
    <col min="1033" max="1033" width="1.42578125" style="63" customWidth="1"/>
    <col min="1034" max="1036" width="5.7109375" style="63" bestFit="1" customWidth="1"/>
    <col min="1037" max="1037" width="1.42578125" style="63" customWidth="1"/>
    <col min="1038" max="1040" width="5.7109375" style="63" bestFit="1" customWidth="1"/>
    <col min="1041" max="1041" width="1.42578125" style="63" customWidth="1"/>
    <col min="1042" max="1044" width="5.7109375" style="63" bestFit="1" customWidth="1"/>
    <col min="1045" max="1045" width="1.42578125" style="63" customWidth="1"/>
    <col min="1046" max="1048" width="5.7109375" style="63" bestFit="1" customWidth="1"/>
    <col min="1049" max="1049" width="1.42578125" style="63" customWidth="1"/>
    <col min="1050" max="1052" width="4.85546875" style="63" bestFit="1" customWidth="1"/>
    <col min="1053" max="1053" width="11.42578125" style="63"/>
    <col min="1054" max="1054" width="13.28515625" style="63" customWidth="1"/>
    <col min="1055" max="1057" width="6.140625" style="63" customWidth="1"/>
    <col min="1058" max="1058" width="1.42578125" style="63" customWidth="1"/>
    <col min="1059" max="1061" width="5.140625" style="63" customWidth="1"/>
    <col min="1062" max="1062" width="1.42578125" style="63" customWidth="1"/>
    <col min="1063" max="1065" width="5.140625" style="63" customWidth="1"/>
    <col min="1066" max="1066" width="1.42578125" style="63" customWidth="1"/>
    <col min="1067" max="1069" width="5.140625" style="63" customWidth="1"/>
    <col min="1070" max="1070" width="1.42578125" style="63" customWidth="1"/>
    <col min="1071" max="1073" width="5.140625" style="63" customWidth="1"/>
    <col min="1074" max="1074" width="1.42578125" style="63" customWidth="1"/>
    <col min="1075" max="1077" width="5.140625" style="63" customWidth="1"/>
    <col min="1078" max="1078" width="1.42578125" style="63" customWidth="1"/>
    <col min="1079" max="1081" width="5.140625" style="63" customWidth="1"/>
    <col min="1082" max="1280" width="11.42578125" style="63"/>
    <col min="1281" max="1281" width="15.42578125" style="63" customWidth="1"/>
    <col min="1282" max="1284" width="6.5703125" style="63" bestFit="1" customWidth="1"/>
    <col min="1285" max="1285" width="1.42578125" style="63" customWidth="1"/>
    <col min="1286" max="1288" width="5.7109375" style="63" bestFit="1" customWidth="1"/>
    <col min="1289" max="1289" width="1.42578125" style="63" customWidth="1"/>
    <col min="1290" max="1292" width="5.7109375" style="63" bestFit="1" customWidth="1"/>
    <col min="1293" max="1293" width="1.42578125" style="63" customWidth="1"/>
    <col min="1294" max="1296" width="5.7109375" style="63" bestFit="1" customWidth="1"/>
    <col min="1297" max="1297" width="1.42578125" style="63" customWidth="1"/>
    <col min="1298" max="1300" width="5.7109375" style="63" bestFit="1" customWidth="1"/>
    <col min="1301" max="1301" width="1.42578125" style="63" customWidth="1"/>
    <col min="1302" max="1304" width="5.7109375" style="63" bestFit="1" customWidth="1"/>
    <col min="1305" max="1305" width="1.42578125" style="63" customWidth="1"/>
    <col min="1306" max="1308" width="4.85546875" style="63" bestFit="1" customWidth="1"/>
    <col min="1309" max="1309" width="11.42578125" style="63"/>
    <col min="1310" max="1310" width="13.28515625" style="63" customWidth="1"/>
    <col min="1311" max="1313" width="6.140625" style="63" customWidth="1"/>
    <col min="1314" max="1314" width="1.42578125" style="63" customWidth="1"/>
    <col min="1315" max="1317" width="5.140625" style="63" customWidth="1"/>
    <col min="1318" max="1318" width="1.42578125" style="63" customWidth="1"/>
    <col min="1319" max="1321" width="5.140625" style="63" customWidth="1"/>
    <col min="1322" max="1322" width="1.42578125" style="63" customWidth="1"/>
    <col min="1323" max="1325" width="5.140625" style="63" customWidth="1"/>
    <col min="1326" max="1326" width="1.42578125" style="63" customWidth="1"/>
    <col min="1327" max="1329" width="5.140625" style="63" customWidth="1"/>
    <col min="1330" max="1330" width="1.42578125" style="63" customWidth="1"/>
    <col min="1331" max="1333" width="5.140625" style="63" customWidth="1"/>
    <col min="1334" max="1334" width="1.42578125" style="63" customWidth="1"/>
    <col min="1335" max="1337" width="5.140625" style="63" customWidth="1"/>
    <col min="1338" max="1536" width="11.42578125" style="63"/>
    <col min="1537" max="1537" width="15.42578125" style="63" customWidth="1"/>
    <col min="1538" max="1540" width="6.5703125" style="63" bestFit="1" customWidth="1"/>
    <col min="1541" max="1541" width="1.42578125" style="63" customWidth="1"/>
    <col min="1542" max="1544" width="5.7109375" style="63" bestFit="1" customWidth="1"/>
    <col min="1545" max="1545" width="1.42578125" style="63" customWidth="1"/>
    <col min="1546" max="1548" width="5.7109375" style="63" bestFit="1" customWidth="1"/>
    <col min="1549" max="1549" width="1.42578125" style="63" customWidth="1"/>
    <col min="1550" max="1552" width="5.7109375" style="63" bestFit="1" customWidth="1"/>
    <col min="1553" max="1553" width="1.42578125" style="63" customWidth="1"/>
    <col min="1554" max="1556" width="5.7109375" style="63" bestFit="1" customWidth="1"/>
    <col min="1557" max="1557" width="1.42578125" style="63" customWidth="1"/>
    <col min="1558" max="1560" width="5.7109375" style="63" bestFit="1" customWidth="1"/>
    <col min="1561" max="1561" width="1.42578125" style="63" customWidth="1"/>
    <col min="1562" max="1564" width="4.85546875" style="63" bestFit="1" customWidth="1"/>
    <col min="1565" max="1565" width="11.42578125" style="63"/>
    <col min="1566" max="1566" width="13.28515625" style="63" customWidth="1"/>
    <col min="1567" max="1569" width="6.140625" style="63" customWidth="1"/>
    <col min="1570" max="1570" width="1.42578125" style="63" customWidth="1"/>
    <col min="1571" max="1573" width="5.140625" style="63" customWidth="1"/>
    <col min="1574" max="1574" width="1.42578125" style="63" customWidth="1"/>
    <col min="1575" max="1577" width="5.140625" style="63" customWidth="1"/>
    <col min="1578" max="1578" width="1.42578125" style="63" customWidth="1"/>
    <col min="1579" max="1581" width="5.140625" style="63" customWidth="1"/>
    <col min="1582" max="1582" width="1.42578125" style="63" customWidth="1"/>
    <col min="1583" max="1585" width="5.140625" style="63" customWidth="1"/>
    <col min="1586" max="1586" width="1.42578125" style="63" customWidth="1"/>
    <col min="1587" max="1589" width="5.140625" style="63" customWidth="1"/>
    <col min="1590" max="1590" width="1.42578125" style="63" customWidth="1"/>
    <col min="1591" max="1593" width="5.140625" style="63" customWidth="1"/>
    <col min="1594" max="1792" width="11.42578125" style="63"/>
    <col min="1793" max="1793" width="15.42578125" style="63" customWidth="1"/>
    <col min="1794" max="1796" width="6.5703125" style="63" bestFit="1" customWidth="1"/>
    <col min="1797" max="1797" width="1.42578125" style="63" customWidth="1"/>
    <col min="1798" max="1800" width="5.7109375" style="63" bestFit="1" customWidth="1"/>
    <col min="1801" max="1801" width="1.42578125" style="63" customWidth="1"/>
    <col min="1802" max="1804" width="5.7109375" style="63" bestFit="1" customWidth="1"/>
    <col min="1805" max="1805" width="1.42578125" style="63" customWidth="1"/>
    <col min="1806" max="1808" width="5.7109375" style="63" bestFit="1" customWidth="1"/>
    <col min="1809" max="1809" width="1.42578125" style="63" customWidth="1"/>
    <col min="1810" max="1812" width="5.7109375" style="63" bestFit="1" customWidth="1"/>
    <col min="1813" max="1813" width="1.42578125" style="63" customWidth="1"/>
    <col min="1814" max="1816" width="5.7109375" style="63" bestFit="1" customWidth="1"/>
    <col min="1817" max="1817" width="1.42578125" style="63" customWidth="1"/>
    <col min="1818" max="1820" width="4.85546875" style="63" bestFit="1" customWidth="1"/>
    <col min="1821" max="1821" width="11.42578125" style="63"/>
    <col min="1822" max="1822" width="13.28515625" style="63" customWidth="1"/>
    <col min="1823" max="1825" width="6.140625" style="63" customWidth="1"/>
    <col min="1826" max="1826" width="1.42578125" style="63" customWidth="1"/>
    <col min="1827" max="1829" width="5.140625" style="63" customWidth="1"/>
    <col min="1830" max="1830" width="1.42578125" style="63" customWidth="1"/>
    <col min="1831" max="1833" width="5.140625" style="63" customWidth="1"/>
    <col min="1834" max="1834" width="1.42578125" style="63" customWidth="1"/>
    <col min="1835" max="1837" width="5.140625" style="63" customWidth="1"/>
    <col min="1838" max="1838" width="1.42578125" style="63" customWidth="1"/>
    <col min="1839" max="1841" width="5.140625" style="63" customWidth="1"/>
    <col min="1842" max="1842" width="1.42578125" style="63" customWidth="1"/>
    <col min="1843" max="1845" width="5.140625" style="63" customWidth="1"/>
    <col min="1846" max="1846" width="1.42578125" style="63" customWidth="1"/>
    <col min="1847" max="1849" width="5.140625" style="63" customWidth="1"/>
    <col min="1850" max="2048" width="11.42578125" style="63"/>
    <col min="2049" max="2049" width="15.42578125" style="63" customWidth="1"/>
    <col min="2050" max="2052" width="6.5703125" style="63" bestFit="1" customWidth="1"/>
    <col min="2053" max="2053" width="1.42578125" style="63" customWidth="1"/>
    <col min="2054" max="2056" width="5.7109375" style="63" bestFit="1" customWidth="1"/>
    <col min="2057" max="2057" width="1.42578125" style="63" customWidth="1"/>
    <col min="2058" max="2060" width="5.7109375" style="63" bestFit="1" customWidth="1"/>
    <col min="2061" max="2061" width="1.42578125" style="63" customWidth="1"/>
    <col min="2062" max="2064" width="5.7109375" style="63" bestFit="1" customWidth="1"/>
    <col min="2065" max="2065" width="1.42578125" style="63" customWidth="1"/>
    <col min="2066" max="2068" width="5.7109375" style="63" bestFit="1" customWidth="1"/>
    <col min="2069" max="2069" width="1.42578125" style="63" customWidth="1"/>
    <col min="2070" max="2072" width="5.7109375" style="63" bestFit="1" customWidth="1"/>
    <col min="2073" max="2073" width="1.42578125" style="63" customWidth="1"/>
    <col min="2074" max="2076" width="4.85546875" style="63" bestFit="1" customWidth="1"/>
    <col min="2077" max="2077" width="11.42578125" style="63"/>
    <col min="2078" max="2078" width="13.28515625" style="63" customWidth="1"/>
    <col min="2079" max="2081" width="6.140625" style="63" customWidth="1"/>
    <col min="2082" max="2082" width="1.42578125" style="63" customWidth="1"/>
    <col min="2083" max="2085" width="5.140625" style="63" customWidth="1"/>
    <col min="2086" max="2086" width="1.42578125" style="63" customWidth="1"/>
    <col min="2087" max="2089" width="5.140625" style="63" customWidth="1"/>
    <col min="2090" max="2090" width="1.42578125" style="63" customWidth="1"/>
    <col min="2091" max="2093" width="5.140625" style="63" customWidth="1"/>
    <col min="2094" max="2094" width="1.42578125" style="63" customWidth="1"/>
    <col min="2095" max="2097" width="5.140625" style="63" customWidth="1"/>
    <col min="2098" max="2098" width="1.42578125" style="63" customWidth="1"/>
    <col min="2099" max="2101" width="5.140625" style="63" customWidth="1"/>
    <col min="2102" max="2102" width="1.42578125" style="63" customWidth="1"/>
    <col min="2103" max="2105" width="5.140625" style="63" customWidth="1"/>
    <col min="2106" max="2304" width="11.42578125" style="63"/>
    <col min="2305" max="2305" width="15.42578125" style="63" customWidth="1"/>
    <col min="2306" max="2308" width="6.5703125" style="63" bestFit="1" customWidth="1"/>
    <col min="2309" max="2309" width="1.42578125" style="63" customWidth="1"/>
    <col min="2310" max="2312" width="5.7109375" style="63" bestFit="1" customWidth="1"/>
    <col min="2313" max="2313" width="1.42578125" style="63" customWidth="1"/>
    <col min="2314" max="2316" width="5.7109375" style="63" bestFit="1" customWidth="1"/>
    <col min="2317" max="2317" width="1.42578125" style="63" customWidth="1"/>
    <col min="2318" max="2320" width="5.7109375" style="63" bestFit="1" customWidth="1"/>
    <col min="2321" max="2321" width="1.42578125" style="63" customWidth="1"/>
    <col min="2322" max="2324" width="5.7109375" style="63" bestFit="1" customWidth="1"/>
    <col min="2325" max="2325" width="1.42578125" style="63" customWidth="1"/>
    <col min="2326" max="2328" width="5.7109375" style="63" bestFit="1" customWidth="1"/>
    <col min="2329" max="2329" width="1.42578125" style="63" customWidth="1"/>
    <col min="2330" max="2332" width="4.85546875" style="63" bestFit="1" customWidth="1"/>
    <col min="2333" max="2333" width="11.42578125" style="63"/>
    <col min="2334" max="2334" width="13.28515625" style="63" customWidth="1"/>
    <col min="2335" max="2337" width="6.140625" style="63" customWidth="1"/>
    <col min="2338" max="2338" width="1.42578125" style="63" customWidth="1"/>
    <col min="2339" max="2341" width="5.140625" style="63" customWidth="1"/>
    <col min="2342" max="2342" width="1.42578125" style="63" customWidth="1"/>
    <col min="2343" max="2345" width="5.140625" style="63" customWidth="1"/>
    <col min="2346" max="2346" width="1.42578125" style="63" customWidth="1"/>
    <col min="2347" max="2349" width="5.140625" style="63" customWidth="1"/>
    <col min="2350" max="2350" width="1.42578125" style="63" customWidth="1"/>
    <col min="2351" max="2353" width="5.140625" style="63" customWidth="1"/>
    <col min="2354" max="2354" width="1.42578125" style="63" customWidth="1"/>
    <col min="2355" max="2357" width="5.140625" style="63" customWidth="1"/>
    <col min="2358" max="2358" width="1.42578125" style="63" customWidth="1"/>
    <col min="2359" max="2361" width="5.140625" style="63" customWidth="1"/>
    <col min="2362" max="2560" width="11.42578125" style="63"/>
    <col min="2561" max="2561" width="15.42578125" style="63" customWidth="1"/>
    <col min="2562" max="2564" width="6.5703125" style="63" bestFit="1" customWidth="1"/>
    <col min="2565" max="2565" width="1.42578125" style="63" customWidth="1"/>
    <col min="2566" max="2568" width="5.7109375" style="63" bestFit="1" customWidth="1"/>
    <col min="2569" max="2569" width="1.42578125" style="63" customWidth="1"/>
    <col min="2570" max="2572" width="5.7109375" style="63" bestFit="1" customWidth="1"/>
    <col min="2573" max="2573" width="1.42578125" style="63" customWidth="1"/>
    <col min="2574" max="2576" width="5.7109375" style="63" bestFit="1" customWidth="1"/>
    <col min="2577" max="2577" width="1.42578125" style="63" customWidth="1"/>
    <col min="2578" max="2580" width="5.7109375" style="63" bestFit="1" customWidth="1"/>
    <col min="2581" max="2581" width="1.42578125" style="63" customWidth="1"/>
    <col min="2582" max="2584" width="5.7109375" style="63" bestFit="1" customWidth="1"/>
    <col min="2585" max="2585" width="1.42578125" style="63" customWidth="1"/>
    <col min="2586" max="2588" width="4.85546875" style="63" bestFit="1" customWidth="1"/>
    <col min="2589" max="2589" width="11.42578125" style="63"/>
    <col min="2590" max="2590" width="13.28515625" style="63" customWidth="1"/>
    <col min="2591" max="2593" width="6.140625" style="63" customWidth="1"/>
    <col min="2594" max="2594" width="1.42578125" style="63" customWidth="1"/>
    <col min="2595" max="2597" width="5.140625" style="63" customWidth="1"/>
    <col min="2598" max="2598" width="1.42578125" style="63" customWidth="1"/>
    <col min="2599" max="2601" width="5.140625" style="63" customWidth="1"/>
    <col min="2602" max="2602" width="1.42578125" style="63" customWidth="1"/>
    <col min="2603" max="2605" width="5.140625" style="63" customWidth="1"/>
    <col min="2606" max="2606" width="1.42578125" style="63" customWidth="1"/>
    <col min="2607" max="2609" width="5.140625" style="63" customWidth="1"/>
    <col min="2610" max="2610" width="1.42578125" style="63" customWidth="1"/>
    <col min="2611" max="2613" width="5.140625" style="63" customWidth="1"/>
    <col min="2614" max="2614" width="1.42578125" style="63" customWidth="1"/>
    <col min="2615" max="2617" width="5.140625" style="63" customWidth="1"/>
    <col min="2618" max="2816" width="11.42578125" style="63"/>
    <col min="2817" max="2817" width="15.42578125" style="63" customWidth="1"/>
    <col min="2818" max="2820" width="6.5703125" style="63" bestFit="1" customWidth="1"/>
    <col min="2821" max="2821" width="1.42578125" style="63" customWidth="1"/>
    <col min="2822" max="2824" width="5.7109375" style="63" bestFit="1" customWidth="1"/>
    <col min="2825" max="2825" width="1.42578125" style="63" customWidth="1"/>
    <col min="2826" max="2828" width="5.7109375" style="63" bestFit="1" customWidth="1"/>
    <col min="2829" max="2829" width="1.42578125" style="63" customWidth="1"/>
    <col min="2830" max="2832" width="5.7109375" style="63" bestFit="1" customWidth="1"/>
    <col min="2833" max="2833" width="1.42578125" style="63" customWidth="1"/>
    <col min="2834" max="2836" width="5.7109375" style="63" bestFit="1" customWidth="1"/>
    <col min="2837" max="2837" width="1.42578125" style="63" customWidth="1"/>
    <col min="2838" max="2840" width="5.7109375" style="63" bestFit="1" customWidth="1"/>
    <col min="2841" max="2841" width="1.42578125" style="63" customWidth="1"/>
    <col min="2842" max="2844" width="4.85546875" style="63" bestFit="1" customWidth="1"/>
    <col min="2845" max="2845" width="11.42578125" style="63"/>
    <col min="2846" max="2846" width="13.28515625" style="63" customWidth="1"/>
    <col min="2847" max="2849" width="6.140625" style="63" customWidth="1"/>
    <col min="2850" max="2850" width="1.42578125" style="63" customWidth="1"/>
    <col min="2851" max="2853" width="5.140625" style="63" customWidth="1"/>
    <col min="2854" max="2854" width="1.42578125" style="63" customWidth="1"/>
    <col min="2855" max="2857" width="5.140625" style="63" customWidth="1"/>
    <col min="2858" max="2858" width="1.42578125" style="63" customWidth="1"/>
    <col min="2859" max="2861" width="5.140625" style="63" customWidth="1"/>
    <col min="2862" max="2862" width="1.42578125" style="63" customWidth="1"/>
    <col min="2863" max="2865" width="5.140625" style="63" customWidth="1"/>
    <col min="2866" max="2866" width="1.42578125" style="63" customWidth="1"/>
    <col min="2867" max="2869" width="5.140625" style="63" customWidth="1"/>
    <col min="2870" max="2870" width="1.42578125" style="63" customWidth="1"/>
    <col min="2871" max="2873" width="5.140625" style="63" customWidth="1"/>
    <col min="2874" max="3072" width="11.42578125" style="63"/>
    <col min="3073" max="3073" width="15.42578125" style="63" customWidth="1"/>
    <col min="3074" max="3076" width="6.5703125" style="63" bestFit="1" customWidth="1"/>
    <col min="3077" max="3077" width="1.42578125" style="63" customWidth="1"/>
    <col min="3078" max="3080" width="5.7109375" style="63" bestFit="1" customWidth="1"/>
    <col min="3081" max="3081" width="1.42578125" style="63" customWidth="1"/>
    <col min="3082" max="3084" width="5.7109375" style="63" bestFit="1" customWidth="1"/>
    <col min="3085" max="3085" width="1.42578125" style="63" customWidth="1"/>
    <col min="3086" max="3088" width="5.7109375" style="63" bestFit="1" customWidth="1"/>
    <col min="3089" max="3089" width="1.42578125" style="63" customWidth="1"/>
    <col min="3090" max="3092" width="5.7109375" style="63" bestFit="1" customWidth="1"/>
    <col min="3093" max="3093" width="1.42578125" style="63" customWidth="1"/>
    <col min="3094" max="3096" width="5.7109375" style="63" bestFit="1" customWidth="1"/>
    <col min="3097" max="3097" width="1.42578125" style="63" customWidth="1"/>
    <col min="3098" max="3100" width="4.85546875" style="63" bestFit="1" customWidth="1"/>
    <col min="3101" max="3101" width="11.42578125" style="63"/>
    <col min="3102" max="3102" width="13.28515625" style="63" customWidth="1"/>
    <col min="3103" max="3105" width="6.140625" style="63" customWidth="1"/>
    <col min="3106" max="3106" width="1.42578125" style="63" customWidth="1"/>
    <col min="3107" max="3109" width="5.140625" style="63" customWidth="1"/>
    <col min="3110" max="3110" width="1.42578125" style="63" customWidth="1"/>
    <col min="3111" max="3113" width="5.140625" style="63" customWidth="1"/>
    <col min="3114" max="3114" width="1.42578125" style="63" customWidth="1"/>
    <col min="3115" max="3117" width="5.140625" style="63" customWidth="1"/>
    <col min="3118" max="3118" width="1.42578125" style="63" customWidth="1"/>
    <col min="3119" max="3121" width="5.140625" style="63" customWidth="1"/>
    <col min="3122" max="3122" width="1.42578125" style="63" customWidth="1"/>
    <col min="3123" max="3125" width="5.140625" style="63" customWidth="1"/>
    <col min="3126" max="3126" width="1.42578125" style="63" customWidth="1"/>
    <col min="3127" max="3129" width="5.140625" style="63" customWidth="1"/>
    <col min="3130" max="3328" width="11.42578125" style="63"/>
    <col min="3329" max="3329" width="15.42578125" style="63" customWidth="1"/>
    <col min="3330" max="3332" width="6.5703125" style="63" bestFit="1" customWidth="1"/>
    <col min="3333" max="3333" width="1.42578125" style="63" customWidth="1"/>
    <col min="3334" max="3336" width="5.7109375" style="63" bestFit="1" customWidth="1"/>
    <col min="3337" max="3337" width="1.42578125" style="63" customWidth="1"/>
    <col min="3338" max="3340" width="5.7109375" style="63" bestFit="1" customWidth="1"/>
    <col min="3341" max="3341" width="1.42578125" style="63" customWidth="1"/>
    <col min="3342" max="3344" width="5.7109375" style="63" bestFit="1" customWidth="1"/>
    <col min="3345" max="3345" width="1.42578125" style="63" customWidth="1"/>
    <col min="3346" max="3348" width="5.7109375" style="63" bestFit="1" customWidth="1"/>
    <col min="3349" max="3349" width="1.42578125" style="63" customWidth="1"/>
    <col min="3350" max="3352" width="5.7109375" style="63" bestFit="1" customWidth="1"/>
    <col min="3353" max="3353" width="1.42578125" style="63" customWidth="1"/>
    <col min="3354" max="3356" width="4.85546875" style="63" bestFit="1" customWidth="1"/>
    <col min="3357" max="3357" width="11.42578125" style="63"/>
    <col min="3358" max="3358" width="13.28515625" style="63" customWidth="1"/>
    <col min="3359" max="3361" width="6.140625" style="63" customWidth="1"/>
    <col min="3362" max="3362" width="1.42578125" style="63" customWidth="1"/>
    <col min="3363" max="3365" width="5.140625" style="63" customWidth="1"/>
    <col min="3366" max="3366" width="1.42578125" style="63" customWidth="1"/>
    <col min="3367" max="3369" width="5.140625" style="63" customWidth="1"/>
    <col min="3370" max="3370" width="1.42578125" style="63" customWidth="1"/>
    <col min="3371" max="3373" width="5.140625" style="63" customWidth="1"/>
    <col min="3374" max="3374" width="1.42578125" style="63" customWidth="1"/>
    <col min="3375" max="3377" width="5.140625" style="63" customWidth="1"/>
    <col min="3378" max="3378" width="1.42578125" style="63" customWidth="1"/>
    <col min="3379" max="3381" width="5.140625" style="63" customWidth="1"/>
    <col min="3382" max="3382" width="1.42578125" style="63" customWidth="1"/>
    <col min="3383" max="3385" width="5.140625" style="63" customWidth="1"/>
    <col min="3386" max="3584" width="11.42578125" style="63"/>
    <col min="3585" max="3585" width="15.42578125" style="63" customWidth="1"/>
    <col min="3586" max="3588" width="6.5703125" style="63" bestFit="1" customWidth="1"/>
    <col min="3589" max="3589" width="1.42578125" style="63" customWidth="1"/>
    <col min="3590" max="3592" width="5.7109375" style="63" bestFit="1" customWidth="1"/>
    <col min="3593" max="3593" width="1.42578125" style="63" customWidth="1"/>
    <col min="3594" max="3596" width="5.7109375" style="63" bestFit="1" customWidth="1"/>
    <col min="3597" max="3597" width="1.42578125" style="63" customWidth="1"/>
    <col min="3598" max="3600" width="5.7109375" style="63" bestFit="1" customWidth="1"/>
    <col min="3601" max="3601" width="1.42578125" style="63" customWidth="1"/>
    <col min="3602" max="3604" width="5.7109375" style="63" bestFit="1" customWidth="1"/>
    <col min="3605" max="3605" width="1.42578125" style="63" customWidth="1"/>
    <col min="3606" max="3608" width="5.7109375" style="63" bestFit="1" customWidth="1"/>
    <col min="3609" max="3609" width="1.42578125" style="63" customWidth="1"/>
    <col min="3610" max="3612" width="4.85546875" style="63" bestFit="1" customWidth="1"/>
    <col min="3613" max="3613" width="11.42578125" style="63"/>
    <col min="3614" max="3614" width="13.28515625" style="63" customWidth="1"/>
    <col min="3615" max="3617" width="6.140625" style="63" customWidth="1"/>
    <col min="3618" max="3618" width="1.42578125" style="63" customWidth="1"/>
    <col min="3619" max="3621" width="5.140625" style="63" customWidth="1"/>
    <col min="3622" max="3622" width="1.42578125" style="63" customWidth="1"/>
    <col min="3623" max="3625" width="5.140625" style="63" customWidth="1"/>
    <col min="3626" max="3626" width="1.42578125" style="63" customWidth="1"/>
    <col min="3627" max="3629" width="5.140625" style="63" customWidth="1"/>
    <col min="3630" max="3630" width="1.42578125" style="63" customWidth="1"/>
    <col min="3631" max="3633" width="5.140625" style="63" customWidth="1"/>
    <col min="3634" max="3634" width="1.42578125" style="63" customWidth="1"/>
    <col min="3635" max="3637" width="5.140625" style="63" customWidth="1"/>
    <col min="3638" max="3638" width="1.42578125" style="63" customWidth="1"/>
    <col min="3639" max="3641" width="5.140625" style="63" customWidth="1"/>
    <col min="3642" max="3840" width="11.42578125" style="63"/>
    <col min="3841" max="3841" width="15.42578125" style="63" customWidth="1"/>
    <col min="3842" max="3844" width="6.5703125" style="63" bestFit="1" customWidth="1"/>
    <col min="3845" max="3845" width="1.42578125" style="63" customWidth="1"/>
    <col min="3846" max="3848" width="5.7109375" style="63" bestFit="1" customWidth="1"/>
    <col min="3849" max="3849" width="1.42578125" style="63" customWidth="1"/>
    <col min="3850" max="3852" width="5.7109375" style="63" bestFit="1" customWidth="1"/>
    <col min="3853" max="3853" width="1.42578125" style="63" customWidth="1"/>
    <col min="3854" max="3856" width="5.7109375" style="63" bestFit="1" customWidth="1"/>
    <col min="3857" max="3857" width="1.42578125" style="63" customWidth="1"/>
    <col min="3858" max="3860" width="5.7109375" style="63" bestFit="1" customWidth="1"/>
    <col min="3861" max="3861" width="1.42578125" style="63" customWidth="1"/>
    <col min="3862" max="3864" width="5.7109375" style="63" bestFit="1" customWidth="1"/>
    <col min="3865" max="3865" width="1.42578125" style="63" customWidth="1"/>
    <col min="3866" max="3868" width="4.85546875" style="63" bestFit="1" customWidth="1"/>
    <col min="3869" max="3869" width="11.42578125" style="63"/>
    <col min="3870" max="3870" width="13.28515625" style="63" customWidth="1"/>
    <col min="3871" max="3873" width="6.140625" style="63" customWidth="1"/>
    <col min="3874" max="3874" width="1.42578125" style="63" customWidth="1"/>
    <col min="3875" max="3877" width="5.140625" style="63" customWidth="1"/>
    <col min="3878" max="3878" width="1.42578125" style="63" customWidth="1"/>
    <col min="3879" max="3881" width="5.140625" style="63" customWidth="1"/>
    <col min="3882" max="3882" width="1.42578125" style="63" customWidth="1"/>
    <col min="3883" max="3885" width="5.140625" style="63" customWidth="1"/>
    <col min="3886" max="3886" width="1.42578125" style="63" customWidth="1"/>
    <col min="3887" max="3889" width="5.140625" style="63" customWidth="1"/>
    <col min="3890" max="3890" width="1.42578125" style="63" customWidth="1"/>
    <col min="3891" max="3893" width="5.140625" style="63" customWidth="1"/>
    <col min="3894" max="3894" width="1.42578125" style="63" customWidth="1"/>
    <col min="3895" max="3897" width="5.140625" style="63" customWidth="1"/>
    <col min="3898" max="4096" width="11.42578125" style="63"/>
    <col min="4097" max="4097" width="15.42578125" style="63" customWidth="1"/>
    <col min="4098" max="4100" width="6.5703125" style="63" bestFit="1" customWidth="1"/>
    <col min="4101" max="4101" width="1.42578125" style="63" customWidth="1"/>
    <col min="4102" max="4104" width="5.7109375" style="63" bestFit="1" customWidth="1"/>
    <col min="4105" max="4105" width="1.42578125" style="63" customWidth="1"/>
    <col min="4106" max="4108" width="5.7109375" style="63" bestFit="1" customWidth="1"/>
    <col min="4109" max="4109" width="1.42578125" style="63" customWidth="1"/>
    <col min="4110" max="4112" width="5.7109375" style="63" bestFit="1" customWidth="1"/>
    <col min="4113" max="4113" width="1.42578125" style="63" customWidth="1"/>
    <col min="4114" max="4116" width="5.7109375" style="63" bestFit="1" customWidth="1"/>
    <col min="4117" max="4117" width="1.42578125" style="63" customWidth="1"/>
    <col min="4118" max="4120" width="5.7109375" style="63" bestFit="1" customWidth="1"/>
    <col min="4121" max="4121" width="1.42578125" style="63" customWidth="1"/>
    <col min="4122" max="4124" width="4.85546875" style="63" bestFit="1" customWidth="1"/>
    <col min="4125" max="4125" width="11.42578125" style="63"/>
    <col min="4126" max="4126" width="13.28515625" style="63" customWidth="1"/>
    <col min="4127" max="4129" width="6.140625" style="63" customWidth="1"/>
    <col min="4130" max="4130" width="1.42578125" style="63" customWidth="1"/>
    <col min="4131" max="4133" width="5.140625" style="63" customWidth="1"/>
    <col min="4134" max="4134" width="1.42578125" style="63" customWidth="1"/>
    <col min="4135" max="4137" width="5.140625" style="63" customWidth="1"/>
    <col min="4138" max="4138" width="1.42578125" style="63" customWidth="1"/>
    <col min="4139" max="4141" width="5.140625" style="63" customWidth="1"/>
    <col min="4142" max="4142" width="1.42578125" style="63" customWidth="1"/>
    <col min="4143" max="4145" width="5.140625" style="63" customWidth="1"/>
    <col min="4146" max="4146" width="1.42578125" style="63" customWidth="1"/>
    <col min="4147" max="4149" width="5.140625" style="63" customWidth="1"/>
    <col min="4150" max="4150" width="1.42578125" style="63" customWidth="1"/>
    <col min="4151" max="4153" width="5.140625" style="63" customWidth="1"/>
    <col min="4154" max="4352" width="11.42578125" style="63"/>
    <col min="4353" max="4353" width="15.42578125" style="63" customWidth="1"/>
    <col min="4354" max="4356" width="6.5703125" style="63" bestFit="1" customWidth="1"/>
    <col min="4357" max="4357" width="1.42578125" style="63" customWidth="1"/>
    <col min="4358" max="4360" width="5.7109375" style="63" bestFit="1" customWidth="1"/>
    <col min="4361" max="4361" width="1.42578125" style="63" customWidth="1"/>
    <col min="4362" max="4364" width="5.7109375" style="63" bestFit="1" customWidth="1"/>
    <col min="4365" max="4365" width="1.42578125" style="63" customWidth="1"/>
    <col min="4366" max="4368" width="5.7109375" style="63" bestFit="1" customWidth="1"/>
    <col min="4369" max="4369" width="1.42578125" style="63" customWidth="1"/>
    <col min="4370" max="4372" width="5.7109375" style="63" bestFit="1" customWidth="1"/>
    <col min="4373" max="4373" width="1.42578125" style="63" customWidth="1"/>
    <col min="4374" max="4376" width="5.7109375" style="63" bestFit="1" customWidth="1"/>
    <col min="4377" max="4377" width="1.42578125" style="63" customWidth="1"/>
    <col min="4378" max="4380" width="4.85546875" style="63" bestFit="1" customWidth="1"/>
    <col min="4381" max="4381" width="11.42578125" style="63"/>
    <col min="4382" max="4382" width="13.28515625" style="63" customWidth="1"/>
    <col min="4383" max="4385" width="6.140625" style="63" customWidth="1"/>
    <col min="4386" max="4386" width="1.42578125" style="63" customWidth="1"/>
    <col min="4387" max="4389" width="5.140625" style="63" customWidth="1"/>
    <col min="4390" max="4390" width="1.42578125" style="63" customWidth="1"/>
    <col min="4391" max="4393" width="5.140625" style="63" customWidth="1"/>
    <col min="4394" max="4394" width="1.42578125" style="63" customWidth="1"/>
    <col min="4395" max="4397" width="5.140625" style="63" customWidth="1"/>
    <col min="4398" max="4398" width="1.42578125" style="63" customWidth="1"/>
    <col min="4399" max="4401" width="5.140625" style="63" customWidth="1"/>
    <col min="4402" max="4402" width="1.42578125" style="63" customWidth="1"/>
    <col min="4403" max="4405" width="5.140625" style="63" customWidth="1"/>
    <col min="4406" max="4406" width="1.42578125" style="63" customWidth="1"/>
    <col min="4407" max="4409" width="5.140625" style="63" customWidth="1"/>
    <col min="4410" max="4608" width="11.42578125" style="63"/>
    <col min="4609" max="4609" width="15.42578125" style="63" customWidth="1"/>
    <col min="4610" max="4612" width="6.5703125" style="63" bestFit="1" customWidth="1"/>
    <col min="4613" max="4613" width="1.42578125" style="63" customWidth="1"/>
    <col min="4614" max="4616" width="5.7109375" style="63" bestFit="1" customWidth="1"/>
    <col min="4617" max="4617" width="1.42578125" style="63" customWidth="1"/>
    <col min="4618" max="4620" width="5.7109375" style="63" bestFit="1" customWidth="1"/>
    <col min="4621" max="4621" width="1.42578125" style="63" customWidth="1"/>
    <col min="4622" max="4624" width="5.7109375" style="63" bestFit="1" customWidth="1"/>
    <col min="4625" max="4625" width="1.42578125" style="63" customWidth="1"/>
    <col min="4626" max="4628" width="5.7109375" style="63" bestFit="1" customWidth="1"/>
    <col min="4629" max="4629" width="1.42578125" style="63" customWidth="1"/>
    <col min="4630" max="4632" width="5.7109375" style="63" bestFit="1" customWidth="1"/>
    <col min="4633" max="4633" width="1.42578125" style="63" customWidth="1"/>
    <col min="4634" max="4636" width="4.85546875" style="63" bestFit="1" customWidth="1"/>
    <col min="4637" max="4637" width="11.42578125" style="63"/>
    <col min="4638" max="4638" width="13.28515625" style="63" customWidth="1"/>
    <col min="4639" max="4641" width="6.140625" style="63" customWidth="1"/>
    <col min="4642" max="4642" width="1.42578125" style="63" customWidth="1"/>
    <col min="4643" max="4645" width="5.140625" style="63" customWidth="1"/>
    <col min="4646" max="4646" width="1.42578125" style="63" customWidth="1"/>
    <col min="4647" max="4649" width="5.140625" style="63" customWidth="1"/>
    <col min="4650" max="4650" width="1.42578125" style="63" customWidth="1"/>
    <col min="4651" max="4653" width="5.140625" style="63" customWidth="1"/>
    <col min="4654" max="4654" width="1.42578125" style="63" customWidth="1"/>
    <col min="4655" max="4657" width="5.140625" style="63" customWidth="1"/>
    <col min="4658" max="4658" width="1.42578125" style="63" customWidth="1"/>
    <col min="4659" max="4661" width="5.140625" style="63" customWidth="1"/>
    <col min="4662" max="4662" width="1.42578125" style="63" customWidth="1"/>
    <col min="4663" max="4665" width="5.140625" style="63" customWidth="1"/>
    <col min="4666" max="4864" width="11.42578125" style="63"/>
    <col min="4865" max="4865" width="15.42578125" style="63" customWidth="1"/>
    <col min="4866" max="4868" width="6.5703125" style="63" bestFit="1" customWidth="1"/>
    <col min="4869" max="4869" width="1.42578125" style="63" customWidth="1"/>
    <col min="4870" max="4872" width="5.7109375" style="63" bestFit="1" customWidth="1"/>
    <col min="4873" max="4873" width="1.42578125" style="63" customWidth="1"/>
    <col min="4874" max="4876" width="5.7109375" style="63" bestFit="1" customWidth="1"/>
    <col min="4877" max="4877" width="1.42578125" style="63" customWidth="1"/>
    <col min="4878" max="4880" width="5.7109375" style="63" bestFit="1" customWidth="1"/>
    <col min="4881" max="4881" width="1.42578125" style="63" customWidth="1"/>
    <col min="4882" max="4884" width="5.7109375" style="63" bestFit="1" customWidth="1"/>
    <col min="4885" max="4885" width="1.42578125" style="63" customWidth="1"/>
    <col min="4886" max="4888" width="5.7109375" style="63" bestFit="1" customWidth="1"/>
    <col min="4889" max="4889" width="1.42578125" style="63" customWidth="1"/>
    <col min="4890" max="4892" width="4.85546875" style="63" bestFit="1" customWidth="1"/>
    <col min="4893" max="4893" width="11.42578125" style="63"/>
    <col min="4894" max="4894" width="13.28515625" style="63" customWidth="1"/>
    <col min="4895" max="4897" width="6.140625" style="63" customWidth="1"/>
    <col min="4898" max="4898" width="1.42578125" style="63" customWidth="1"/>
    <col min="4899" max="4901" width="5.140625" style="63" customWidth="1"/>
    <col min="4902" max="4902" width="1.42578125" style="63" customWidth="1"/>
    <col min="4903" max="4905" width="5.140625" style="63" customWidth="1"/>
    <col min="4906" max="4906" width="1.42578125" style="63" customWidth="1"/>
    <col min="4907" max="4909" width="5.140625" style="63" customWidth="1"/>
    <col min="4910" max="4910" width="1.42578125" style="63" customWidth="1"/>
    <col min="4911" max="4913" width="5.140625" style="63" customWidth="1"/>
    <col min="4914" max="4914" width="1.42578125" style="63" customWidth="1"/>
    <col min="4915" max="4917" width="5.140625" style="63" customWidth="1"/>
    <col min="4918" max="4918" width="1.42578125" style="63" customWidth="1"/>
    <col min="4919" max="4921" width="5.140625" style="63" customWidth="1"/>
    <col min="4922" max="5120" width="11.42578125" style="63"/>
    <col min="5121" max="5121" width="15.42578125" style="63" customWidth="1"/>
    <col min="5122" max="5124" width="6.5703125" style="63" bestFit="1" customWidth="1"/>
    <col min="5125" max="5125" width="1.42578125" style="63" customWidth="1"/>
    <col min="5126" max="5128" width="5.7109375" style="63" bestFit="1" customWidth="1"/>
    <col min="5129" max="5129" width="1.42578125" style="63" customWidth="1"/>
    <col min="5130" max="5132" width="5.7109375" style="63" bestFit="1" customWidth="1"/>
    <col min="5133" max="5133" width="1.42578125" style="63" customWidth="1"/>
    <col min="5134" max="5136" width="5.7109375" style="63" bestFit="1" customWidth="1"/>
    <col min="5137" max="5137" width="1.42578125" style="63" customWidth="1"/>
    <col min="5138" max="5140" width="5.7109375" style="63" bestFit="1" customWidth="1"/>
    <col min="5141" max="5141" width="1.42578125" style="63" customWidth="1"/>
    <col min="5142" max="5144" width="5.7109375" style="63" bestFit="1" customWidth="1"/>
    <col min="5145" max="5145" width="1.42578125" style="63" customWidth="1"/>
    <col min="5146" max="5148" width="4.85546875" style="63" bestFit="1" customWidth="1"/>
    <col min="5149" max="5149" width="11.42578125" style="63"/>
    <col min="5150" max="5150" width="13.28515625" style="63" customWidth="1"/>
    <col min="5151" max="5153" width="6.140625" style="63" customWidth="1"/>
    <col min="5154" max="5154" width="1.42578125" style="63" customWidth="1"/>
    <col min="5155" max="5157" width="5.140625" style="63" customWidth="1"/>
    <col min="5158" max="5158" width="1.42578125" style="63" customWidth="1"/>
    <col min="5159" max="5161" width="5.140625" style="63" customWidth="1"/>
    <col min="5162" max="5162" width="1.42578125" style="63" customWidth="1"/>
    <col min="5163" max="5165" width="5.140625" style="63" customWidth="1"/>
    <col min="5166" max="5166" width="1.42578125" style="63" customWidth="1"/>
    <col min="5167" max="5169" width="5.140625" style="63" customWidth="1"/>
    <col min="5170" max="5170" width="1.42578125" style="63" customWidth="1"/>
    <col min="5171" max="5173" width="5.140625" style="63" customWidth="1"/>
    <col min="5174" max="5174" width="1.42578125" style="63" customWidth="1"/>
    <col min="5175" max="5177" width="5.140625" style="63" customWidth="1"/>
    <col min="5178" max="5376" width="11.42578125" style="63"/>
    <col min="5377" max="5377" width="15.42578125" style="63" customWidth="1"/>
    <col min="5378" max="5380" width="6.5703125" style="63" bestFit="1" customWidth="1"/>
    <col min="5381" max="5381" width="1.42578125" style="63" customWidth="1"/>
    <col min="5382" max="5384" width="5.7109375" style="63" bestFit="1" customWidth="1"/>
    <col min="5385" max="5385" width="1.42578125" style="63" customWidth="1"/>
    <col min="5386" max="5388" width="5.7109375" style="63" bestFit="1" customWidth="1"/>
    <col min="5389" max="5389" width="1.42578125" style="63" customWidth="1"/>
    <col min="5390" max="5392" width="5.7109375" style="63" bestFit="1" customWidth="1"/>
    <col min="5393" max="5393" width="1.42578125" style="63" customWidth="1"/>
    <col min="5394" max="5396" width="5.7109375" style="63" bestFit="1" customWidth="1"/>
    <col min="5397" max="5397" width="1.42578125" style="63" customWidth="1"/>
    <col min="5398" max="5400" width="5.7109375" style="63" bestFit="1" customWidth="1"/>
    <col min="5401" max="5401" width="1.42578125" style="63" customWidth="1"/>
    <col min="5402" max="5404" width="4.85546875" style="63" bestFit="1" customWidth="1"/>
    <col min="5405" max="5405" width="11.42578125" style="63"/>
    <col min="5406" max="5406" width="13.28515625" style="63" customWidth="1"/>
    <col min="5407" max="5409" width="6.140625" style="63" customWidth="1"/>
    <col min="5410" max="5410" width="1.42578125" style="63" customWidth="1"/>
    <col min="5411" max="5413" width="5.140625" style="63" customWidth="1"/>
    <col min="5414" max="5414" width="1.42578125" style="63" customWidth="1"/>
    <col min="5415" max="5417" width="5.140625" style="63" customWidth="1"/>
    <col min="5418" max="5418" width="1.42578125" style="63" customWidth="1"/>
    <col min="5419" max="5421" width="5.140625" style="63" customWidth="1"/>
    <col min="5422" max="5422" width="1.42578125" style="63" customWidth="1"/>
    <col min="5423" max="5425" width="5.140625" style="63" customWidth="1"/>
    <col min="5426" max="5426" width="1.42578125" style="63" customWidth="1"/>
    <col min="5427" max="5429" width="5.140625" style="63" customWidth="1"/>
    <col min="5430" max="5430" width="1.42578125" style="63" customWidth="1"/>
    <col min="5431" max="5433" width="5.140625" style="63" customWidth="1"/>
    <col min="5434" max="5632" width="11.42578125" style="63"/>
    <col min="5633" max="5633" width="15.42578125" style="63" customWidth="1"/>
    <col min="5634" max="5636" width="6.5703125" style="63" bestFit="1" customWidth="1"/>
    <col min="5637" max="5637" width="1.42578125" style="63" customWidth="1"/>
    <col min="5638" max="5640" width="5.7109375" style="63" bestFit="1" customWidth="1"/>
    <col min="5641" max="5641" width="1.42578125" style="63" customWidth="1"/>
    <col min="5642" max="5644" width="5.7109375" style="63" bestFit="1" customWidth="1"/>
    <col min="5645" max="5645" width="1.42578125" style="63" customWidth="1"/>
    <col min="5646" max="5648" width="5.7109375" style="63" bestFit="1" customWidth="1"/>
    <col min="5649" max="5649" width="1.42578125" style="63" customWidth="1"/>
    <col min="5650" max="5652" width="5.7109375" style="63" bestFit="1" customWidth="1"/>
    <col min="5653" max="5653" width="1.42578125" style="63" customWidth="1"/>
    <col min="5654" max="5656" width="5.7109375" style="63" bestFit="1" customWidth="1"/>
    <col min="5657" max="5657" width="1.42578125" style="63" customWidth="1"/>
    <col min="5658" max="5660" width="4.85546875" style="63" bestFit="1" customWidth="1"/>
    <col min="5661" max="5661" width="11.42578125" style="63"/>
    <col min="5662" max="5662" width="13.28515625" style="63" customWidth="1"/>
    <col min="5663" max="5665" width="6.140625" style="63" customWidth="1"/>
    <col min="5666" max="5666" width="1.42578125" style="63" customWidth="1"/>
    <col min="5667" max="5669" width="5.140625" style="63" customWidth="1"/>
    <col min="5670" max="5670" width="1.42578125" style="63" customWidth="1"/>
    <col min="5671" max="5673" width="5.140625" style="63" customWidth="1"/>
    <col min="5674" max="5674" width="1.42578125" style="63" customWidth="1"/>
    <col min="5675" max="5677" width="5.140625" style="63" customWidth="1"/>
    <col min="5678" max="5678" width="1.42578125" style="63" customWidth="1"/>
    <col min="5679" max="5681" width="5.140625" style="63" customWidth="1"/>
    <col min="5682" max="5682" width="1.42578125" style="63" customWidth="1"/>
    <col min="5683" max="5685" width="5.140625" style="63" customWidth="1"/>
    <col min="5686" max="5686" width="1.42578125" style="63" customWidth="1"/>
    <col min="5687" max="5689" width="5.140625" style="63" customWidth="1"/>
    <col min="5690" max="5888" width="11.42578125" style="63"/>
    <col min="5889" max="5889" width="15.42578125" style="63" customWidth="1"/>
    <col min="5890" max="5892" width="6.5703125" style="63" bestFit="1" customWidth="1"/>
    <col min="5893" max="5893" width="1.42578125" style="63" customWidth="1"/>
    <col min="5894" max="5896" width="5.7109375" style="63" bestFit="1" customWidth="1"/>
    <col min="5897" max="5897" width="1.42578125" style="63" customWidth="1"/>
    <col min="5898" max="5900" width="5.7109375" style="63" bestFit="1" customWidth="1"/>
    <col min="5901" max="5901" width="1.42578125" style="63" customWidth="1"/>
    <col min="5902" max="5904" width="5.7109375" style="63" bestFit="1" customWidth="1"/>
    <col min="5905" max="5905" width="1.42578125" style="63" customWidth="1"/>
    <col min="5906" max="5908" width="5.7109375" style="63" bestFit="1" customWidth="1"/>
    <col min="5909" max="5909" width="1.42578125" style="63" customWidth="1"/>
    <col min="5910" max="5912" width="5.7109375" style="63" bestFit="1" customWidth="1"/>
    <col min="5913" max="5913" width="1.42578125" style="63" customWidth="1"/>
    <col min="5914" max="5916" width="4.85546875" style="63" bestFit="1" customWidth="1"/>
    <col min="5917" max="5917" width="11.42578125" style="63"/>
    <col min="5918" max="5918" width="13.28515625" style="63" customWidth="1"/>
    <col min="5919" max="5921" width="6.140625" style="63" customWidth="1"/>
    <col min="5922" max="5922" width="1.42578125" style="63" customWidth="1"/>
    <col min="5923" max="5925" width="5.140625" style="63" customWidth="1"/>
    <col min="5926" max="5926" width="1.42578125" style="63" customWidth="1"/>
    <col min="5927" max="5929" width="5.140625" style="63" customWidth="1"/>
    <col min="5930" max="5930" width="1.42578125" style="63" customWidth="1"/>
    <col min="5931" max="5933" width="5.140625" style="63" customWidth="1"/>
    <col min="5934" max="5934" width="1.42578125" style="63" customWidth="1"/>
    <col min="5935" max="5937" width="5.140625" style="63" customWidth="1"/>
    <col min="5938" max="5938" width="1.42578125" style="63" customWidth="1"/>
    <col min="5939" max="5941" width="5.140625" style="63" customWidth="1"/>
    <col min="5942" max="5942" width="1.42578125" style="63" customWidth="1"/>
    <col min="5943" max="5945" width="5.140625" style="63" customWidth="1"/>
    <col min="5946" max="6144" width="11.42578125" style="63"/>
    <col min="6145" max="6145" width="15.42578125" style="63" customWidth="1"/>
    <col min="6146" max="6148" width="6.5703125" style="63" bestFit="1" customWidth="1"/>
    <col min="6149" max="6149" width="1.42578125" style="63" customWidth="1"/>
    <col min="6150" max="6152" width="5.7109375" style="63" bestFit="1" customWidth="1"/>
    <col min="6153" max="6153" width="1.42578125" style="63" customWidth="1"/>
    <col min="6154" max="6156" width="5.7109375" style="63" bestFit="1" customWidth="1"/>
    <col min="6157" max="6157" width="1.42578125" style="63" customWidth="1"/>
    <col min="6158" max="6160" width="5.7109375" style="63" bestFit="1" customWidth="1"/>
    <col min="6161" max="6161" width="1.42578125" style="63" customWidth="1"/>
    <col min="6162" max="6164" width="5.7109375" style="63" bestFit="1" customWidth="1"/>
    <col min="6165" max="6165" width="1.42578125" style="63" customWidth="1"/>
    <col min="6166" max="6168" width="5.7109375" style="63" bestFit="1" customWidth="1"/>
    <col min="6169" max="6169" width="1.42578125" style="63" customWidth="1"/>
    <col min="6170" max="6172" width="4.85546875" style="63" bestFit="1" customWidth="1"/>
    <col min="6173" max="6173" width="11.42578125" style="63"/>
    <col min="6174" max="6174" width="13.28515625" style="63" customWidth="1"/>
    <col min="6175" max="6177" width="6.140625" style="63" customWidth="1"/>
    <col min="6178" max="6178" width="1.42578125" style="63" customWidth="1"/>
    <col min="6179" max="6181" width="5.140625" style="63" customWidth="1"/>
    <col min="6182" max="6182" width="1.42578125" style="63" customWidth="1"/>
    <col min="6183" max="6185" width="5.140625" style="63" customWidth="1"/>
    <col min="6186" max="6186" width="1.42578125" style="63" customWidth="1"/>
    <col min="6187" max="6189" width="5.140625" style="63" customWidth="1"/>
    <col min="6190" max="6190" width="1.42578125" style="63" customWidth="1"/>
    <col min="6191" max="6193" width="5.140625" style="63" customWidth="1"/>
    <col min="6194" max="6194" width="1.42578125" style="63" customWidth="1"/>
    <col min="6195" max="6197" width="5.140625" style="63" customWidth="1"/>
    <col min="6198" max="6198" width="1.42578125" style="63" customWidth="1"/>
    <col min="6199" max="6201" width="5.140625" style="63" customWidth="1"/>
    <col min="6202" max="6400" width="11.42578125" style="63"/>
    <col min="6401" max="6401" width="15.42578125" style="63" customWidth="1"/>
    <col min="6402" max="6404" width="6.5703125" style="63" bestFit="1" customWidth="1"/>
    <col min="6405" max="6405" width="1.42578125" style="63" customWidth="1"/>
    <col min="6406" max="6408" width="5.7109375" style="63" bestFit="1" customWidth="1"/>
    <col min="6409" max="6409" width="1.42578125" style="63" customWidth="1"/>
    <col min="6410" max="6412" width="5.7109375" style="63" bestFit="1" customWidth="1"/>
    <col min="6413" max="6413" width="1.42578125" style="63" customWidth="1"/>
    <col min="6414" max="6416" width="5.7109375" style="63" bestFit="1" customWidth="1"/>
    <col min="6417" max="6417" width="1.42578125" style="63" customWidth="1"/>
    <col min="6418" max="6420" width="5.7109375" style="63" bestFit="1" customWidth="1"/>
    <col min="6421" max="6421" width="1.42578125" style="63" customWidth="1"/>
    <col min="6422" max="6424" width="5.7109375" style="63" bestFit="1" customWidth="1"/>
    <col min="6425" max="6425" width="1.42578125" style="63" customWidth="1"/>
    <col min="6426" max="6428" width="4.85546875" style="63" bestFit="1" customWidth="1"/>
    <col min="6429" max="6429" width="11.42578125" style="63"/>
    <col min="6430" max="6430" width="13.28515625" style="63" customWidth="1"/>
    <col min="6431" max="6433" width="6.140625" style="63" customWidth="1"/>
    <col min="6434" max="6434" width="1.42578125" style="63" customWidth="1"/>
    <col min="6435" max="6437" width="5.140625" style="63" customWidth="1"/>
    <col min="6438" max="6438" width="1.42578125" style="63" customWidth="1"/>
    <col min="6439" max="6441" width="5.140625" style="63" customWidth="1"/>
    <col min="6442" max="6442" width="1.42578125" style="63" customWidth="1"/>
    <col min="6443" max="6445" width="5.140625" style="63" customWidth="1"/>
    <col min="6446" max="6446" width="1.42578125" style="63" customWidth="1"/>
    <col min="6447" max="6449" width="5.140625" style="63" customWidth="1"/>
    <col min="6450" max="6450" width="1.42578125" style="63" customWidth="1"/>
    <col min="6451" max="6453" width="5.140625" style="63" customWidth="1"/>
    <col min="6454" max="6454" width="1.42578125" style="63" customWidth="1"/>
    <col min="6455" max="6457" width="5.140625" style="63" customWidth="1"/>
    <col min="6458" max="6656" width="11.42578125" style="63"/>
    <col min="6657" max="6657" width="15.42578125" style="63" customWidth="1"/>
    <col min="6658" max="6660" width="6.5703125" style="63" bestFit="1" customWidth="1"/>
    <col min="6661" max="6661" width="1.42578125" style="63" customWidth="1"/>
    <col min="6662" max="6664" width="5.7109375" style="63" bestFit="1" customWidth="1"/>
    <col min="6665" max="6665" width="1.42578125" style="63" customWidth="1"/>
    <col min="6666" max="6668" width="5.7109375" style="63" bestFit="1" customWidth="1"/>
    <col min="6669" max="6669" width="1.42578125" style="63" customWidth="1"/>
    <col min="6670" max="6672" width="5.7109375" style="63" bestFit="1" customWidth="1"/>
    <col min="6673" max="6673" width="1.42578125" style="63" customWidth="1"/>
    <col min="6674" max="6676" width="5.7109375" style="63" bestFit="1" customWidth="1"/>
    <col min="6677" max="6677" width="1.42578125" style="63" customWidth="1"/>
    <col min="6678" max="6680" width="5.7109375" style="63" bestFit="1" customWidth="1"/>
    <col min="6681" max="6681" width="1.42578125" style="63" customWidth="1"/>
    <col min="6682" max="6684" width="4.85546875" style="63" bestFit="1" customWidth="1"/>
    <col min="6685" max="6685" width="11.42578125" style="63"/>
    <col min="6686" max="6686" width="13.28515625" style="63" customWidth="1"/>
    <col min="6687" max="6689" width="6.140625" style="63" customWidth="1"/>
    <col min="6690" max="6690" width="1.42578125" style="63" customWidth="1"/>
    <col min="6691" max="6693" width="5.140625" style="63" customWidth="1"/>
    <col min="6694" max="6694" width="1.42578125" style="63" customWidth="1"/>
    <col min="6695" max="6697" width="5.140625" style="63" customWidth="1"/>
    <col min="6698" max="6698" width="1.42578125" style="63" customWidth="1"/>
    <col min="6699" max="6701" width="5.140625" style="63" customWidth="1"/>
    <col min="6702" max="6702" width="1.42578125" style="63" customWidth="1"/>
    <col min="6703" max="6705" width="5.140625" style="63" customWidth="1"/>
    <col min="6706" max="6706" width="1.42578125" style="63" customWidth="1"/>
    <col min="6707" max="6709" width="5.140625" style="63" customWidth="1"/>
    <col min="6710" max="6710" width="1.42578125" style="63" customWidth="1"/>
    <col min="6711" max="6713" width="5.140625" style="63" customWidth="1"/>
    <col min="6714" max="6912" width="11.42578125" style="63"/>
    <col min="6913" max="6913" width="15.42578125" style="63" customWidth="1"/>
    <col min="6914" max="6916" width="6.5703125" style="63" bestFit="1" customWidth="1"/>
    <col min="6917" max="6917" width="1.42578125" style="63" customWidth="1"/>
    <col min="6918" max="6920" width="5.7109375" style="63" bestFit="1" customWidth="1"/>
    <col min="6921" max="6921" width="1.42578125" style="63" customWidth="1"/>
    <col min="6922" max="6924" width="5.7109375" style="63" bestFit="1" customWidth="1"/>
    <col min="6925" max="6925" width="1.42578125" style="63" customWidth="1"/>
    <col min="6926" max="6928" width="5.7109375" style="63" bestFit="1" customWidth="1"/>
    <col min="6929" max="6929" width="1.42578125" style="63" customWidth="1"/>
    <col min="6930" max="6932" width="5.7109375" style="63" bestFit="1" customWidth="1"/>
    <col min="6933" max="6933" width="1.42578125" style="63" customWidth="1"/>
    <col min="6934" max="6936" width="5.7109375" style="63" bestFit="1" customWidth="1"/>
    <col min="6937" max="6937" width="1.42578125" style="63" customWidth="1"/>
    <col min="6938" max="6940" width="4.85546875" style="63" bestFit="1" customWidth="1"/>
    <col min="6941" max="6941" width="11.42578125" style="63"/>
    <col min="6942" max="6942" width="13.28515625" style="63" customWidth="1"/>
    <col min="6943" max="6945" width="6.140625" style="63" customWidth="1"/>
    <col min="6946" max="6946" width="1.42578125" style="63" customWidth="1"/>
    <col min="6947" max="6949" width="5.140625" style="63" customWidth="1"/>
    <col min="6950" max="6950" width="1.42578125" style="63" customWidth="1"/>
    <col min="6951" max="6953" width="5.140625" style="63" customWidth="1"/>
    <col min="6954" max="6954" width="1.42578125" style="63" customWidth="1"/>
    <col min="6955" max="6957" width="5.140625" style="63" customWidth="1"/>
    <col min="6958" max="6958" width="1.42578125" style="63" customWidth="1"/>
    <col min="6959" max="6961" width="5.140625" style="63" customWidth="1"/>
    <col min="6962" max="6962" width="1.42578125" style="63" customWidth="1"/>
    <col min="6963" max="6965" width="5.140625" style="63" customWidth="1"/>
    <col min="6966" max="6966" width="1.42578125" style="63" customWidth="1"/>
    <col min="6967" max="6969" width="5.140625" style="63" customWidth="1"/>
    <col min="6970" max="7168" width="11.42578125" style="63"/>
    <col min="7169" max="7169" width="15.42578125" style="63" customWidth="1"/>
    <col min="7170" max="7172" width="6.5703125" style="63" bestFit="1" customWidth="1"/>
    <col min="7173" max="7173" width="1.42578125" style="63" customWidth="1"/>
    <col min="7174" max="7176" width="5.7109375" style="63" bestFit="1" customWidth="1"/>
    <col min="7177" max="7177" width="1.42578125" style="63" customWidth="1"/>
    <col min="7178" max="7180" width="5.7109375" style="63" bestFit="1" customWidth="1"/>
    <col min="7181" max="7181" width="1.42578125" style="63" customWidth="1"/>
    <col min="7182" max="7184" width="5.7109375" style="63" bestFit="1" customWidth="1"/>
    <col min="7185" max="7185" width="1.42578125" style="63" customWidth="1"/>
    <col min="7186" max="7188" width="5.7109375" style="63" bestFit="1" customWidth="1"/>
    <col min="7189" max="7189" width="1.42578125" style="63" customWidth="1"/>
    <col min="7190" max="7192" width="5.7109375" style="63" bestFit="1" customWidth="1"/>
    <col min="7193" max="7193" width="1.42578125" style="63" customWidth="1"/>
    <col min="7194" max="7196" width="4.85546875" style="63" bestFit="1" customWidth="1"/>
    <col min="7197" max="7197" width="11.42578125" style="63"/>
    <col min="7198" max="7198" width="13.28515625" style="63" customWidth="1"/>
    <col min="7199" max="7201" width="6.140625" style="63" customWidth="1"/>
    <col min="7202" max="7202" width="1.42578125" style="63" customWidth="1"/>
    <col min="7203" max="7205" width="5.140625" style="63" customWidth="1"/>
    <col min="7206" max="7206" width="1.42578125" style="63" customWidth="1"/>
    <col min="7207" max="7209" width="5.140625" style="63" customWidth="1"/>
    <col min="7210" max="7210" width="1.42578125" style="63" customWidth="1"/>
    <col min="7211" max="7213" width="5.140625" style="63" customWidth="1"/>
    <col min="7214" max="7214" width="1.42578125" style="63" customWidth="1"/>
    <col min="7215" max="7217" width="5.140625" style="63" customWidth="1"/>
    <col min="7218" max="7218" width="1.42578125" style="63" customWidth="1"/>
    <col min="7219" max="7221" width="5.140625" style="63" customWidth="1"/>
    <col min="7222" max="7222" width="1.42578125" style="63" customWidth="1"/>
    <col min="7223" max="7225" width="5.140625" style="63" customWidth="1"/>
    <col min="7226" max="7424" width="11.42578125" style="63"/>
    <col min="7425" max="7425" width="15.42578125" style="63" customWidth="1"/>
    <col min="7426" max="7428" width="6.5703125" style="63" bestFit="1" customWidth="1"/>
    <col min="7429" max="7429" width="1.42578125" style="63" customWidth="1"/>
    <col min="7430" max="7432" width="5.7109375" style="63" bestFit="1" customWidth="1"/>
    <col min="7433" max="7433" width="1.42578125" style="63" customWidth="1"/>
    <col min="7434" max="7436" width="5.7109375" style="63" bestFit="1" customWidth="1"/>
    <col min="7437" max="7437" width="1.42578125" style="63" customWidth="1"/>
    <col min="7438" max="7440" width="5.7109375" style="63" bestFit="1" customWidth="1"/>
    <col min="7441" max="7441" width="1.42578125" style="63" customWidth="1"/>
    <col min="7442" max="7444" width="5.7109375" style="63" bestFit="1" customWidth="1"/>
    <col min="7445" max="7445" width="1.42578125" style="63" customWidth="1"/>
    <col min="7446" max="7448" width="5.7109375" style="63" bestFit="1" customWidth="1"/>
    <col min="7449" max="7449" width="1.42578125" style="63" customWidth="1"/>
    <col min="7450" max="7452" width="4.85546875" style="63" bestFit="1" customWidth="1"/>
    <col min="7453" max="7453" width="11.42578125" style="63"/>
    <col min="7454" max="7454" width="13.28515625" style="63" customWidth="1"/>
    <col min="7455" max="7457" width="6.140625" style="63" customWidth="1"/>
    <col min="7458" max="7458" width="1.42578125" style="63" customWidth="1"/>
    <col min="7459" max="7461" width="5.140625" style="63" customWidth="1"/>
    <col min="7462" max="7462" width="1.42578125" style="63" customWidth="1"/>
    <col min="7463" max="7465" width="5.140625" style="63" customWidth="1"/>
    <col min="7466" max="7466" width="1.42578125" style="63" customWidth="1"/>
    <col min="7467" max="7469" width="5.140625" style="63" customWidth="1"/>
    <col min="7470" max="7470" width="1.42578125" style="63" customWidth="1"/>
    <col min="7471" max="7473" width="5.140625" style="63" customWidth="1"/>
    <col min="7474" max="7474" width="1.42578125" style="63" customWidth="1"/>
    <col min="7475" max="7477" width="5.140625" style="63" customWidth="1"/>
    <col min="7478" max="7478" width="1.42578125" style="63" customWidth="1"/>
    <col min="7479" max="7481" width="5.140625" style="63" customWidth="1"/>
    <col min="7482" max="7680" width="11.42578125" style="63"/>
    <col min="7681" max="7681" width="15.42578125" style="63" customWidth="1"/>
    <col min="7682" max="7684" width="6.5703125" style="63" bestFit="1" customWidth="1"/>
    <col min="7685" max="7685" width="1.42578125" style="63" customWidth="1"/>
    <col min="7686" max="7688" width="5.7109375" style="63" bestFit="1" customWidth="1"/>
    <col min="7689" max="7689" width="1.42578125" style="63" customWidth="1"/>
    <col min="7690" max="7692" width="5.7109375" style="63" bestFit="1" customWidth="1"/>
    <col min="7693" max="7693" width="1.42578125" style="63" customWidth="1"/>
    <col min="7694" max="7696" width="5.7109375" style="63" bestFit="1" customWidth="1"/>
    <col min="7697" max="7697" width="1.42578125" style="63" customWidth="1"/>
    <col min="7698" max="7700" width="5.7109375" style="63" bestFit="1" customWidth="1"/>
    <col min="7701" max="7701" width="1.42578125" style="63" customWidth="1"/>
    <col min="7702" max="7704" width="5.7109375" style="63" bestFit="1" customWidth="1"/>
    <col min="7705" max="7705" width="1.42578125" style="63" customWidth="1"/>
    <col min="7706" max="7708" width="4.85546875" style="63" bestFit="1" customWidth="1"/>
    <col min="7709" max="7709" width="11.42578125" style="63"/>
    <col min="7710" max="7710" width="13.28515625" style="63" customWidth="1"/>
    <col min="7711" max="7713" width="6.140625" style="63" customWidth="1"/>
    <col min="7714" max="7714" width="1.42578125" style="63" customWidth="1"/>
    <col min="7715" max="7717" width="5.140625" style="63" customWidth="1"/>
    <col min="7718" max="7718" width="1.42578125" style="63" customWidth="1"/>
    <col min="7719" max="7721" width="5.140625" style="63" customWidth="1"/>
    <col min="7722" max="7722" width="1.42578125" style="63" customWidth="1"/>
    <col min="7723" max="7725" width="5.140625" style="63" customWidth="1"/>
    <col min="7726" max="7726" width="1.42578125" style="63" customWidth="1"/>
    <col min="7727" max="7729" width="5.140625" style="63" customWidth="1"/>
    <col min="7730" max="7730" width="1.42578125" style="63" customWidth="1"/>
    <col min="7731" max="7733" width="5.140625" style="63" customWidth="1"/>
    <col min="7734" max="7734" width="1.42578125" style="63" customWidth="1"/>
    <col min="7735" max="7737" width="5.140625" style="63" customWidth="1"/>
    <col min="7738" max="7936" width="11.42578125" style="63"/>
    <col min="7937" max="7937" width="15.42578125" style="63" customWidth="1"/>
    <col min="7938" max="7940" width="6.5703125" style="63" bestFit="1" customWidth="1"/>
    <col min="7941" max="7941" width="1.42578125" style="63" customWidth="1"/>
    <col min="7942" max="7944" width="5.7109375" style="63" bestFit="1" customWidth="1"/>
    <col min="7945" max="7945" width="1.42578125" style="63" customWidth="1"/>
    <col min="7946" max="7948" width="5.7109375" style="63" bestFit="1" customWidth="1"/>
    <col min="7949" max="7949" width="1.42578125" style="63" customWidth="1"/>
    <col min="7950" max="7952" width="5.7109375" style="63" bestFit="1" customWidth="1"/>
    <col min="7953" max="7953" width="1.42578125" style="63" customWidth="1"/>
    <col min="7954" max="7956" width="5.7109375" style="63" bestFit="1" customWidth="1"/>
    <col min="7957" max="7957" width="1.42578125" style="63" customWidth="1"/>
    <col min="7958" max="7960" width="5.7109375" style="63" bestFit="1" customWidth="1"/>
    <col min="7961" max="7961" width="1.42578125" style="63" customWidth="1"/>
    <col min="7962" max="7964" width="4.85546875" style="63" bestFit="1" customWidth="1"/>
    <col min="7965" max="7965" width="11.42578125" style="63"/>
    <col min="7966" max="7966" width="13.28515625" style="63" customWidth="1"/>
    <col min="7967" max="7969" width="6.140625" style="63" customWidth="1"/>
    <col min="7970" max="7970" width="1.42578125" style="63" customWidth="1"/>
    <col min="7971" max="7973" width="5.140625" style="63" customWidth="1"/>
    <col min="7974" max="7974" width="1.42578125" style="63" customWidth="1"/>
    <col min="7975" max="7977" width="5.140625" style="63" customWidth="1"/>
    <col min="7978" max="7978" width="1.42578125" style="63" customWidth="1"/>
    <col min="7979" max="7981" width="5.140625" style="63" customWidth="1"/>
    <col min="7982" max="7982" width="1.42578125" style="63" customWidth="1"/>
    <col min="7983" max="7985" width="5.140625" style="63" customWidth="1"/>
    <col min="7986" max="7986" width="1.42578125" style="63" customWidth="1"/>
    <col min="7987" max="7989" width="5.140625" style="63" customWidth="1"/>
    <col min="7990" max="7990" width="1.42578125" style="63" customWidth="1"/>
    <col min="7991" max="7993" width="5.140625" style="63" customWidth="1"/>
    <col min="7994" max="8192" width="11.42578125" style="63"/>
    <col min="8193" max="8193" width="15.42578125" style="63" customWidth="1"/>
    <col min="8194" max="8196" width="6.5703125" style="63" bestFit="1" customWidth="1"/>
    <col min="8197" max="8197" width="1.42578125" style="63" customWidth="1"/>
    <col min="8198" max="8200" width="5.7109375" style="63" bestFit="1" customWidth="1"/>
    <col min="8201" max="8201" width="1.42578125" style="63" customWidth="1"/>
    <col min="8202" max="8204" width="5.7109375" style="63" bestFit="1" customWidth="1"/>
    <col min="8205" max="8205" width="1.42578125" style="63" customWidth="1"/>
    <col min="8206" max="8208" width="5.7109375" style="63" bestFit="1" customWidth="1"/>
    <col min="8209" max="8209" width="1.42578125" style="63" customWidth="1"/>
    <col min="8210" max="8212" width="5.7109375" style="63" bestFit="1" customWidth="1"/>
    <col min="8213" max="8213" width="1.42578125" style="63" customWidth="1"/>
    <col min="8214" max="8216" width="5.7109375" style="63" bestFit="1" customWidth="1"/>
    <col min="8217" max="8217" width="1.42578125" style="63" customWidth="1"/>
    <col min="8218" max="8220" width="4.85546875" style="63" bestFit="1" customWidth="1"/>
    <col min="8221" max="8221" width="11.42578125" style="63"/>
    <col min="8222" max="8222" width="13.28515625" style="63" customWidth="1"/>
    <col min="8223" max="8225" width="6.140625" style="63" customWidth="1"/>
    <col min="8226" max="8226" width="1.42578125" style="63" customWidth="1"/>
    <col min="8227" max="8229" width="5.140625" style="63" customWidth="1"/>
    <col min="8230" max="8230" width="1.42578125" style="63" customWidth="1"/>
    <col min="8231" max="8233" width="5.140625" style="63" customWidth="1"/>
    <col min="8234" max="8234" width="1.42578125" style="63" customWidth="1"/>
    <col min="8235" max="8237" width="5.140625" style="63" customWidth="1"/>
    <col min="8238" max="8238" width="1.42578125" style="63" customWidth="1"/>
    <col min="8239" max="8241" width="5.140625" style="63" customWidth="1"/>
    <col min="8242" max="8242" width="1.42578125" style="63" customWidth="1"/>
    <col min="8243" max="8245" width="5.140625" style="63" customWidth="1"/>
    <col min="8246" max="8246" width="1.42578125" style="63" customWidth="1"/>
    <col min="8247" max="8249" width="5.140625" style="63" customWidth="1"/>
    <col min="8250" max="8448" width="11.42578125" style="63"/>
    <col min="8449" max="8449" width="15.42578125" style="63" customWidth="1"/>
    <col min="8450" max="8452" width="6.5703125" style="63" bestFit="1" customWidth="1"/>
    <col min="8453" max="8453" width="1.42578125" style="63" customWidth="1"/>
    <col min="8454" max="8456" width="5.7109375" style="63" bestFit="1" customWidth="1"/>
    <col min="8457" max="8457" width="1.42578125" style="63" customWidth="1"/>
    <col min="8458" max="8460" width="5.7109375" style="63" bestFit="1" customWidth="1"/>
    <col min="8461" max="8461" width="1.42578125" style="63" customWidth="1"/>
    <col min="8462" max="8464" width="5.7109375" style="63" bestFit="1" customWidth="1"/>
    <col min="8465" max="8465" width="1.42578125" style="63" customWidth="1"/>
    <col min="8466" max="8468" width="5.7109375" style="63" bestFit="1" customWidth="1"/>
    <col min="8469" max="8469" width="1.42578125" style="63" customWidth="1"/>
    <col min="8470" max="8472" width="5.7109375" style="63" bestFit="1" customWidth="1"/>
    <col min="8473" max="8473" width="1.42578125" style="63" customWidth="1"/>
    <col min="8474" max="8476" width="4.85546875" style="63" bestFit="1" customWidth="1"/>
    <col min="8477" max="8477" width="11.42578125" style="63"/>
    <col min="8478" max="8478" width="13.28515625" style="63" customWidth="1"/>
    <col min="8479" max="8481" width="6.140625" style="63" customWidth="1"/>
    <col min="8482" max="8482" width="1.42578125" style="63" customWidth="1"/>
    <col min="8483" max="8485" width="5.140625" style="63" customWidth="1"/>
    <col min="8486" max="8486" width="1.42578125" style="63" customWidth="1"/>
    <col min="8487" max="8489" width="5.140625" style="63" customWidth="1"/>
    <col min="8490" max="8490" width="1.42578125" style="63" customWidth="1"/>
    <col min="8491" max="8493" width="5.140625" style="63" customWidth="1"/>
    <col min="8494" max="8494" width="1.42578125" style="63" customWidth="1"/>
    <col min="8495" max="8497" width="5.140625" style="63" customWidth="1"/>
    <col min="8498" max="8498" width="1.42578125" style="63" customWidth="1"/>
    <col min="8499" max="8501" width="5.140625" style="63" customWidth="1"/>
    <col min="8502" max="8502" width="1.42578125" style="63" customWidth="1"/>
    <col min="8503" max="8505" width="5.140625" style="63" customWidth="1"/>
    <col min="8506" max="8704" width="11.42578125" style="63"/>
    <col min="8705" max="8705" width="15.42578125" style="63" customWidth="1"/>
    <col min="8706" max="8708" width="6.5703125" style="63" bestFit="1" customWidth="1"/>
    <col min="8709" max="8709" width="1.42578125" style="63" customWidth="1"/>
    <col min="8710" max="8712" width="5.7109375" style="63" bestFit="1" customWidth="1"/>
    <col min="8713" max="8713" width="1.42578125" style="63" customWidth="1"/>
    <col min="8714" max="8716" width="5.7109375" style="63" bestFit="1" customWidth="1"/>
    <col min="8717" max="8717" width="1.42578125" style="63" customWidth="1"/>
    <col min="8718" max="8720" width="5.7109375" style="63" bestFit="1" customWidth="1"/>
    <col min="8721" max="8721" width="1.42578125" style="63" customWidth="1"/>
    <col min="8722" max="8724" width="5.7109375" style="63" bestFit="1" customWidth="1"/>
    <col min="8725" max="8725" width="1.42578125" style="63" customWidth="1"/>
    <col min="8726" max="8728" width="5.7109375" style="63" bestFit="1" customWidth="1"/>
    <col min="8729" max="8729" width="1.42578125" style="63" customWidth="1"/>
    <col min="8730" max="8732" width="4.85546875" style="63" bestFit="1" customWidth="1"/>
    <col min="8733" max="8733" width="11.42578125" style="63"/>
    <col min="8734" max="8734" width="13.28515625" style="63" customWidth="1"/>
    <col min="8735" max="8737" width="6.140625" style="63" customWidth="1"/>
    <col min="8738" max="8738" width="1.42578125" style="63" customWidth="1"/>
    <col min="8739" max="8741" width="5.140625" style="63" customWidth="1"/>
    <col min="8742" max="8742" width="1.42578125" style="63" customWidth="1"/>
    <col min="8743" max="8745" width="5.140625" style="63" customWidth="1"/>
    <col min="8746" max="8746" width="1.42578125" style="63" customWidth="1"/>
    <col min="8747" max="8749" width="5.140625" style="63" customWidth="1"/>
    <col min="8750" max="8750" width="1.42578125" style="63" customWidth="1"/>
    <col min="8751" max="8753" width="5.140625" style="63" customWidth="1"/>
    <col min="8754" max="8754" width="1.42578125" style="63" customWidth="1"/>
    <col min="8755" max="8757" width="5.140625" style="63" customWidth="1"/>
    <col min="8758" max="8758" width="1.42578125" style="63" customWidth="1"/>
    <col min="8759" max="8761" width="5.140625" style="63" customWidth="1"/>
    <col min="8762" max="8960" width="11.42578125" style="63"/>
    <col min="8961" max="8961" width="15.42578125" style="63" customWidth="1"/>
    <col min="8962" max="8964" width="6.5703125" style="63" bestFit="1" customWidth="1"/>
    <col min="8965" max="8965" width="1.42578125" style="63" customWidth="1"/>
    <col min="8966" max="8968" width="5.7109375" style="63" bestFit="1" customWidth="1"/>
    <col min="8969" max="8969" width="1.42578125" style="63" customWidth="1"/>
    <col min="8970" max="8972" width="5.7109375" style="63" bestFit="1" customWidth="1"/>
    <col min="8973" max="8973" width="1.42578125" style="63" customWidth="1"/>
    <col min="8974" max="8976" width="5.7109375" style="63" bestFit="1" customWidth="1"/>
    <col min="8977" max="8977" width="1.42578125" style="63" customWidth="1"/>
    <col min="8978" max="8980" width="5.7109375" style="63" bestFit="1" customWidth="1"/>
    <col min="8981" max="8981" width="1.42578125" style="63" customWidth="1"/>
    <col min="8982" max="8984" width="5.7109375" style="63" bestFit="1" customWidth="1"/>
    <col min="8985" max="8985" width="1.42578125" style="63" customWidth="1"/>
    <col min="8986" max="8988" width="4.85546875" style="63" bestFit="1" customWidth="1"/>
    <col min="8989" max="8989" width="11.42578125" style="63"/>
    <col min="8990" max="8990" width="13.28515625" style="63" customWidth="1"/>
    <col min="8991" max="8993" width="6.140625" style="63" customWidth="1"/>
    <col min="8994" max="8994" width="1.42578125" style="63" customWidth="1"/>
    <col min="8995" max="8997" width="5.140625" style="63" customWidth="1"/>
    <col min="8998" max="8998" width="1.42578125" style="63" customWidth="1"/>
    <col min="8999" max="9001" width="5.140625" style="63" customWidth="1"/>
    <col min="9002" max="9002" width="1.42578125" style="63" customWidth="1"/>
    <col min="9003" max="9005" width="5.140625" style="63" customWidth="1"/>
    <col min="9006" max="9006" width="1.42578125" style="63" customWidth="1"/>
    <col min="9007" max="9009" width="5.140625" style="63" customWidth="1"/>
    <col min="9010" max="9010" width="1.42578125" style="63" customWidth="1"/>
    <col min="9011" max="9013" width="5.140625" style="63" customWidth="1"/>
    <col min="9014" max="9014" width="1.42578125" style="63" customWidth="1"/>
    <col min="9015" max="9017" width="5.140625" style="63" customWidth="1"/>
    <col min="9018" max="9216" width="11.42578125" style="63"/>
    <col min="9217" max="9217" width="15.42578125" style="63" customWidth="1"/>
    <col min="9218" max="9220" width="6.5703125" style="63" bestFit="1" customWidth="1"/>
    <col min="9221" max="9221" width="1.42578125" style="63" customWidth="1"/>
    <col min="9222" max="9224" width="5.7109375" style="63" bestFit="1" customWidth="1"/>
    <col min="9225" max="9225" width="1.42578125" style="63" customWidth="1"/>
    <col min="9226" max="9228" width="5.7109375" style="63" bestFit="1" customWidth="1"/>
    <col min="9229" max="9229" width="1.42578125" style="63" customWidth="1"/>
    <col min="9230" max="9232" width="5.7109375" style="63" bestFit="1" customWidth="1"/>
    <col min="9233" max="9233" width="1.42578125" style="63" customWidth="1"/>
    <col min="9234" max="9236" width="5.7109375" style="63" bestFit="1" customWidth="1"/>
    <col min="9237" max="9237" width="1.42578125" style="63" customWidth="1"/>
    <col min="9238" max="9240" width="5.7109375" style="63" bestFit="1" customWidth="1"/>
    <col min="9241" max="9241" width="1.42578125" style="63" customWidth="1"/>
    <col min="9242" max="9244" width="4.85546875" style="63" bestFit="1" customWidth="1"/>
    <col min="9245" max="9245" width="11.42578125" style="63"/>
    <col min="9246" max="9246" width="13.28515625" style="63" customWidth="1"/>
    <col min="9247" max="9249" width="6.140625" style="63" customWidth="1"/>
    <col min="9250" max="9250" width="1.42578125" style="63" customWidth="1"/>
    <col min="9251" max="9253" width="5.140625" style="63" customWidth="1"/>
    <col min="9254" max="9254" width="1.42578125" style="63" customWidth="1"/>
    <col min="9255" max="9257" width="5.140625" style="63" customWidth="1"/>
    <col min="9258" max="9258" width="1.42578125" style="63" customWidth="1"/>
    <col min="9259" max="9261" width="5.140625" style="63" customWidth="1"/>
    <col min="9262" max="9262" width="1.42578125" style="63" customWidth="1"/>
    <col min="9263" max="9265" width="5.140625" style="63" customWidth="1"/>
    <col min="9266" max="9266" width="1.42578125" style="63" customWidth="1"/>
    <col min="9267" max="9269" width="5.140625" style="63" customWidth="1"/>
    <col min="9270" max="9270" width="1.42578125" style="63" customWidth="1"/>
    <col min="9271" max="9273" width="5.140625" style="63" customWidth="1"/>
    <col min="9274" max="9472" width="11.42578125" style="63"/>
    <col min="9473" max="9473" width="15.42578125" style="63" customWidth="1"/>
    <col min="9474" max="9476" width="6.5703125" style="63" bestFit="1" customWidth="1"/>
    <col min="9477" max="9477" width="1.42578125" style="63" customWidth="1"/>
    <col min="9478" max="9480" width="5.7109375" style="63" bestFit="1" customWidth="1"/>
    <col min="9481" max="9481" width="1.42578125" style="63" customWidth="1"/>
    <col min="9482" max="9484" width="5.7109375" style="63" bestFit="1" customWidth="1"/>
    <col min="9485" max="9485" width="1.42578125" style="63" customWidth="1"/>
    <col min="9486" max="9488" width="5.7109375" style="63" bestFit="1" customWidth="1"/>
    <col min="9489" max="9489" width="1.42578125" style="63" customWidth="1"/>
    <col min="9490" max="9492" width="5.7109375" style="63" bestFit="1" customWidth="1"/>
    <col min="9493" max="9493" width="1.42578125" style="63" customWidth="1"/>
    <col min="9494" max="9496" width="5.7109375" style="63" bestFit="1" customWidth="1"/>
    <col min="9497" max="9497" width="1.42578125" style="63" customWidth="1"/>
    <col min="9498" max="9500" width="4.85546875" style="63" bestFit="1" customWidth="1"/>
    <col min="9501" max="9501" width="11.42578125" style="63"/>
    <col min="9502" max="9502" width="13.28515625" style="63" customWidth="1"/>
    <col min="9503" max="9505" width="6.140625" style="63" customWidth="1"/>
    <col min="9506" max="9506" width="1.42578125" style="63" customWidth="1"/>
    <col min="9507" max="9509" width="5.140625" style="63" customWidth="1"/>
    <col min="9510" max="9510" width="1.42578125" style="63" customWidth="1"/>
    <col min="9511" max="9513" width="5.140625" style="63" customWidth="1"/>
    <col min="9514" max="9514" width="1.42578125" style="63" customWidth="1"/>
    <col min="9515" max="9517" width="5.140625" style="63" customWidth="1"/>
    <col min="9518" max="9518" width="1.42578125" style="63" customWidth="1"/>
    <col min="9519" max="9521" width="5.140625" style="63" customWidth="1"/>
    <col min="9522" max="9522" width="1.42578125" style="63" customWidth="1"/>
    <col min="9523" max="9525" width="5.140625" style="63" customWidth="1"/>
    <col min="9526" max="9526" width="1.42578125" style="63" customWidth="1"/>
    <col min="9527" max="9529" width="5.140625" style="63" customWidth="1"/>
    <col min="9530" max="9728" width="11.42578125" style="63"/>
    <col min="9729" max="9729" width="15.42578125" style="63" customWidth="1"/>
    <col min="9730" max="9732" width="6.5703125" style="63" bestFit="1" customWidth="1"/>
    <col min="9733" max="9733" width="1.42578125" style="63" customWidth="1"/>
    <col min="9734" max="9736" width="5.7109375" style="63" bestFit="1" customWidth="1"/>
    <col min="9737" max="9737" width="1.42578125" style="63" customWidth="1"/>
    <col min="9738" max="9740" width="5.7109375" style="63" bestFit="1" customWidth="1"/>
    <col min="9741" max="9741" width="1.42578125" style="63" customWidth="1"/>
    <col min="9742" max="9744" width="5.7109375" style="63" bestFit="1" customWidth="1"/>
    <col min="9745" max="9745" width="1.42578125" style="63" customWidth="1"/>
    <col min="9746" max="9748" width="5.7109375" style="63" bestFit="1" customWidth="1"/>
    <col min="9749" max="9749" width="1.42578125" style="63" customWidth="1"/>
    <col min="9750" max="9752" width="5.7109375" style="63" bestFit="1" customWidth="1"/>
    <col min="9753" max="9753" width="1.42578125" style="63" customWidth="1"/>
    <col min="9754" max="9756" width="4.85546875" style="63" bestFit="1" customWidth="1"/>
    <col min="9757" max="9757" width="11.42578125" style="63"/>
    <col min="9758" max="9758" width="13.28515625" style="63" customWidth="1"/>
    <col min="9759" max="9761" width="6.140625" style="63" customWidth="1"/>
    <col min="9762" max="9762" width="1.42578125" style="63" customWidth="1"/>
    <col min="9763" max="9765" width="5.140625" style="63" customWidth="1"/>
    <col min="9766" max="9766" width="1.42578125" style="63" customWidth="1"/>
    <col min="9767" max="9769" width="5.140625" style="63" customWidth="1"/>
    <col min="9770" max="9770" width="1.42578125" style="63" customWidth="1"/>
    <col min="9771" max="9773" width="5.140625" style="63" customWidth="1"/>
    <col min="9774" max="9774" width="1.42578125" style="63" customWidth="1"/>
    <col min="9775" max="9777" width="5.140625" style="63" customWidth="1"/>
    <col min="9778" max="9778" width="1.42578125" style="63" customWidth="1"/>
    <col min="9779" max="9781" width="5.140625" style="63" customWidth="1"/>
    <col min="9782" max="9782" width="1.42578125" style="63" customWidth="1"/>
    <col min="9783" max="9785" width="5.140625" style="63" customWidth="1"/>
    <col min="9786" max="9984" width="11.42578125" style="63"/>
    <col min="9985" max="9985" width="15.42578125" style="63" customWidth="1"/>
    <col min="9986" max="9988" width="6.5703125" style="63" bestFit="1" customWidth="1"/>
    <col min="9989" max="9989" width="1.42578125" style="63" customWidth="1"/>
    <col min="9990" max="9992" width="5.7109375" style="63" bestFit="1" customWidth="1"/>
    <col min="9993" max="9993" width="1.42578125" style="63" customWidth="1"/>
    <col min="9994" max="9996" width="5.7109375" style="63" bestFit="1" customWidth="1"/>
    <col min="9997" max="9997" width="1.42578125" style="63" customWidth="1"/>
    <col min="9998" max="10000" width="5.7109375" style="63" bestFit="1" customWidth="1"/>
    <col min="10001" max="10001" width="1.42578125" style="63" customWidth="1"/>
    <col min="10002" max="10004" width="5.7109375" style="63" bestFit="1" customWidth="1"/>
    <col min="10005" max="10005" width="1.42578125" style="63" customWidth="1"/>
    <col min="10006" max="10008" width="5.7109375" style="63" bestFit="1" customWidth="1"/>
    <col min="10009" max="10009" width="1.42578125" style="63" customWidth="1"/>
    <col min="10010" max="10012" width="4.85546875" style="63" bestFit="1" customWidth="1"/>
    <col min="10013" max="10013" width="11.42578125" style="63"/>
    <col min="10014" max="10014" width="13.28515625" style="63" customWidth="1"/>
    <col min="10015" max="10017" width="6.140625" style="63" customWidth="1"/>
    <col min="10018" max="10018" width="1.42578125" style="63" customWidth="1"/>
    <col min="10019" max="10021" width="5.140625" style="63" customWidth="1"/>
    <col min="10022" max="10022" width="1.42578125" style="63" customWidth="1"/>
    <col min="10023" max="10025" width="5.140625" style="63" customWidth="1"/>
    <col min="10026" max="10026" width="1.42578125" style="63" customWidth="1"/>
    <col min="10027" max="10029" width="5.140625" style="63" customWidth="1"/>
    <col min="10030" max="10030" width="1.42578125" style="63" customWidth="1"/>
    <col min="10031" max="10033" width="5.140625" style="63" customWidth="1"/>
    <col min="10034" max="10034" width="1.42578125" style="63" customWidth="1"/>
    <col min="10035" max="10037" width="5.140625" style="63" customWidth="1"/>
    <col min="10038" max="10038" width="1.42578125" style="63" customWidth="1"/>
    <col min="10039" max="10041" width="5.140625" style="63" customWidth="1"/>
    <col min="10042" max="10240" width="11.42578125" style="63"/>
    <col min="10241" max="10241" width="15.42578125" style="63" customWidth="1"/>
    <col min="10242" max="10244" width="6.5703125" style="63" bestFit="1" customWidth="1"/>
    <col min="10245" max="10245" width="1.42578125" style="63" customWidth="1"/>
    <col min="10246" max="10248" width="5.7109375" style="63" bestFit="1" customWidth="1"/>
    <col min="10249" max="10249" width="1.42578125" style="63" customWidth="1"/>
    <col min="10250" max="10252" width="5.7109375" style="63" bestFit="1" customWidth="1"/>
    <col min="10253" max="10253" width="1.42578125" style="63" customWidth="1"/>
    <col min="10254" max="10256" width="5.7109375" style="63" bestFit="1" customWidth="1"/>
    <col min="10257" max="10257" width="1.42578125" style="63" customWidth="1"/>
    <col min="10258" max="10260" width="5.7109375" style="63" bestFit="1" customWidth="1"/>
    <col min="10261" max="10261" width="1.42578125" style="63" customWidth="1"/>
    <col min="10262" max="10264" width="5.7109375" style="63" bestFit="1" customWidth="1"/>
    <col min="10265" max="10265" width="1.42578125" style="63" customWidth="1"/>
    <col min="10266" max="10268" width="4.85546875" style="63" bestFit="1" customWidth="1"/>
    <col min="10269" max="10269" width="11.42578125" style="63"/>
    <col min="10270" max="10270" width="13.28515625" style="63" customWidth="1"/>
    <col min="10271" max="10273" width="6.140625" style="63" customWidth="1"/>
    <col min="10274" max="10274" width="1.42578125" style="63" customWidth="1"/>
    <col min="10275" max="10277" width="5.140625" style="63" customWidth="1"/>
    <col min="10278" max="10278" width="1.42578125" style="63" customWidth="1"/>
    <col min="10279" max="10281" width="5.140625" style="63" customWidth="1"/>
    <col min="10282" max="10282" width="1.42578125" style="63" customWidth="1"/>
    <col min="10283" max="10285" width="5.140625" style="63" customWidth="1"/>
    <col min="10286" max="10286" width="1.42578125" style="63" customWidth="1"/>
    <col min="10287" max="10289" width="5.140625" style="63" customWidth="1"/>
    <col min="10290" max="10290" width="1.42578125" style="63" customWidth="1"/>
    <col min="10291" max="10293" width="5.140625" style="63" customWidth="1"/>
    <col min="10294" max="10294" width="1.42578125" style="63" customWidth="1"/>
    <col min="10295" max="10297" width="5.140625" style="63" customWidth="1"/>
    <col min="10298" max="10496" width="11.42578125" style="63"/>
    <col min="10497" max="10497" width="15.42578125" style="63" customWidth="1"/>
    <col min="10498" max="10500" width="6.5703125" style="63" bestFit="1" customWidth="1"/>
    <col min="10501" max="10501" width="1.42578125" style="63" customWidth="1"/>
    <col min="10502" max="10504" width="5.7109375" style="63" bestFit="1" customWidth="1"/>
    <col min="10505" max="10505" width="1.42578125" style="63" customWidth="1"/>
    <col min="10506" max="10508" width="5.7109375" style="63" bestFit="1" customWidth="1"/>
    <col min="10509" max="10509" width="1.42578125" style="63" customWidth="1"/>
    <col min="10510" max="10512" width="5.7109375" style="63" bestFit="1" customWidth="1"/>
    <col min="10513" max="10513" width="1.42578125" style="63" customWidth="1"/>
    <col min="10514" max="10516" width="5.7109375" style="63" bestFit="1" customWidth="1"/>
    <col min="10517" max="10517" width="1.42578125" style="63" customWidth="1"/>
    <col min="10518" max="10520" width="5.7109375" style="63" bestFit="1" customWidth="1"/>
    <col min="10521" max="10521" width="1.42578125" style="63" customWidth="1"/>
    <col min="10522" max="10524" width="4.85546875" style="63" bestFit="1" customWidth="1"/>
    <col min="10525" max="10525" width="11.42578125" style="63"/>
    <col min="10526" max="10526" width="13.28515625" style="63" customWidth="1"/>
    <col min="10527" max="10529" width="6.140625" style="63" customWidth="1"/>
    <col min="10530" max="10530" width="1.42578125" style="63" customWidth="1"/>
    <col min="10531" max="10533" width="5.140625" style="63" customWidth="1"/>
    <col min="10534" max="10534" width="1.42578125" style="63" customWidth="1"/>
    <col min="10535" max="10537" width="5.140625" style="63" customWidth="1"/>
    <col min="10538" max="10538" width="1.42578125" style="63" customWidth="1"/>
    <col min="10539" max="10541" width="5.140625" style="63" customWidth="1"/>
    <col min="10542" max="10542" width="1.42578125" style="63" customWidth="1"/>
    <col min="10543" max="10545" width="5.140625" style="63" customWidth="1"/>
    <col min="10546" max="10546" width="1.42578125" style="63" customWidth="1"/>
    <col min="10547" max="10549" width="5.140625" style="63" customWidth="1"/>
    <col min="10550" max="10550" width="1.42578125" style="63" customWidth="1"/>
    <col min="10551" max="10553" width="5.140625" style="63" customWidth="1"/>
    <col min="10554" max="10752" width="11.42578125" style="63"/>
    <col min="10753" max="10753" width="15.42578125" style="63" customWidth="1"/>
    <col min="10754" max="10756" width="6.5703125" style="63" bestFit="1" customWidth="1"/>
    <col min="10757" max="10757" width="1.42578125" style="63" customWidth="1"/>
    <col min="10758" max="10760" width="5.7109375" style="63" bestFit="1" customWidth="1"/>
    <col min="10761" max="10761" width="1.42578125" style="63" customWidth="1"/>
    <col min="10762" max="10764" width="5.7109375" style="63" bestFit="1" customWidth="1"/>
    <col min="10765" max="10765" width="1.42578125" style="63" customWidth="1"/>
    <col min="10766" max="10768" width="5.7109375" style="63" bestFit="1" customWidth="1"/>
    <col min="10769" max="10769" width="1.42578125" style="63" customWidth="1"/>
    <col min="10770" max="10772" width="5.7109375" style="63" bestFit="1" customWidth="1"/>
    <col min="10773" max="10773" width="1.42578125" style="63" customWidth="1"/>
    <col min="10774" max="10776" width="5.7109375" style="63" bestFit="1" customWidth="1"/>
    <col min="10777" max="10777" width="1.42578125" style="63" customWidth="1"/>
    <col min="10778" max="10780" width="4.85546875" style="63" bestFit="1" customWidth="1"/>
    <col min="10781" max="10781" width="11.42578125" style="63"/>
    <col min="10782" max="10782" width="13.28515625" style="63" customWidth="1"/>
    <col min="10783" max="10785" width="6.140625" style="63" customWidth="1"/>
    <col min="10786" max="10786" width="1.42578125" style="63" customWidth="1"/>
    <col min="10787" max="10789" width="5.140625" style="63" customWidth="1"/>
    <col min="10790" max="10790" width="1.42578125" style="63" customWidth="1"/>
    <col min="10791" max="10793" width="5.140625" style="63" customWidth="1"/>
    <col min="10794" max="10794" width="1.42578125" style="63" customWidth="1"/>
    <col min="10795" max="10797" width="5.140625" style="63" customWidth="1"/>
    <col min="10798" max="10798" width="1.42578125" style="63" customWidth="1"/>
    <col min="10799" max="10801" width="5.140625" style="63" customWidth="1"/>
    <col min="10802" max="10802" width="1.42578125" style="63" customWidth="1"/>
    <col min="10803" max="10805" width="5.140625" style="63" customWidth="1"/>
    <col min="10806" max="10806" width="1.42578125" style="63" customWidth="1"/>
    <col min="10807" max="10809" width="5.140625" style="63" customWidth="1"/>
    <col min="10810" max="11008" width="11.42578125" style="63"/>
    <col min="11009" max="11009" width="15.42578125" style="63" customWidth="1"/>
    <col min="11010" max="11012" width="6.5703125" style="63" bestFit="1" customWidth="1"/>
    <col min="11013" max="11013" width="1.42578125" style="63" customWidth="1"/>
    <col min="11014" max="11016" width="5.7109375" style="63" bestFit="1" customWidth="1"/>
    <col min="11017" max="11017" width="1.42578125" style="63" customWidth="1"/>
    <col min="11018" max="11020" width="5.7109375" style="63" bestFit="1" customWidth="1"/>
    <col min="11021" max="11021" width="1.42578125" style="63" customWidth="1"/>
    <col min="11022" max="11024" width="5.7109375" style="63" bestFit="1" customWidth="1"/>
    <col min="11025" max="11025" width="1.42578125" style="63" customWidth="1"/>
    <col min="11026" max="11028" width="5.7109375" style="63" bestFit="1" customWidth="1"/>
    <col min="11029" max="11029" width="1.42578125" style="63" customWidth="1"/>
    <col min="11030" max="11032" width="5.7109375" style="63" bestFit="1" customWidth="1"/>
    <col min="11033" max="11033" width="1.42578125" style="63" customWidth="1"/>
    <col min="11034" max="11036" width="4.85546875" style="63" bestFit="1" customWidth="1"/>
    <col min="11037" max="11037" width="11.42578125" style="63"/>
    <col min="11038" max="11038" width="13.28515625" style="63" customWidth="1"/>
    <col min="11039" max="11041" width="6.140625" style="63" customWidth="1"/>
    <col min="11042" max="11042" width="1.42578125" style="63" customWidth="1"/>
    <col min="11043" max="11045" width="5.140625" style="63" customWidth="1"/>
    <col min="11046" max="11046" width="1.42578125" style="63" customWidth="1"/>
    <col min="11047" max="11049" width="5.140625" style="63" customWidth="1"/>
    <col min="11050" max="11050" width="1.42578125" style="63" customWidth="1"/>
    <col min="11051" max="11053" width="5.140625" style="63" customWidth="1"/>
    <col min="11054" max="11054" width="1.42578125" style="63" customWidth="1"/>
    <col min="11055" max="11057" width="5.140625" style="63" customWidth="1"/>
    <col min="11058" max="11058" width="1.42578125" style="63" customWidth="1"/>
    <col min="11059" max="11061" width="5.140625" style="63" customWidth="1"/>
    <col min="11062" max="11062" width="1.42578125" style="63" customWidth="1"/>
    <col min="11063" max="11065" width="5.140625" style="63" customWidth="1"/>
    <col min="11066" max="11264" width="11.42578125" style="63"/>
    <col min="11265" max="11265" width="15.42578125" style="63" customWidth="1"/>
    <col min="11266" max="11268" width="6.5703125" style="63" bestFit="1" customWidth="1"/>
    <col min="11269" max="11269" width="1.42578125" style="63" customWidth="1"/>
    <col min="11270" max="11272" width="5.7109375" style="63" bestFit="1" customWidth="1"/>
    <col min="11273" max="11273" width="1.42578125" style="63" customWidth="1"/>
    <col min="11274" max="11276" width="5.7109375" style="63" bestFit="1" customWidth="1"/>
    <col min="11277" max="11277" width="1.42578125" style="63" customWidth="1"/>
    <col min="11278" max="11280" width="5.7109375" style="63" bestFit="1" customWidth="1"/>
    <col min="11281" max="11281" width="1.42578125" style="63" customWidth="1"/>
    <col min="11282" max="11284" width="5.7109375" style="63" bestFit="1" customWidth="1"/>
    <col min="11285" max="11285" width="1.42578125" style="63" customWidth="1"/>
    <col min="11286" max="11288" width="5.7109375" style="63" bestFit="1" customWidth="1"/>
    <col min="11289" max="11289" width="1.42578125" style="63" customWidth="1"/>
    <col min="11290" max="11292" width="4.85546875" style="63" bestFit="1" customWidth="1"/>
    <col min="11293" max="11293" width="11.42578125" style="63"/>
    <col min="11294" max="11294" width="13.28515625" style="63" customWidth="1"/>
    <col min="11295" max="11297" width="6.140625" style="63" customWidth="1"/>
    <col min="11298" max="11298" width="1.42578125" style="63" customWidth="1"/>
    <col min="11299" max="11301" width="5.140625" style="63" customWidth="1"/>
    <col min="11302" max="11302" width="1.42578125" style="63" customWidth="1"/>
    <col min="11303" max="11305" width="5.140625" style="63" customWidth="1"/>
    <col min="11306" max="11306" width="1.42578125" style="63" customWidth="1"/>
    <col min="11307" max="11309" width="5.140625" style="63" customWidth="1"/>
    <col min="11310" max="11310" width="1.42578125" style="63" customWidth="1"/>
    <col min="11311" max="11313" width="5.140625" style="63" customWidth="1"/>
    <col min="11314" max="11314" width="1.42578125" style="63" customWidth="1"/>
    <col min="11315" max="11317" width="5.140625" style="63" customWidth="1"/>
    <col min="11318" max="11318" width="1.42578125" style="63" customWidth="1"/>
    <col min="11319" max="11321" width="5.140625" style="63" customWidth="1"/>
    <col min="11322" max="11520" width="11.42578125" style="63"/>
    <col min="11521" max="11521" width="15.42578125" style="63" customWidth="1"/>
    <col min="11522" max="11524" width="6.5703125" style="63" bestFit="1" customWidth="1"/>
    <col min="11525" max="11525" width="1.42578125" style="63" customWidth="1"/>
    <col min="11526" max="11528" width="5.7109375" style="63" bestFit="1" customWidth="1"/>
    <col min="11529" max="11529" width="1.42578125" style="63" customWidth="1"/>
    <col min="11530" max="11532" width="5.7109375" style="63" bestFit="1" customWidth="1"/>
    <col min="11533" max="11533" width="1.42578125" style="63" customWidth="1"/>
    <col min="11534" max="11536" width="5.7109375" style="63" bestFit="1" customWidth="1"/>
    <col min="11537" max="11537" width="1.42578125" style="63" customWidth="1"/>
    <col min="11538" max="11540" width="5.7109375" style="63" bestFit="1" customWidth="1"/>
    <col min="11541" max="11541" width="1.42578125" style="63" customWidth="1"/>
    <col min="11542" max="11544" width="5.7109375" style="63" bestFit="1" customWidth="1"/>
    <col min="11545" max="11545" width="1.42578125" style="63" customWidth="1"/>
    <col min="11546" max="11548" width="4.85546875" style="63" bestFit="1" customWidth="1"/>
    <col min="11549" max="11549" width="11.42578125" style="63"/>
    <col min="11550" max="11550" width="13.28515625" style="63" customWidth="1"/>
    <col min="11551" max="11553" width="6.140625" style="63" customWidth="1"/>
    <col min="11554" max="11554" width="1.42578125" style="63" customWidth="1"/>
    <col min="11555" max="11557" width="5.140625" style="63" customWidth="1"/>
    <col min="11558" max="11558" width="1.42578125" style="63" customWidth="1"/>
    <col min="11559" max="11561" width="5.140625" style="63" customWidth="1"/>
    <col min="11562" max="11562" width="1.42578125" style="63" customWidth="1"/>
    <col min="11563" max="11565" width="5.140625" style="63" customWidth="1"/>
    <col min="11566" max="11566" width="1.42578125" style="63" customWidth="1"/>
    <col min="11567" max="11569" width="5.140625" style="63" customWidth="1"/>
    <col min="11570" max="11570" width="1.42578125" style="63" customWidth="1"/>
    <col min="11571" max="11573" width="5.140625" style="63" customWidth="1"/>
    <col min="11574" max="11574" width="1.42578125" style="63" customWidth="1"/>
    <col min="11575" max="11577" width="5.140625" style="63" customWidth="1"/>
    <col min="11578" max="11776" width="11.42578125" style="63"/>
    <col min="11777" max="11777" width="15.42578125" style="63" customWidth="1"/>
    <col min="11778" max="11780" width="6.5703125" style="63" bestFit="1" customWidth="1"/>
    <col min="11781" max="11781" width="1.42578125" style="63" customWidth="1"/>
    <col min="11782" max="11784" width="5.7109375" style="63" bestFit="1" customWidth="1"/>
    <col min="11785" max="11785" width="1.42578125" style="63" customWidth="1"/>
    <col min="11786" max="11788" width="5.7109375" style="63" bestFit="1" customWidth="1"/>
    <col min="11789" max="11789" width="1.42578125" style="63" customWidth="1"/>
    <col min="11790" max="11792" width="5.7109375" style="63" bestFit="1" customWidth="1"/>
    <col min="11793" max="11793" width="1.42578125" style="63" customWidth="1"/>
    <col min="11794" max="11796" width="5.7109375" style="63" bestFit="1" customWidth="1"/>
    <col min="11797" max="11797" width="1.42578125" style="63" customWidth="1"/>
    <col min="11798" max="11800" width="5.7109375" style="63" bestFit="1" customWidth="1"/>
    <col min="11801" max="11801" width="1.42578125" style="63" customWidth="1"/>
    <col min="11802" max="11804" width="4.85546875" style="63" bestFit="1" customWidth="1"/>
    <col min="11805" max="11805" width="11.42578125" style="63"/>
    <col min="11806" max="11806" width="13.28515625" style="63" customWidth="1"/>
    <col min="11807" max="11809" width="6.140625" style="63" customWidth="1"/>
    <col min="11810" max="11810" width="1.42578125" style="63" customWidth="1"/>
    <col min="11811" max="11813" width="5.140625" style="63" customWidth="1"/>
    <col min="11814" max="11814" width="1.42578125" style="63" customWidth="1"/>
    <col min="11815" max="11817" width="5.140625" style="63" customWidth="1"/>
    <col min="11818" max="11818" width="1.42578125" style="63" customWidth="1"/>
    <col min="11819" max="11821" width="5.140625" style="63" customWidth="1"/>
    <col min="11822" max="11822" width="1.42578125" style="63" customWidth="1"/>
    <col min="11823" max="11825" width="5.140625" style="63" customWidth="1"/>
    <col min="11826" max="11826" width="1.42578125" style="63" customWidth="1"/>
    <col min="11827" max="11829" width="5.140625" style="63" customWidth="1"/>
    <col min="11830" max="11830" width="1.42578125" style="63" customWidth="1"/>
    <col min="11831" max="11833" width="5.140625" style="63" customWidth="1"/>
    <col min="11834" max="12032" width="11.42578125" style="63"/>
    <col min="12033" max="12033" width="15.42578125" style="63" customWidth="1"/>
    <col min="12034" max="12036" width="6.5703125" style="63" bestFit="1" customWidth="1"/>
    <col min="12037" max="12037" width="1.42578125" style="63" customWidth="1"/>
    <col min="12038" max="12040" width="5.7109375" style="63" bestFit="1" customWidth="1"/>
    <col min="12041" max="12041" width="1.42578125" style="63" customWidth="1"/>
    <col min="12042" max="12044" width="5.7109375" style="63" bestFit="1" customWidth="1"/>
    <col min="12045" max="12045" width="1.42578125" style="63" customWidth="1"/>
    <col min="12046" max="12048" width="5.7109375" style="63" bestFit="1" customWidth="1"/>
    <col min="12049" max="12049" width="1.42578125" style="63" customWidth="1"/>
    <col min="12050" max="12052" width="5.7109375" style="63" bestFit="1" customWidth="1"/>
    <col min="12053" max="12053" width="1.42578125" style="63" customWidth="1"/>
    <col min="12054" max="12056" width="5.7109375" style="63" bestFit="1" customWidth="1"/>
    <col min="12057" max="12057" width="1.42578125" style="63" customWidth="1"/>
    <col min="12058" max="12060" width="4.85546875" style="63" bestFit="1" customWidth="1"/>
    <col min="12061" max="12061" width="11.42578125" style="63"/>
    <col min="12062" max="12062" width="13.28515625" style="63" customWidth="1"/>
    <col min="12063" max="12065" width="6.140625" style="63" customWidth="1"/>
    <col min="12066" max="12066" width="1.42578125" style="63" customWidth="1"/>
    <col min="12067" max="12069" width="5.140625" style="63" customWidth="1"/>
    <col min="12070" max="12070" width="1.42578125" style="63" customWidth="1"/>
    <col min="12071" max="12073" width="5.140625" style="63" customWidth="1"/>
    <col min="12074" max="12074" width="1.42578125" style="63" customWidth="1"/>
    <col min="12075" max="12077" width="5.140625" style="63" customWidth="1"/>
    <col min="12078" max="12078" width="1.42578125" style="63" customWidth="1"/>
    <col min="12079" max="12081" width="5.140625" style="63" customWidth="1"/>
    <col min="12082" max="12082" width="1.42578125" style="63" customWidth="1"/>
    <col min="12083" max="12085" width="5.140625" style="63" customWidth="1"/>
    <col min="12086" max="12086" width="1.42578125" style="63" customWidth="1"/>
    <col min="12087" max="12089" width="5.140625" style="63" customWidth="1"/>
    <col min="12090" max="12288" width="11.42578125" style="63"/>
    <col min="12289" max="12289" width="15.42578125" style="63" customWidth="1"/>
    <col min="12290" max="12292" width="6.5703125" style="63" bestFit="1" customWidth="1"/>
    <col min="12293" max="12293" width="1.42578125" style="63" customWidth="1"/>
    <col min="12294" max="12296" width="5.7109375" style="63" bestFit="1" customWidth="1"/>
    <col min="12297" max="12297" width="1.42578125" style="63" customWidth="1"/>
    <col min="12298" max="12300" width="5.7109375" style="63" bestFit="1" customWidth="1"/>
    <col min="12301" max="12301" width="1.42578125" style="63" customWidth="1"/>
    <col min="12302" max="12304" width="5.7109375" style="63" bestFit="1" customWidth="1"/>
    <col min="12305" max="12305" width="1.42578125" style="63" customWidth="1"/>
    <col min="12306" max="12308" width="5.7109375" style="63" bestFit="1" customWidth="1"/>
    <col min="12309" max="12309" width="1.42578125" style="63" customWidth="1"/>
    <col min="12310" max="12312" width="5.7109375" style="63" bestFit="1" customWidth="1"/>
    <col min="12313" max="12313" width="1.42578125" style="63" customWidth="1"/>
    <col min="12314" max="12316" width="4.85546875" style="63" bestFit="1" customWidth="1"/>
    <col min="12317" max="12317" width="11.42578125" style="63"/>
    <col min="12318" max="12318" width="13.28515625" style="63" customWidth="1"/>
    <col min="12319" max="12321" width="6.140625" style="63" customWidth="1"/>
    <col min="12322" max="12322" width="1.42578125" style="63" customWidth="1"/>
    <col min="12323" max="12325" width="5.140625" style="63" customWidth="1"/>
    <col min="12326" max="12326" width="1.42578125" style="63" customWidth="1"/>
    <col min="12327" max="12329" width="5.140625" style="63" customWidth="1"/>
    <col min="12330" max="12330" width="1.42578125" style="63" customWidth="1"/>
    <col min="12331" max="12333" width="5.140625" style="63" customWidth="1"/>
    <col min="12334" max="12334" width="1.42578125" style="63" customWidth="1"/>
    <col min="12335" max="12337" width="5.140625" style="63" customWidth="1"/>
    <col min="12338" max="12338" width="1.42578125" style="63" customWidth="1"/>
    <col min="12339" max="12341" width="5.140625" style="63" customWidth="1"/>
    <col min="12342" max="12342" width="1.42578125" style="63" customWidth="1"/>
    <col min="12343" max="12345" width="5.140625" style="63" customWidth="1"/>
    <col min="12346" max="12544" width="11.42578125" style="63"/>
    <col min="12545" max="12545" width="15.42578125" style="63" customWidth="1"/>
    <col min="12546" max="12548" width="6.5703125" style="63" bestFit="1" customWidth="1"/>
    <col min="12549" max="12549" width="1.42578125" style="63" customWidth="1"/>
    <col min="12550" max="12552" width="5.7109375" style="63" bestFit="1" customWidth="1"/>
    <col min="12553" max="12553" width="1.42578125" style="63" customWidth="1"/>
    <col min="12554" max="12556" width="5.7109375" style="63" bestFit="1" customWidth="1"/>
    <col min="12557" max="12557" width="1.42578125" style="63" customWidth="1"/>
    <col min="12558" max="12560" width="5.7109375" style="63" bestFit="1" customWidth="1"/>
    <col min="12561" max="12561" width="1.42578125" style="63" customWidth="1"/>
    <col min="12562" max="12564" width="5.7109375" style="63" bestFit="1" customWidth="1"/>
    <col min="12565" max="12565" width="1.42578125" style="63" customWidth="1"/>
    <col min="12566" max="12568" width="5.7109375" style="63" bestFit="1" customWidth="1"/>
    <col min="12569" max="12569" width="1.42578125" style="63" customWidth="1"/>
    <col min="12570" max="12572" width="4.85546875" style="63" bestFit="1" customWidth="1"/>
    <col min="12573" max="12573" width="11.42578125" style="63"/>
    <col min="12574" max="12574" width="13.28515625" style="63" customWidth="1"/>
    <col min="12575" max="12577" width="6.140625" style="63" customWidth="1"/>
    <col min="12578" max="12578" width="1.42578125" style="63" customWidth="1"/>
    <col min="12579" max="12581" width="5.140625" style="63" customWidth="1"/>
    <col min="12582" max="12582" width="1.42578125" style="63" customWidth="1"/>
    <col min="12583" max="12585" width="5.140625" style="63" customWidth="1"/>
    <col min="12586" max="12586" width="1.42578125" style="63" customWidth="1"/>
    <col min="12587" max="12589" width="5.140625" style="63" customWidth="1"/>
    <col min="12590" max="12590" width="1.42578125" style="63" customWidth="1"/>
    <col min="12591" max="12593" width="5.140625" style="63" customWidth="1"/>
    <col min="12594" max="12594" width="1.42578125" style="63" customWidth="1"/>
    <col min="12595" max="12597" width="5.140625" style="63" customWidth="1"/>
    <col min="12598" max="12598" width="1.42578125" style="63" customWidth="1"/>
    <col min="12599" max="12601" width="5.140625" style="63" customWidth="1"/>
    <col min="12602" max="12800" width="11.42578125" style="63"/>
    <col min="12801" max="12801" width="15.42578125" style="63" customWidth="1"/>
    <col min="12802" max="12804" width="6.5703125" style="63" bestFit="1" customWidth="1"/>
    <col min="12805" max="12805" width="1.42578125" style="63" customWidth="1"/>
    <col min="12806" max="12808" width="5.7109375" style="63" bestFit="1" customWidth="1"/>
    <col min="12809" max="12809" width="1.42578125" style="63" customWidth="1"/>
    <col min="12810" max="12812" width="5.7109375" style="63" bestFit="1" customWidth="1"/>
    <col min="12813" max="12813" width="1.42578125" style="63" customWidth="1"/>
    <col min="12814" max="12816" width="5.7109375" style="63" bestFit="1" customWidth="1"/>
    <col min="12817" max="12817" width="1.42578125" style="63" customWidth="1"/>
    <col min="12818" max="12820" width="5.7109375" style="63" bestFit="1" customWidth="1"/>
    <col min="12821" max="12821" width="1.42578125" style="63" customWidth="1"/>
    <col min="12822" max="12824" width="5.7109375" style="63" bestFit="1" customWidth="1"/>
    <col min="12825" max="12825" width="1.42578125" style="63" customWidth="1"/>
    <col min="12826" max="12828" width="4.85546875" style="63" bestFit="1" customWidth="1"/>
    <col min="12829" max="12829" width="11.42578125" style="63"/>
    <col min="12830" max="12830" width="13.28515625" style="63" customWidth="1"/>
    <col min="12831" max="12833" width="6.140625" style="63" customWidth="1"/>
    <col min="12834" max="12834" width="1.42578125" style="63" customWidth="1"/>
    <col min="12835" max="12837" width="5.140625" style="63" customWidth="1"/>
    <col min="12838" max="12838" width="1.42578125" style="63" customWidth="1"/>
    <col min="12839" max="12841" width="5.140625" style="63" customWidth="1"/>
    <col min="12842" max="12842" width="1.42578125" style="63" customWidth="1"/>
    <col min="12843" max="12845" width="5.140625" style="63" customWidth="1"/>
    <col min="12846" max="12846" width="1.42578125" style="63" customWidth="1"/>
    <col min="12847" max="12849" width="5.140625" style="63" customWidth="1"/>
    <col min="12850" max="12850" width="1.42578125" style="63" customWidth="1"/>
    <col min="12851" max="12853" width="5.140625" style="63" customWidth="1"/>
    <col min="12854" max="12854" width="1.42578125" style="63" customWidth="1"/>
    <col min="12855" max="12857" width="5.140625" style="63" customWidth="1"/>
    <col min="12858" max="13056" width="11.42578125" style="63"/>
    <col min="13057" max="13057" width="15.42578125" style="63" customWidth="1"/>
    <col min="13058" max="13060" width="6.5703125" style="63" bestFit="1" customWidth="1"/>
    <col min="13061" max="13061" width="1.42578125" style="63" customWidth="1"/>
    <col min="13062" max="13064" width="5.7109375" style="63" bestFit="1" customWidth="1"/>
    <col min="13065" max="13065" width="1.42578125" style="63" customWidth="1"/>
    <col min="13066" max="13068" width="5.7109375" style="63" bestFit="1" customWidth="1"/>
    <col min="13069" max="13069" width="1.42578125" style="63" customWidth="1"/>
    <col min="13070" max="13072" width="5.7109375" style="63" bestFit="1" customWidth="1"/>
    <col min="13073" max="13073" width="1.42578125" style="63" customWidth="1"/>
    <col min="13074" max="13076" width="5.7109375" style="63" bestFit="1" customWidth="1"/>
    <col min="13077" max="13077" width="1.42578125" style="63" customWidth="1"/>
    <col min="13078" max="13080" width="5.7109375" style="63" bestFit="1" customWidth="1"/>
    <col min="13081" max="13081" width="1.42578125" style="63" customWidth="1"/>
    <col min="13082" max="13084" width="4.85546875" style="63" bestFit="1" customWidth="1"/>
    <col min="13085" max="13085" width="11.42578125" style="63"/>
    <col min="13086" max="13086" width="13.28515625" style="63" customWidth="1"/>
    <col min="13087" max="13089" width="6.140625" style="63" customWidth="1"/>
    <col min="13090" max="13090" width="1.42578125" style="63" customWidth="1"/>
    <col min="13091" max="13093" width="5.140625" style="63" customWidth="1"/>
    <col min="13094" max="13094" width="1.42578125" style="63" customWidth="1"/>
    <col min="13095" max="13097" width="5.140625" style="63" customWidth="1"/>
    <col min="13098" max="13098" width="1.42578125" style="63" customWidth="1"/>
    <col min="13099" max="13101" width="5.140625" style="63" customWidth="1"/>
    <col min="13102" max="13102" width="1.42578125" style="63" customWidth="1"/>
    <col min="13103" max="13105" width="5.140625" style="63" customWidth="1"/>
    <col min="13106" max="13106" width="1.42578125" style="63" customWidth="1"/>
    <col min="13107" max="13109" width="5.140625" style="63" customWidth="1"/>
    <col min="13110" max="13110" width="1.42578125" style="63" customWidth="1"/>
    <col min="13111" max="13113" width="5.140625" style="63" customWidth="1"/>
    <col min="13114" max="13312" width="11.42578125" style="63"/>
    <col min="13313" max="13313" width="15.42578125" style="63" customWidth="1"/>
    <col min="13314" max="13316" width="6.5703125" style="63" bestFit="1" customWidth="1"/>
    <col min="13317" max="13317" width="1.42578125" style="63" customWidth="1"/>
    <col min="13318" max="13320" width="5.7109375" style="63" bestFit="1" customWidth="1"/>
    <col min="13321" max="13321" width="1.42578125" style="63" customWidth="1"/>
    <col min="13322" max="13324" width="5.7109375" style="63" bestFit="1" customWidth="1"/>
    <col min="13325" max="13325" width="1.42578125" style="63" customWidth="1"/>
    <col min="13326" max="13328" width="5.7109375" style="63" bestFit="1" customWidth="1"/>
    <col min="13329" max="13329" width="1.42578125" style="63" customWidth="1"/>
    <col min="13330" max="13332" width="5.7109375" style="63" bestFit="1" customWidth="1"/>
    <col min="13333" max="13333" width="1.42578125" style="63" customWidth="1"/>
    <col min="13334" max="13336" width="5.7109375" style="63" bestFit="1" customWidth="1"/>
    <col min="13337" max="13337" width="1.42578125" style="63" customWidth="1"/>
    <col min="13338" max="13340" width="4.85546875" style="63" bestFit="1" customWidth="1"/>
    <col min="13341" max="13341" width="11.42578125" style="63"/>
    <col min="13342" max="13342" width="13.28515625" style="63" customWidth="1"/>
    <col min="13343" max="13345" width="6.140625" style="63" customWidth="1"/>
    <col min="13346" max="13346" width="1.42578125" style="63" customWidth="1"/>
    <col min="13347" max="13349" width="5.140625" style="63" customWidth="1"/>
    <col min="13350" max="13350" width="1.42578125" style="63" customWidth="1"/>
    <col min="13351" max="13353" width="5.140625" style="63" customWidth="1"/>
    <col min="13354" max="13354" width="1.42578125" style="63" customWidth="1"/>
    <col min="13355" max="13357" width="5.140625" style="63" customWidth="1"/>
    <col min="13358" max="13358" width="1.42578125" style="63" customWidth="1"/>
    <col min="13359" max="13361" width="5.140625" style="63" customWidth="1"/>
    <col min="13362" max="13362" width="1.42578125" style="63" customWidth="1"/>
    <col min="13363" max="13365" width="5.140625" style="63" customWidth="1"/>
    <col min="13366" max="13366" width="1.42578125" style="63" customWidth="1"/>
    <col min="13367" max="13369" width="5.140625" style="63" customWidth="1"/>
    <col min="13370" max="13568" width="11.42578125" style="63"/>
    <col min="13569" max="13569" width="15.42578125" style="63" customWidth="1"/>
    <col min="13570" max="13572" width="6.5703125" style="63" bestFit="1" customWidth="1"/>
    <col min="13573" max="13573" width="1.42578125" style="63" customWidth="1"/>
    <col min="13574" max="13576" width="5.7109375" style="63" bestFit="1" customWidth="1"/>
    <col min="13577" max="13577" width="1.42578125" style="63" customWidth="1"/>
    <col min="13578" max="13580" width="5.7109375" style="63" bestFit="1" customWidth="1"/>
    <col min="13581" max="13581" width="1.42578125" style="63" customWidth="1"/>
    <col min="13582" max="13584" width="5.7109375" style="63" bestFit="1" customWidth="1"/>
    <col min="13585" max="13585" width="1.42578125" style="63" customWidth="1"/>
    <col min="13586" max="13588" width="5.7109375" style="63" bestFit="1" customWidth="1"/>
    <col min="13589" max="13589" width="1.42578125" style="63" customWidth="1"/>
    <col min="13590" max="13592" width="5.7109375" style="63" bestFit="1" customWidth="1"/>
    <col min="13593" max="13593" width="1.42578125" style="63" customWidth="1"/>
    <col min="13594" max="13596" width="4.85546875" style="63" bestFit="1" customWidth="1"/>
    <col min="13597" max="13597" width="11.42578125" style="63"/>
    <col min="13598" max="13598" width="13.28515625" style="63" customWidth="1"/>
    <col min="13599" max="13601" width="6.140625" style="63" customWidth="1"/>
    <col min="13602" max="13602" width="1.42578125" style="63" customWidth="1"/>
    <col min="13603" max="13605" width="5.140625" style="63" customWidth="1"/>
    <col min="13606" max="13606" width="1.42578125" style="63" customWidth="1"/>
    <col min="13607" max="13609" width="5.140625" style="63" customWidth="1"/>
    <col min="13610" max="13610" width="1.42578125" style="63" customWidth="1"/>
    <col min="13611" max="13613" width="5.140625" style="63" customWidth="1"/>
    <col min="13614" max="13614" width="1.42578125" style="63" customWidth="1"/>
    <col min="13615" max="13617" width="5.140625" style="63" customWidth="1"/>
    <col min="13618" max="13618" width="1.42578125" style="63" customWidth="1"/>
    <col min="13619" max="13621" width="5.140625" style="63" customWidth="1"/>
    <col min="13622" max="13622" width="1.42578125" style="63" customWidth="1"/>
    <col min="13623" max="13625" width="5.140625" style="63" customWidth="1"/>
    <col min="13626" max="13824" width="11.42578125" style="63"/>
    <col min="13825" max="13825" width="15.42578125" style="63" customWidth="1"/>
    <col min="13826" max="13828" width="6.5703125" style="63" bestFit="1" customWidth="1"/>
    <col min="13829" max="13829" width="1.42578125" style="63" customWidth="1"/>
    <col min="13830" max="13832" width="5.7109375" style="63" bestFit="1" customWidth="1"/>
    <col min="13833" max="13833" width="1.42578125" style="63" customWidth="1"/>
    <col min="13834" max="13836" width="5.7109375" style="63" bestFit="1" customWidth="1"/>
    <col min="13837" max="13837" width="1.42578125" style="63" customWidth="1"/>
    <col min="13838" max="13840" width="5.7109375" style="63" bestFit="1" customWidth="1"/>
    <col min="13841" max="13841" width="1.42578125" style="63" customWidth="1"/>
    <col min="13842" max="13844" width="5.7109375" style="63" bestFit="1" customWidth="1"/>
    <col min="13845" max="13845" width="1.42578125" style="63" customWidth="1"/>
    <col min="13846" max="13848" width="5.7109375" style="63" bestFit="1" customWidth="1"/>
    <col min="13849" max="13849" width="1.42578125" style="63" customWidth="1"/>
    <col min="13850" max="13852" width="4.85546875" style="63" bestFit="1" customWidth="1"/>
    <col min="13853" max="13853" width="11.42578125" style="63"/>
    <col min="13854" max="13854" width="13.28515625" style="63" customWidth="1"/>
    <col min="13855" max="13857" width="6.140625" style="63" customWidth="1"/>
    <col min="13858" max="13858" width="1.42578125" style="63" customWidth="1"/>
    <col min="13859" max="13861" width="5.140625" style="63" customWidth="1"/>
    <col min="13862" max="13862" width="1.42578125" style="63" customWidth="1"/>
    <col min="13863" max="13865" width="5.140625" style="63" customWidth="1"/>
    <col min="13866" max="13866" width="1.42578125" style="63" customWidth="1"/>
    <col min="13867" max="13869" width="5.140625" style="63" customWidth="1"/>
    <col min="13870" max="13870" width="1.42578125" style="63" customWidth="1"/>
    <col min="13871" max="13873" width="5.140625" style="63" customWidth="1"/>
    <col min="13874" max="13874" width="1.42578125" style="63" customWidth="1"/>
    <col min="13875" max="13877" width="5.140625" style="63" customWidth="1"/>
    <col min="13878" max="13878" width="1.42578125" style="63" customWidth="1"/>
    <col min="13879" max="13881" width="5.140625" style="63" customWidth="1"/>
    <col min="13882" max="14080" width="11.42578125" style="63"/>
    <col min="14081" max="14081" width="15.42578125" style="63" customWidth="1"/>
    <col min="14082" max="14084" width="6.5703125" style="63" bestFit="1" customWidth="1"/>
    <col min="14085" max="14085" width="1.42578125" style="63" customWidth="1"/>
    <col min="14086" max="14088" width="5.7109375" style="63" bestFit="1" customWidth="1"/>
    <col min="14089" max="14089" width="1.42578125" style="63" customWidth="1"/>
    <col min="14090" max="14092" width="5.7109375" style="63" bestFit="1" customWidth="1"/>
    <col min="14093" max="14093" width="1.42578125" style="63" customWidth="1"/>
    <col min="14094" max="14096" width="5.7109375" style="63" bestFit="1" customWidth="1"/>
    <col min="14097" max="14097" width="1.42578125" style="63" customWidth="1"/>
    <col min="14098" max="14100" width="5.7109375" style="63" bestFit="1" customWidth="1"/>
    <col min="14101" max="14101" width="1.42578125" style="63" customWidth="1"/>
    <col min="14102" max="14104" width="5.7109375" style="63" bestFit="1" customWidth="1"/>
    <col min="14105" max="14105" width="1.42578125" style="63" customWidth="1"/>
    <col min="14106" max="14108" width="4.85546875" style="63" bestFit="1" customWidth="1"/>
    <col min="14109" max="14109" width="11.42578125" style="63"/>
    <col min="14110" max="14110" width="13.28515625" style="63" customWidth="1"/>
    <col min="14111" max="14113" width="6.140625" style="63" customWidth="1"/>
    <col min="14114" max="14114" width="1.42578125" style="63" customWidth="1"/>
    <col min="14115" max="14117" width="5.140625" style="63" customWidth="1"/>
    <col min="14118" max="14118" width="1.42578125" style="63" customWidth="1"/>
    <col min="14119" max="14121" width="5.140625" style="63" customWidth="1"/>
    <col min="14122" max="14122" width="1.42578125" style="63" customWidth="1"/>
    <col min="14123" max="14125" width="5.140625" style="63" customWidth="1"/>
    <col min="14126" max="14126" width="1.42578125" style="63" customWidth="1"/>
    <col min="14127" max="14129" width="5.140625" style="63" customWidth="1"/>
    <col min="14130" max="14130" width="1.42578125" style="63" customWidth="1"/>
    <col min="14131" max="14133" width="5.140625" style="63" customWidth="1"/>
    <col min="14134" max="14134" width="1.42578125" style="63" customWidth="1"/>
    <col min="14135" max="14137" width="5.140625" style="63" customWidth="1"/>
    <col min="14138" max="14336" width="11.42578125" style="63"/>
    <col min="14337" max="14337" width="15.42578125" style="63" customWidth="1"/>
    <col min="14338" max="14340" width="6.5703125" style="63" bestFit="1" customWidth="1"/>
    <col min="14341" max="14341" width="1.42578125" style="63" customWidth="1"/>
    <col min="14342" max="14344" width="5.7109375" style="63" bestFit="1" customWidth="1"/>
    <col min="14345" max="14345" width="1.42578125" style="63" customWidth="1"/>
    <col min="14346" max="14348" width="5.7109375" style="63" bestFit="1" customWidth="1"/>
    <col min="14349" max="14349" width="1.42578125" style="63" customWidth="1"/>
    <col min="14350" max="14352" width="5.7109375" style="63" bestFit="1" customWidth="1"/>
    <col min="14353" max="14353" width="1.42578125" style="63" customWidth="1"/>
    <col min="14354" max="14356" width="5.7109375" style="63" bestFit="1" customWidth="1"/>
    <col min="14357" max="14357" width="1.42578125" style="63" customWidth="1"/>
    <col min="14358" max="14360" width="5.7109375" style="63" bestFit="1" customWidth="1"/>
    <col min="14361" max="14361" width="1.42578125" style="63" customWidth="1"/>
    <col min="14362" max="14364" width="4.85546875" style="63" bestFit="1" customWidth="1"/>
    <col min="14365" max="14365" width="11.42578125" style="63"/>
    <col min="14366" max="14366" width="13.28515625" style="63" customWidth="1"/>
    <col min="14367" max="14369" width="6.140625" style="63" customWidth="1"/>
    <col min="14370" max="14370" width="1.42578125" style="63" customWidth="1"/>
    <col min="14371" max="14373" width="5.140625" style="63" customWidth="1"/>
    <col min="14374" max="14374" width="1.42578125" style="63" customWidth="1"/>
    <col min="14375" max="14377" width="5.140625" style="63" customWidth="1"/>
    <col min="14378" max="14378" width="1.42578125" style="63" customWidth="1"/>
    <col min="14379" max="14381" width="5.140625" style="63" customWidth="1"/>
    <col min="14382" max="14382" width="1.42578125" style="63" customWidth="1"/>
    <col min="14383" max="14385" width="5.140625" style="63" customWidth="1"/>
    <col min="14386" max="14386" width="1.42578125" style="63" customWidth="1"/>
    <col min="14387" max="14389" width="5.140625" style="63" customWidth="1"/>
    <col min="14390" max="14390" width="1.42578125" style="63" customWidth="1"/>
    <col min="14391" max="14393" width="5.140625" style="63" customWidth="1"/>
    <col min="14394" max="14592" width="11.42578125" style="63"/>
    <col min="14593" max="14593" width="15.42578125" style="63" customWidth="1"/>
    <col min="14594" max="14596" width="6.5703125" style="63" bestFit="1" customWidth="1"/>
    <col min="14597" max="14597" width="1.42578125" style="63" customWidth="1"/>
    <col min="14598" max="14600" width="5.7109375" style="63" bestFit="1" customWidth="1"/>
    <col min="14601" max="14601" width="1.42578125" style="63" customWidth="1"/>
    <col min="14602" max="14604" width="5.7109375" style="63" bestFit="1" customWidth="1"/>
    <col min="14605" max="14605" width="1.42578125" style="63" customWidth="1"/>
    <col min="14606" max="14608" width="5.7109375" style="63" bestFit="1" customWidth="1"/>
    <col min="14609" max="14609" width="1.42578125" style="63" customWidth="1"/>
    <col min="14610" max="14612" width="5.7109375" style="63" bestFit="1" customWidth="1"/>
    <col min="14613" max="14613" width="1.42578125" style="63" customWidth="1"/>
    <col min="14614" max="14616" width="5.7109375" style="63" bestFit="1" customWidth="1"/>
    <col min="14617" max="14617" width="1.42578125" style="63" customWidth="1"/>
    <col min="14618" max="14620" width="4.85546875" style="63" bestFit="1" customWidth="1"/>
    <col min="14621" max="14621" width="11.42578125" style="63"/>
    <col min="14622" max="14622" width="13.28515625" style="63" customWidth="1"/>
    <col min="14623" max="14625" width="6.140625" style="63" customWidth="1"/>
    <col min="14626" max="14626" width="1.42578125" style="63" customWidth="1"/>
    <col min="14627" max="14629" width="5.140625" style="63" customWidth="1"/>
    <col min="14630" max="14630" width="1.42578125" style="63" customWidth="1"/>
    <col min="14631" max="14633" width="5.140625" style="63" customWidth="1"/>
    <col min="14634" max="14634" width="1.42578125" style="63" customWidth="1"/>
    <col min="14635" max="14637" width="5.140625" style="63" customWidth="1"/>
    <col min="14638" max="14638" width="1.42578125" style="63" customWidth="1"/>
    <col min="14639" max="14641" width="5.140625" style="63" customWidth="1"/>
    <col min="14642" max="14642" width="1.42578125" style="63" customWidth="1"/>
    <col min="14643" max="14645" width="5.140625" style="63" customWidth="1"/>
    <col min="14646" max="14646" width="1.42578125" style="63" customWidth="1"/>
    <col min="14647" max="14649" width="5.140625" style="63" customWidth="1"/>
    <col min="14650" max="14848" width="11.42578125" style="63"/>
    <col min="14849" max="14849" width="15.42578125" style="63" customWidth="1"/>
    <col min="14850" max="14852" width="6.5703125" style="63" bestFit="1" customWidth="1"/>
    <col min="14853" max="14853" width="1.42578125" style="63" customWidth="1"/>
    <col min="14854" max="14856" width="5.7109375" style="63" bestFit="1" customWidth="1"/>
    <col min="14857" max="14857" width="1.42578125" style="63" customWidth="1"/>
    <col min="14858" max="14860" width="5.7109375" style="63" bestFit="1" customWidth="1"/>
    <col min="14861" max="14861" width="1.42578125" style="63" customWidth="1"/>
    <col min="14862" max="14864" width="5.7109375" style="63" bestFit="1" customWidth="1"/>
    <col min="14865" max="14865" width="1.42578125" style="63" customWidth="1"/>
    <col min="14866" max="14868" width="5.7109375" style="63" bestFit="1" customWidth="1"/>
    <col min="14869" max="14869" width="1.42578125" style="63" customWidth="1"/>
    <col min="14870" max="14872" width="5.7109375" style="63" bestFit="1" customWidth="1"/>
    <col min="14873" max="14873" width="1.42578125" style="63" customWidth="1"/>
    <col min="14874" max="14876" width="4.85546875" style="63" bestFit="1" customWidth="1"/>
    <col min="14877" max="14877" width="11.42578125" style="63"/>
    <col min="14878" max="14878" width="13.28515625" style="63" customWidth="1"/>
    <col min="14879" max="14881" width="6.140625" style="63" customWidth="1"/>
    <col min="14882" max="14882" width="1.42578125" style="63" customWidth="1"/>
    <col min="14883" max="14885" width="5.140625" style="63" customWidth="1"/>
    <col min="14886" max="14886" width="1.42578125" style="63" customWidth="1"/>
    <col min="14887" max="14889" width="5.140625" style="63" customWidth="1"/>
    <col min="14890" max="14890" width="1.42578125" style="63" customWidth="1"/>
    <col min="14891" max="14893" width="5.140625" style="63" customWidth="1"/>
    <col min="14894" max="14894" width="1.42578125" style="63" customWidth="1"/>
    <col min="14895" max="14897" width="5.140625" style="63" customWidth="1"/>
    <col min="14898" max="14898" width="1.42578125" style="63" customWidth="1"/>
    <col min="14899" max="14901" width="5.140625" style="63" customWidth="1"/>
    <col min="14902" max="14902" width="1.42578125" style="63" customWidth="1"/>
    <col min="14903" max="14905" width="5.140625" style="63" customWidth="1"/>
    <col min="14906" max="15104" width="11.42578125" style="63"/>
    <col min="15105" max="15105" width="15.42578125" style="63" customWidth="1"/>
    <col min="15106" max="15108" width="6.5703125" style="63" bestFit="1" customWidth="1"/>
    <col min="15109" max="15109" width="1.42578125" style="63" customWidth="1"/>
    <col min="15110" max="15112" width="5.7109375" style="63" bestFit="1" customWidth="1"/>
    <col min="15113" max="15113" width="1.42578125" style="63" customWidth="1"/>
    <col min="15114" max="15116" width="5.7109375" style="63" bestFit="1" customWidth="1"/>
    <col min="15117" max="15117" width="1.42578125" style="63" customWidth="1"/>
    <col min="15118" max="15120" width="5.7109375" style="63" bestFit="1" customWidth="1"/>
    <col min="15121" max="15121" width="1.42578125" style="63" customWidth="1"/>
    <col min="15122" max="15124" width="5.7109375" style="63" bestFit="1" customWidth="1"/>
    <col min="15125" max="15125" width="1.42578125" style="63" customWidth="1"/>
    <col min="15126" max="15128" width="5.7109375" style="63" bestFit="1" customWidth="1"/>
    <col min="15129" max="15129" width="1.42578125" style="63" customWidth="1"/>
    <col min="15130" max="15132" width="4.85546875" style="63" bestFit="1" customWidth="1"/>
    <col min="15133" max="15133" width="11.42578125" style="63"/>
    <col min="15134" max="15134" width="13.28515625" style="63" customWidth="1"/>
    <col min="15135" max="15137" width="6.140625" style="63" customWidth="1"/>
    <col min="15138" max="15138" width="1.42578125" style="63" customWidth="1"/>
    <col min="15139" max="15141" width="5.140625" style="63" customWidth="1"/>
    <col min="15142" max="15142" width="1.42578125" style="63" customWidth="1"/>
    <col min="15143" max="15145" width="5.140625" style="63" customWidth="1"/>
    <col min="15146" max="15146" width="1.42578125" style="63" customWidth="1"/>
    <col min="15147" max="15149" width="5.140625" style="63" customWidth="1"/>
    <col min="15150" max="15150" width="1.42578125" style="63" customWidth="1"/>
    <col min="15151" max="15153" width="5.140625" style="63" customWidth="1"/>
    <col min="15154" max="15154" width="1.42578125" style="63" customWidth="1"/>
    <col min="15155" max="15157" width="5.140625" style="63" customWidth="1"/>
    <col min="15158" max="15158" width="1.42578125" style="63" customWidth="1"/>
    <col min="15159" max="15161" width="5.140625" style="63" customWidth="1"/>
    <col min="15162" max="15360" width="11.42578125" style="63"/>
    <col min="15361" max="15361" width="15.42578125" style="63" customWidth="1"/>
    <col min="15362" max="15364" width="6.5703125" style="63" bestFit="1" customWidth="1"/>
    <col min="15365" max="15365" width="1.42578125" style="63" customWidth="1"/>
    <col min="15366" max="15368" width="5.7109375" style="63" bestFit="1" customWidth="1"/>
    <col min="15369" max="15369" width="1.42578125" style="63" customWidth="1"/>
    <col min="15370" max="15372" width="5.7109375" style="63" bestFit="1" customWidth="1"/>
    <col min="15373" max="15373" width="1.42578125" style="63" customWidth="1"/>
    <col min="15374" max="15376" width="5.7109375" style="63" bestFit="1" customWidth="1"/>
    <col min="15377" max="15377" width="1.42578125" style="63" customWidth="1"/>
    <col min="15378" max="15380" width="5.7109375" style="63" bestFit="1" customWidth="1"/>
    <col min="15381" max="15381" width="1.42578125" style="63" customWidth="1"/>
    <col min="15382" max="15384" width="5.7109375" style="63" bestFit="1" customWidth="1"/>
    <col min="15385" max="15385" width="1.42578125" style="63" customWidth="1"/>
    <col min="15386" max="15388" width="4.85546875" style="63" bestFit="1" customWidth="1"/>
    <col min="15389" max="15389" width="11.42578125" style="63"/>
    <col min="15390" max="15390" width="13.28515625" style="63" customWidth="1"/>
    <col min="15391" max="15393" width="6.140625" style="63" customWidth="1"/>
    <col min="15394" max="15394" width="1.42578125" style="63" customWidth="1"/>
    <col min="15395" max="15397" width="5.140625" style="63" customWidth="1"/>
    <col min="15398" max="15398" width="1.42578125" style="63" customWidth="1"/>
    <col min="15399" max="15401" width="5.140625" style="63" customWidth="1"/>
    <col min="15402" max="15402" width="1.42578125" style="63" customWidth="1"/>
    <col min="15403" max="15405" width="5.140625" style="63" customWidth="1"/>
    <col min="15406" max="15406" width="1.42578125" style="63" customWidth="1"/>
    <col min="15407" max="15409" width="5.140625" style="63" customWidth="1"/>
    <col min="15410" max="15410" width="1.42578125" style="63" customWidth="1"/>
    <col min="15411" max="15413" width="5.140625" style="63" customWidth="1"/>
    <col min="15414" max="15414" width="1.42578125" style="63" customWidth="1"/>
    <col min="15415" max="15417" width="5.140625" style="63" customWidth="1"/>
    <col min="15418" max="15616" width="11.42578125" style="63"/>
    <col min="15617" max="15617" width="15.42578125" style="63" customWidth="1"/>
    <col min="15618" max="15620" width="6.5703125" style="63" bestFit="1" customWidth="1"/>
    <col min="15621" max="15621" width="1.42578125" style="63" customWidth="1"/>
    <col min="15622" max="15624" width="5.7109375" style="63" bestFit="1" customWidth="1"/>
    <col min="15625" max="15625" width="1.42578125" style="63" customWidth="1"/>
    <col min="15626" max="15628" width="5.7109375" style="63" bestFit="1" customWidth="1"/>
    <col min="15629" max="15629" width="1.42578125" style="63" customWidth="1"/>
    <col min="15630" max="15632" width="5.7109375" style="63" bestFit="1" customWidth="1"/>
    <col min="15633" max="15633" width="1.42578125" style="63" customWidth="1"/>
    <col min="15634" max="15636" width="5.7109375" style="63" bestFit="1" customWidth="1"/>
    <col min="15637" max="15637" width="1.42578125" style="63" customWidth="1"/>
    <col min="15638" max="15640" width="5.7109375" style="63" bestFit="1" customWidth="1"/>
    <col min="15641" max="15641" width="1.42578125" style="63" customWidth="1"/>
    <col min="15642" max="15644" width="4.85546875" style="63" bestFit="1" customWidth="1"/>
    <col min="15645" max="15645" width="11.42578125" style="63"/>
    <col min="15646" max="15646" width="13.28515625" style="63" customWidth="1"/>
    <col min="15647" max="15649" width="6.140625" style="63" customWidth="1"/>
    <col min="15650" max="15650" width="1.42578125" style="63" customWidth="1"/>
    <col min="15651" max="15653" width="5.140625" style="63" customWidth="1"/>
    <col min="15654" max="15654" width="1.42578125" style="63" customWidth="1"/>
    <col min="15655" max="15657" width="5.140625" style="63" customWidth="1"/>
    <col min="15658" max="15658" width="1.42578125" style="63" customWidth="1"/>
    <col min="15659" max="15661" width="5.140625" style="63" customWidth="1"/>
    <col min="15662" max="15662" width="1.42578125" style="63" customWidth="1"/>
    <col min="15663" max="15665" width="5.140625" style="63" customWidth="1"/>
    <col min="15666" max="15666" width="1.42578125" style="63" customWidth="1"/>
    <col min="15667" max="15669" width="5.140625" style="63" customWidth="1"/>
    <col min="15670" max="15670" width="1.42578125" style="63" customWidth="1"/>
    <col min="15671" max="15673" width="5.140625" style="63" customWidth="1"/>
    <col min="15674" max="15872" width="11.42578125" style="63"/>
    <col min="15873" max="15873" width="15.42578125" style="63" customWidth="1"/>
    <col min="15874" max="15876" width="6.5703125" style="63" bestFit="1" customWidth="1"/>
    <col min="15877" max="15877" width="1.42578125" style="63" customWidth="1"/>
    <col min="15878" max="15880" width="5.7109375" style="63" bestFit="1" customWidth="1"/>
    <col min="15881" max="15881" width="1.42578125" style="63" customWidth="1"/>
    <col min="15882" max="15884" width="5.7109375" style="63" bestFit="1" customWidth="1"/>
    <col min="15885" max="15885" width="1.42578125" style="63" customWidth="1"/>
    <col min="15886" max="15888" width="5.7109375" style="63" bestFit="1" customWidth="1"/>
    <col min="15889" max="15889" width="1.42578125" style="63" customWidth="1"/>
    <col min="15890" max="15892" width="5.7109375" style="63" bestFit="1" customWidth="1"/>
    <col min="15893" max="15893" width="1.42578125" style="63" customWidth="1"/>
    <col min="15894" max="15896" width="5.7109375" style="63" bestFit="1" customWidth="1"/>
    <col min="15897" max="15897" width="1.42578125" style="63" customWidth="1"/>
    <col min="15898" max="15900" width="4.85546875" style="63" bestFit="1" customWidth="1"/>
    <col min="15901" max="15901" width="11.42578125" style="63"/>
    <col min="15902" max="15902" width="13.28515625" style="63" customWidth="1"/>
    <col min="15903" max="15905" width="6.140625" style="63" customWidth="1"/>
    <col min="15906" max="15906" width="1.42578125" style="63" customWidth="1"/>
    <col min="15907" max="15909" width="5.140625" style="63" customWidth="1"/>
    <col min="15910" max="15910" width="1.42578125" style="63" customWidth="1"/>
    <col min="15911" max="15913" width="5.140625" style="63" customWidth="1"/>
    <col min="15914" max="15914" width="1.42578125" style="63" customWidth="1"/>
    <col min="15915" max="15917" width="5.140625" style="63" customWidth="1"/>
    <col min="15918" max="15918" width="1.42578125" style="63" customWidth="1"/>
    <col min="15919" max="15921" width="5.140625" style="63" customWidth="1"/>
    <col min="15922" max="15922" width="1.42578125" style="63" customWidth="1"/>
    <col min="15923" max="15925" width="5.140625" style="63" customWidth="1"/>
    <col min="15926" max="15926" width="1.42578125" style="63" customWidth="1"/>
    <col min="15927" max="15929" width="5.140625" style="63" customWidth="1"/>
    <col min="15930" max="16128" width="11.42578125" style="63"/>
    <col min="16129" max="16129" width="15.42578125" style="63" customWidth="1"/>
    <col min="16130" max="16132" width="6.5703125" style="63" bestFit="1" customWidth="1"/>
    <col min="16133" max="16133" width="1.42578125" style="63" customWidth="1"/>
    <col min="16134" max="16136" width="5.7109375" style="63" bestFit="1" customWidth="1"/>
    <col min="16137" max="16137" width="1.42578125" style="63" customWidth="1"/>
    <col min="16138" max="16140" width="5.7109375" style="63" bestFit="1" customWidth="1"/>
    <col min="16141" max="16141" width="1.42578125" style="63" customWidth="1"/>
    <col min="16142" max="16144" width="5.7109375" style="63" bestFit="1" customWidth="1"/>
    <col min="16145" max="16145" width="1.42578125" style="63" customWidth="1"/>
    <col min="16146" max="16148" width="5.7109375" style="63" bestFit="1" customWidth="1"/>
    <col min="16149" max="16149" width="1.42578125" style="63" customWidth="1"/>
    <col min="16150" max="16152" width="5.7109375" style="63" bestFit="1" customWidth="1"/>
    <col min="16153" max="16153" width="1.42578125" style="63" customWidth="1"/>
    <col min="16154" max="16156" width="4.85546875" style="63" bestFit="1" customWidth="1"/>
    <col min="16157" max="16157" width="11.42578125" style="63"/>
    <col min="16158" max="16158" width="13.28515625" style="63" customWidth="1"/>
    <col min="16159" max="16161" width="6.140625" style="63" customWidth="1"/>
    <col min="16162" max="16162" width="1.42578125" style="63" customWidth="1"/>
    <col min="16163" max="16165" width="5.140625" style="63" customWidth="1"/>
    <col min="16166" max="16166" width="1.42578125" style="63" customWidth="1"/>
    <col min="16167" max="16169" width="5.140625" style="63" customWidth="1"/>
    <col min="16170" max="16170" width="1.42578125" style="63" customWidth="1"/>
    <col min="16171" max="16173" width="5.140625" style="63" customWidth="1"/>
    <col min="16174" max="16174" width="1.42578125" style="63" customWidth="1"/>
    <col min="16175" max="16177" width="5.140625" style="63" customWidth="1"/>
    <col min="16178" max="16178" width="1.42578125" style="63" customWidth="1"/>
    <col min="16179" max="16181" width="5.140625" style="63" customWidth="1"/>
    <col min="16182" max="16182" width="1.42578125" style="63" customWidth="1"/>
    <col min="16183" max="16185" width="5.140625" style="63" customWidth="1"/>
    <col min="16186" max="16384" width="11.42578125" style="63"/>
  </cols>
  <sheetData>
    <row r="1" spans="1:62" s="49" customFormat="1" ht="15" x14ac:dyDescent="0.25">
      <c r="A1" s="229" t="s">
        <v>177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62" s="49" customFormat="1" ht="15" x14ac:dyDescent="0.25">
      <c r="A2" s="228" t="s">
        <v>176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</row>
    <row r="3" spans="1:62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</row>
    <row r="4" spans="1:62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</row>
    <row r="5" spans="1:62" s="49" customFormat="1" ht="15" x14ac:dyDescent="0.25">
      <c r="A5" s="229" t="s">
        <v>80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62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</row>
    <row r="7" spans="1:62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</row>
    <row r="8" spans="1:62" s="49" customFormat="1" ht="15" customHeight="1" x14ac:dyDescent="0.25">
      <c r="A8" s="234" t="s">
        <v>81</v>
      </c>
      <c r="B8" s="53" t="s">
        <v>21</v>
      </c>
      <c r="C8" s="53"/>
      <c r="D8" s="53"/>
      <c r="E8" s="54"/>
      <c r="F8" s="53" t="s">
        <v>48</v>
      </c>
      <c r="G8" s="53"/>
      <c r="H8" s="53"/>
      <c r="I8" s="54"/>
      <c r="J8" s="53" t="s">
        <v>49</v>
      </c>
      <c r="K8" s="53"/>
      <c r="L8" s="53"/>
      <c r="M8" s="54"/>
      <c r="N8" s="53" t="s">
        <v>50</v>
      </c>
      <c r="O8" s="53"/>
      <c r="P8" s="53"/>
      <c r="Q8" s="54"/>
      <c r="R8" s="53" t="s">
        <v>51</v>
      </c>
      <c r="S8" s="53"/>
      <c r="T8" s="53"/>
      <c r="U8" s="54"/>
      <c r="V8" s="53" t="s">
        <v>52</v>
      </c>
      <c r="W8" s="53"/>
      <c r="X8" s="53"/>
      <c r="Y8" s="54"/>
      <c r="Z8" s="53" t="s">
        <v>53</v>
      </c>
      <c r="AA8" s="53"/>
      <c r="AB8" s="53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</row>
    <row r="9" spans="1:62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56"/>
      <c r="Z9" s="55" t="s">
        <v>67</v>
      </c>
      <c r="AA9" s="55" t="s">
        <v>68</v>
      </c>
      <c r="AB9" s="55" t="s">
        <v>69</v>
      </c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</row>
    <row r="10" spans="1:62" x14ac:dyDescent="0.25">
      <c r="A10" s="88"/>
      <c r="B10" s="89"/>
      <c r="C10" s="89"/>
      <c r="D10" s="89"/>
      <c r="E10" s="90"/>
      <c r="F10" s="89"/>
      <c r="G10" s="89"/>
      <c r="H10" s="89"/>
      <c r="I10" s="90"/>
      <c r="J10" s="89"/>
      <c r="K10" s="89"/>
      <c r="L10" s="89"/>
      <c r="M10" s="90"/>
      <c r="N10" s="89"/>
      <c r="O10" s="89"/>
      <c r="P10" s="89"/>
      <c r="Q10" s="90"/>
      <c r="R10" s="89"/>
      <c r="S10" s="89"/>
      <c r="T10" s="89"/>
      <c r="U10" s="90"/>
      <c r="V10" s="89"/>
      <c r="W10" s="89"/>
      <c r="X10" s="89"/>
      <c r="Y10" s="90"/>
      <c r="Z10" s="89"/>
      <c r="AA10" s="89"/>
      <c r="AB10" s="89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</row>
    <row r="11" spans="1:62" s="94" customFormat="1" ht="13.5" x14ac:dyDescent="0.25">
      <c r="A11" s="92" t="s">
        <v>82</v>
      </c>
      <c r="B11" s="101">
        <f>SUM(B13:B39)</f>
        <v>87676</v>
      </c>
      <c r="C11" s="101">
        <f>SUM(C13:C39)</f>
        <v>43458</v>
      </c>
      <c r="D11" s="101">
        <f>SUM(D13:D39)</f>
        <v>44218</v>
      </c>
      <c r="E11" s="101"/>
      <c r="F11" s="101">
        <f>SUM(F13:F39)</f>
        <v>18415</v>
      </c>
      <c r="G11" s="101">
        <f>SUM(G13:G39)</f>
        <v>9554</v>
      </c>
      <c r="H11" s="101">
        <f>SUM(H13:H39)</f>
        <v>8861</v>
      </c>
      <c r="I11" s="101"/>
      <c r="J11" s="101">
        <f>SUM(J13:J39)</f>
        <v>15708</v>
      </c>
      <c r="K11" s="101">
        <f>SUM(K13:K39)</f>
        <v>7929</v>
      </c>
      <c r="L11" s="101">
        <f>SUM(L13:L39)</f>
        <v>7779</v>
      </c>
      <c r="M11" s="101"/>
      <c r="N11" s="101">
        <f>SUM(N13:N39)</f>
        <v>13648</v>
      </c>
      <c r="O11" s="101">
        <f>SUM(O13:O39)</f>
        <v>6783</v>
      </c>
      <c r="P11" s="101">
        <f>SUM(P13:P39)</f>
        <v>6865</v>
      </c>
      <c r="Q11" s="101"/>
      <c r="R11" s="101">
        <f>SUM(R13:R39)</f>
        <v>15485</v>
      </c>
      <c r="S11" s="101">
        <f>SUM(S13:S39)</f>
        <v>7595</v>
      </c>
      <c r="T11" s="101">
        <f>SUM(T13:T39)</f>
        <v>7890</v>
      </c>
      <c r="U11" s="101"/>
      <c r="V11" s="101">
        <f>SUM(V13:V39)</f>
        <v>12694</v>
      </c>
      <c r="W11" s="101">
        <f>SUM(W13:W39)</f>
        <v>6144</v>
      </c>
      <c r="X11" s="101">
        <f>SUM(X13:X39)</f>
        <v>6550</v>
      </c>
      <c r="Y11" s="101"/>
      <c r="Z11" s="101">
        <f>SUM(Z13:Z39)</f>
        <v>11726</v>
      </c>
      <c r="AA11" s="101">
        <f>SUM(AA13:AA39)</f>
        <v>5453</v>
      </c>
      <c r="AB11" s="101">
        <f>SUM(AB13:AB39)</f>
        <v>6273</v>
      </c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6"/>
      <c r="BG11" s="96"/>
      <c r="BH11" s="96"/>
      <c r="BI11" s="96"/>
      <c r="BJ11" s="96"/>
    </row>
    <row r="12" spans="1:62" x14ac:dyDescent="0.25"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</row>
    <row r="13" spans="1:62" x14ac:dyDescent="0.2">
      <c r="A13" s="62" t="s">
        <v>83</v>
      </c>
      <c r="B13" s="73">
        <v>4712</v>
      </c>
      <c r="C13" s="73">
        <v>2339</v>
      </c>
      <c r="D13" s="73">
        <v>2373</v>
      </c>
      <c r="E13" s="73"/>
      <c r="F13" s="73">
        <v>837</v>
      </c>
      <c r="G13" s="73">
        <v>420</v>
      </c>
      <c r="H13" s="73">
        <v>417</v>
      </c>
      <c r="I13" s="73"/>
      <c r="J13" s="73">
        <v>730</v>
      </c>
      <c r="K13" s="73">
        <v>373</v>
      </c>
      <c r="L13" s="73">
        <v>357</v>
      </c>
      <c r="M13" s="73"/>
      <c r="N13" s="73">
        <v>691</v>
      </c>
      <c r="O13" s="73">
        <v>336</v>
      </c>
      <c r="P13" s="73">
        <v>355</v>
      </c>
      <c r="Q13" s="73"/>
      <c r="R13" s="73">
        <v>913</v>
      </c>
      <c r="S13" s="73">
        <v>440</v>
      </c>
      <c r="T13" s="73">
        <v>473</v>
      </c>
      <c r="U13" s="73"/>
      <c r="V13" s="73">
        <v>875</v>
      </c>
      <c r="W13" s="73">
        <v>453</v>
      </c>
      <c r="X13" s="73">
        <v>422</v>
      </c>
      <c r="Y13" s="73"/>
      <c r="Z13" s="73">
        <v>666</v>
      </c>
      <c r="AA13" s="73">
        <v>317</v>
      </c>
      <c r="AB13" s="73">
        <v>349</v>
      </c>
      <c r="AC13" s="98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</row>
    <row r="14" spans="1:62" x14ac:dyDescent="0.2">
      <c r="A14" s="62" t="s">
        <v>84</v>
      </c>
      <c r="B14" s="73">
        <v>2587</v>
      </c>
      <c r="C14" s="73">
        <v>1311</v>
      </c>
      <c r="D14" s="73">
        <v>1276</v>
      </c>
      <c r="E14" s="73"/>
      <c r="F14" s="73">
        <v>315</v>
      </c>
      <c r="G14" s="73">
        <v>160</v>
      </c>
      <c r="H14" s="73">
        <v>155</v>
      </c>
      <c r="I14" s="73"/>
      <c r="J14" s="73">
        <v>299</v>
      </c>
      <c r="K14" s="73">
        <v>148</v>
      </c>
      <c r="L14" s="73">
        <v>151</v>
      </c>
      <c r="M14" s="73"/>
      <c r="N14" s="73">
        <v>247</v>
      </c>
      <c r="O14" s="73">
        <v>114</v>
      </c>
      <c r="P14" s="73">
        <v>133</v>
      </c>
      <c r="Q14" s="73"/>
      <c r="R14" s="73">
        <v>661</v>
      </c>
      <c r="S14" s="73">
        <v>365</v>
      </c>
      <c r="T14" s="73">
        <v>296</v>
      </c>
      <c r="U14" s="73"/>
      <c r="V14" s="73">
        <v>546</v>
      </c>
      <c r="W14" s="73">
        <v>270</v>
      </c>
      <c r="X14" s="73">
        <v>276</v>
      </c>
      <c r="Y14" s="73"/>
      <c r="Z14" s="73">
        <v>519</v>
      </c>
      <c r="AA14" s="73">
        <v>254</v>
      </c>
      <c r="AB14" s="73">
        <v>265</v>
      </c>
      <c r="AC14" s="98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</row>
    <row r="15" spans="1:62" x14ac:dyDescent="0.2">
      <c r="A15" s="62" t="s">
        <v>85</v>
      </c>
      <c r="B15" s="73">
        <v>1829</v>
      </c>
      <c r="C15" s="73">
        <v>693</v>
      </c>
      <c r="D15" s="73">
        <v>1136</v>
      </c>
      <c r="E15" s="73"/>
      <c r="F15" s="73">
        <v>49</v>
      </c>
      <c r="G15" s="73">
        <v>26</v>
      </c>
      <c r="H15" s="73">
        <v>23</v>
      </c>
      <c r="I15" s="73"/>
      <c r="J15" s="73">
        <v>76</v>
      </c>
      <c r="K15" s="73">
        <v>38</v>
      </c>
      <c r="L15" s="73">
        <v>38</v>
      </c>
      <c r="M15" s="73"/>
      <c r="N15" s="73">
        <v>47</v>
      </c>
      <c r="O15" s="73">
        <v>19</v>
      </c>
      <c r="P15" s="73">
        <v>28</v>
      </c>
      <c r="Q15" s="73"/>
      <c r="R15" s="73">
        <v>647</v>
      </c>
      <c r="S15" s="73">
        <v>221</v>
      </c>
      <c r="T15" s="73">
        <v>426</v>
      </c>
      <c r="U15" s="73"/>
      <c r="V15" s="73">
        <v>530</v>
      </c>
      <c r="W15" s="73">
        <v>203</v>
      </c>
      <c r="X15" s="73">
        <v>327</v>
      </c>
      <c r="Y15" s="73"/>
      <c r="Z15" s="73">
        <v>480</v>
      </c>
      <c r="AA15" s="73">
        <v>186</v>
      </c>
      <c r="AB15" s="73">
        <v>294</v>
      </c>
      <c r="AC15" s="98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</row>
    <row r="16" spans="1:62" x14ac:dyDescent="0.2">
      <c r="A16" s="62" t="s">
        <v>86</v>
      </c>
      <c r="B16" s="73">
        <v>8814</v>
      </c>
      <c r="C16" s="73">
        <v>4262</v>
      </c>
      <c r="D16" s="73">
        <v>4552</v>
      </c>
      <c r="E16" s="73"/>
      <c r="F16" s="73">
        <v>1589</v>
      </c>
      <c r="G16" s="73">
        <v>809</v>
      </c>
      <c r="H16" s="73">
        <v>780</v>
      </c>
      <c r="I16" s="73"/>
      <c r="J16" s="73">
        <v>1450</v>
      </c>
      <c r="K16" s="73">
        <v>749</v>
      </c>
      <c r="L16" s="73">
        <v>701</v>
      </c>
      <c r="M16" s="73"/>
      <c r="N16" s="73">
        <v>1197</v>
      </c>
      <c r="O16" s="73">
        <v>555</v>
      </c>
      <c r="P16" s="73">
        <v>642</v>
      </c>
      <c r="Q16" s="73"/>
      <c r="R16" s="73">
        <v>1705</v>
      </c>
      <c r="S16" s="73">
        <v>810</v>
      </c>
      <c r="T16" s="73">
        <v>895</v>
      </c>
      <c r="U16" s="73"/>
      <c r="V16" s="73">
        <v>1502</v>
      </c>
      <c r="W16" s="73">
        <v>727</v>
      </c>
      <c r="X16" s="73">
        <v>775</v>
      </c>
      <c r="Y16" s="73"/>
      <c r="Z16" s="73">
        <v>1371</v>
      </c>
      <c r="AA16" s="73">
        <v>612</v>
      </c>
      <c r="AB16" s="73">
        <v>759</v>
      </c>
      <c r="AC16" s="98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</row>
    <row r="17" spans="1:57" x14ac:dyDescent="0.2">
      <c r="A17" s="62" t="s">
        <v>87</v>
      </c>
      <c r="B17" s="73">
        <v>2016</v>
      </c>
      <c r="C17" s="73">
        <v>1079</v>
      </c>
      <c r="D17" s="73">
        <v>937</v>
      </c>
      <c r="E17" s="73"/>
      <c r="F17" s="73">
        <v>360</v>
      </c>
      <c r="G17" s="73">
        <v>185</v>
      </c>
      <c r="H17" s="73">
        <v>175</v>
      </c>
      <c r="I17" s="73"/>
      <c r="J17" s="73">
        <v>328</v>
      </c>
      <c r="K17" s="73">
        <v>179</v>
      </c>
      <c r="L17" s="73">
        <v>149</v>
      </c>
      <c r="M17" s="73"/>
      <c r="N17" s="73">
        <v>344</v>
      </c>
      <c r="O17" s="73">
        <v>197</v>
      </c>
      <c r="P17" s="73">
        <v>147</v>
      </c>
      <c r="Q17" s="73"/>
      <c r="R17" s="73">
        <v>390</v>
      </c>
      <c r="S17" s="73">
        <v>205</v>
      </c>
      <c r="T17" s="73">
        <v>185</v>
      </c>
      <c r="U17" s="73"/>
      <c r="V17" s="73">
        <v>300</v>
      </c>
      <c r="W17" s="73">
        <v>158</v>
      </c>
      <c r="X17" s="73">
        <v>142</v>
      </c>
      <c r="Y17" s="73"/>
      <c r="Z17" s="73">
        <v>294</v>
      </c>
      <c r="AA17" s="73">
        <v>155</v>
      </c>
      <c r="AB17" s="73">
        <v>139</v>
      </c>
      <c r="AC17" s="98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</row>
    <row r="18" spans="1:57" x14ac:dyDescent="0.2">
      <c r="A18" s="62" t="s">
        <v>88</v>
      </c>
      <c r="B18" s="73">
        <v>3148</v>
      </c>
      <c r="C18" s="73">
        <v>1569</v>
      </c>
      <c r="D18" s="73">
        <v>1579</v>
      </c>
      <c r="E18" s="73"/>
      <c r="F18" s="73">
        <v>654</v>
      </c>
      <c r="G18" s="73">
        <v>339</v>
      </c>
      <c r="H18" s="73">
        <v>315</v>
      </c>
      <c r="I18" s="73"/>
      <c r="J18" s="73">
        <v>612</v>
      </c>
      <c r="K18" s="73">
        <v>310</v>
      </c>
      <c r="L18" s="73">
        <v>302</v>
      </c>
      <c r="M18" s="73"/>
      <c r="N18" s="73">
        <v>538</v>
      </c>
      <c r="O18" s="73">
        <v>286</v>
      </c>
      <c r="P18" s="73">
        <v>252</v>
      </c>
      <c r="Q18" s="73"/>
      <c r="R18" s="73">
        <v>478</v>
      </c>
      <c r="S18" s="73">
        <v>237</v>
      </c>
      <c r="T18" s="73">
        <v>241</v>
      </c>
      <c r="U18" s="73"/>
      <c r="V18" s="73">
        <v>424</v>
      </c>
      <c r="W18" s="73">
        <v>191</v>
      </c>
      <c r="X18" s="73">
        <v>233</v>
      </c>
      <c r="Y18" s="73"/>
      <c r="Z18" s="73">
        <v>442</v>
      </c>
      <c r="AA18" s="73">
        <v>206</v>
      </c>
      <c r="AB18" s="73">
        <v>236</v>
      </c>
      <c r="AC18" s="98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1:57" x14ac:dyDescent="0.2">
      <c r="A19" s="62" t="s">
        <v>89</v>
      </c>
      <c r="B19" s="73">
        <v>1005</v>
      </c>
      <c r="C19" s="73">
        <v>481</v>
      </c>
      <c r="D19" s="73">
        <v>524</v>
      </c>
      <c r="E19" s="73"/>
      <c r="F19" s="73">
        <v>196</v>
      </c>
      <c r="G19" s="73">
        <v>94</v>
      </c>
      <c r="H19" s="73">
        <v>102</v>
      </c>
      <c r="I19" s="73"/>
      <c r="J19" s="73">
        <v>200</v>
      </c>
      <c r="K19" s="73">
        <v>93</v>
      </c>
      <c r="L19" s="73">
        <v>107</v>
      </c>
      <c r="M19" s="73"/>
      <c r="N19" s="73">
        <v>169</v>
      </c>
      <c r="O19" s="73">
        <v>77</v>
      </c>
      <c r="P19" s="73">
        <v>92</v>
      </c>
      <c r="Q19" s="73"/>
      <c r="R19" s="73">
        <v>176</v>
      </c>
      <c r="S19" s="73">
        <v>101</v>
      </c>
      <c r="T19" s="73">
        <v>75</v>
      </c>
      <c r="U19" s="73"/>
      <c r="V19" s="73">
        <v>117</v>
      </c>
      <c r="W19" s="73">
        <v>52</v>
      </c>
      <c r="X19" s="73">
        <v>65</v>
      </c>
      <c r="Y19" s="73"/>
      <c r="Z19" s="73">
        <v>147</v>
      </c>
      <c r="AA19" s="73">
        <v>64</v>
      </c>
      <c r="AB19" s="73">
        <v>83</v>
      </c>
      <c r="AC19" s="98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1:57" x14ac:dyDescent="0.2">
      <c r="A20" s="62" t="s">
        <v>90</v>
      </c>
      <c r="B20" s="73">
        <v>7000</v>
      </c>
      <c r="C20" s="73">
        <v>3444</v>
      </c>
      <c r="D20" s="73">
        <v>3556</v>
      </c>
      <c r="E20" s="73"/>
      <c r="F20" s="73">
        <v>1342</v>
      </c>
      <c r="G20" s="73">
        <v>661</v>
      </c>
      <c r="H20" s="73">
        <v>681</v>
      </c>
      <c r="I20" s="73"/>
      <c r="J20" s="73">
        <v>1175</v>
      </c>
      <c r="K20" s="73">
        <v>603</v>
      </c>
      <c r="L20" s="73">
        <v>572</v>
      </c>
      <c r="M20" s="73"/>
      <c r="N20" s="73">
        <v>1102</v>
      </c>
      <c r="O20" s="73">
        <v>567</v>
      </c>
      <c r="P20" s="73">
        <v>535</v>
      </c>
      <c r="Q20" s="73"/>
      <c r="R20" s="73">
        <v>1280</v>
      </c>
      <c r="S20" s="73">
        <v>618</v>
      </c>
      <c r="T20" s="73">
        <v>662</v>
      </c>
      <c r="U20" s="73"/>
      <c r="V20" s="73">
        <v>1083</v>
      </c>
      <c r="W20" s="73">
        <v>514</v>
      </c>
      <c r="X20" s="73">
        <v>569</v>
      </c>
      <c r="Y20" s="73"/>
      <c r="Z20" s="73">
        <v>1018</v>
      </c>
      <c r="AA20" s="73">
        <v>481</v>
      </c>
      <c r="AB20" s="73">
        <v>537</v>
      </c>
      <c r="AC20" s="98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</row>
    <row r="21" spans="1:57" x14ac:dyDescent="0.2">
      <c r="A21" s="62" t="s">
        <v>91</v>
      </c>
      <c r="B21" s="73">
        <v>3363</v>
      </c>
      <c r="C21" s="73">
        <v>1708</v>
      </c>
      <c r="D21" s="73">
        <v>1655</v>
      </c>
      <c r="E21" s="73"/>
      <c r="F21" s="73">
        <v>798</v>
      </c>
      <c r="G21" s="73">
        <v>434</v>
      </c>
      <c r="H21" s="73">
        <v>364</v>
      </c>
      <c r="I21" s="73"/>
      <c r="J21" s="73">
        <v>744</v>
      </c>
      <c r="K21" s="73">
        <v>371</v>
      </c>
      <c r="L21" s="73">
        <v>373</v>
      </c>
      <c r="M21" s="73"/>
      <c r="N21" s="73">
        <v>548</v>
      </c>
      <c r="O21" s="73">
        <v>269</v>
      </c>
      <c r="P21" s="73">
        <v>279</v>
      </c>
      <c r="Q21" s="73"/>
      <c r="R21" s="73">
        <v>508</v>
      </c>
      <c r="S21" s="73">
        <v>256</v>
      </c>
      <c r="T21" s="73">
        <v>252</v>
      </c>
      <c r="U21" s="73"/>
      <c r="V21" s="73">
        <v>406</v>
      </c>
      <c r="W21" s="73">
        <v>214</v>
      </c>
      <c r="X21" s="73">
        <v>192</v>
      </c>
      <c r="Y21" s="73"/>
      <c r="Z21" s="73">
        <v>359</v>
      </c>
      <c r="AA21" s="73">
        <v>164</v>
      </c>
      <c r="AB21" s="73">
        <v>195</v>
      </c>
      <c r="AC21" s="98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</row>
    <row r="22" spans="1:57" x14ac:dyDescent="0.2">
      <c r="A22" s="62" t="s">
        <v>92</v>
      </c>
      <c r="B22" s="73">
        <v>7179</v>
      </c>
      <c r="C22" s="73">
        <v>3515</v>
      </c>
      <c r="D22" s="73">
        <v>3664</v>
      </c>
      <c r="E22" s="73"/>
      <c r="F22" s="73">
        <v>1683</v>
      </c>
      <c r="G22" s="73">
        <v>836</v>
      </c>
      <c r="H22" s="73">
        <v>847</v>
      </c>
      <c r="I22" s="73"/>
      <c r="J22" s="73">
        <v>1389</v>
      </c>
      <c r="K22" s="73">
        <v>690</v>
      </c>
      <c r="L22" s="73">
        <v>699</v>
      </c>
      <c r="M22" s="73"/>
      <c r="N22" s="73">
        <v>1197</v>
      </c>
      <c r="O22" s="73">
        <v>567</v>
      </c>
      <c r="P22" s="73">
        <v>630</v>
      </c>
      <c r="Q22" s="73"/>
      <c r="R22" s="73">
        <v>1127</v>
      </c>
      <c r="S22" s="73">
        <v>543</v>
      </c>
      <c r="T22" s="73">
        <v>584</v>
      </c>
      <c r="U22" s="73"/>
      <c r="V22" s="73">
        <v>876</v>
      </c>
      <c r="W22" s="73">
        <v>438</v>
      </c>
      <c r="X22" s="73">
        <v>438</v>
      </c>
      <c r="Y22" s="73"/>
      <c r="Z22" s="73">
        <v>907</v>
      </c>
      <c r="AA22" s="73">
        <v>441</v>
      </c>
      <c r="AB22" s="73">
        <v>466</v>
      </c>
      <c r="AC22" s="98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</row>
    <row r="23" spans="1:57" x14ac:dyDescent="0.2">
      <c r="A23" s="62" t="s">
        <v>93</v>
      </c>
      <c r="B23" s="73">
        <v>1518</v>
      </c>
      <c r="C23" s="73">
        <v>703</v>
      </c>
      <c r="D23" s="73">
        <v>815</v>
      </c>
      <c r="E23" s="73"/>
      <c r="F23" s="73">
        <v>397</v>
      </c>
      <c r="G23" s="73">
        <v>196</v>
      </c>
      <c r="H23" s="73">
        <v>201</v>
      </c>
      <c r="I23" s="73"/>
      <c r="J23" s="73">
        <v>273</v>
      </c>
      <c r="K23" s="73">
        <v>109</v>
      </c>
      <c r="L23" s="73">
        <v>164</v>
      </c>
      <c r="M23" s="73"/>
      <c r="N23" s="73">
        <v>297</v>
      </c>
      <c r="O23" s="73">
        <v>148</v>
      </c>
      <c r="P23" s="73">
        <v>149</v>
      </c>
      <c r="Q23" s="73"/>
      <c r="R23" s="73">
        <v>238</v>
      </c>
      <c r="S23" s="73">
        <v>107</v>
      </c>
      <c r="T23" s="73">
        <v>131</v>
      </c>
      <c r="U23" s="73"/>
      <c r="V23" s="73">
        <v>182</v>
      </c>
      <c r="W23" s="73">
        <v>89</v>
      </c>
      <c r="X23" s="73">
        <v>93</v>
      </c>
      <c r="Y23" s="73"/>
      <c r="Z23" s="73">
        <v>131</v>
      </c>
      <c r="AA23" s="73">
        <v>54</v>
      </c>
      <c r="AB23" s="73">
        <v>77</v>
      </c>
      <c r="AC23" s="98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</row>
    <row r="24" spans="1:57" x14ac:dyDescent="0.2">
      <c r="A24" s="99" t="s">
        <v>94</v>
      </c>
      <c r="B24" s="73">
        <v>6207</v>
      </c>
      <c r="C24" s="73">
        <v>3232</v>
      </c>
      <c r="D24" s="73">
        <v>2975</v>
      </c>
      <c r="E24" s="73"/>
      <c r="F24" s="73">
        <v>1211</v>
      </c>
      <c r="G24" s="73">
        <v>701</v>
      </c>
      <c r="H24" s="73">
        <v>510</v>
      </c>
      <c r="I24" s="73"/>
      <c r="J24" s="73">
        <v>992</v>
      </c>
      <c r="K24" s="73">
        <v>513</v>
      </c>
      <c r="L24" s="73">
        <v>479</v>
      </c>
      <c r="M24" s="73"/>
      <c r="N24" s="73">
        <v>874</v>
      </c>
      <c r="O24" s="73">
        <v>462</v>
      </c>
      <c r="P24" s="73">
        <v>412</v>
      </c>
      <c r="Q24" s="73"/>
      <c r="R24" s="73">
        <v>1289</v>
      </c>
      <c r="S24" s="73">
        <v>660</v>
      </c>
      <c r="T24" s="73">
        <v>629</v>
      </c>
      <c r="U24" s="73"/>
      <c r="V24" s="73">
        <v>925</v>
      </c>
      <c r="W24" s="73">
        <v>453</v>
      </c>
      <c r="X24" s="73">
        <v>472</v>
      </c>
      <c r="Y24" s="73"/>
      <c r="Z24" s="73">
        <v>916</v>
      </c>
      <c r="AA24" s="73">
        <v>443</v>
      </c>
      <c r="AB24" s="73">
        <v>473</v>
      </c>
      <c r="AC24" s="98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</row>
    <row r="25" spans="1:57" x14ac:dyDescent="0.2">
      <c r="A25" s="62" t="s">
        <v>95</v>
      </c>
      <c r="B25" s="73">
        <v>833</v>
      </c>
      <c r="C25" s="73">
        <v>419</v>
      </c>
      <c r="D25" s="73">
        <v>414</v>
      </c>
      <c r="E25" s="73"/>
      <c r="F25" s="73">
        <v>215</v>
      </c>
      <c r="G25" s="73">
        <v>116</v>
      </c>
      <c r="H25" s="73">
        <v>99</v>
      </c>
      <c r="I25" s="73"/>
      <c r="J25" s="73">
        <v>174</v>
      </c>
      <c r="K25" s="73">
        <v>93</v>
      </c>
      <c r="L25" s="73">
        <v>81</v>
      </c>
      <c r="M25" s="73"/>
      <c r="N25" s="73">
        <v>134</v>
      </c>
      <c r="O25" s="73">
        <v>54</v>
      </c>
      <c r="P25" s="73">
        <v>80</v>
      </c>
      <c r="Q25" s="73"/>
      <c r="R25" s="73">
        <v>123</v>
      </c>
      <c r="S25" s="73">
        <v>58</v>
      </c>
      <c r="T25" s="73">
        <v>65</v>
      </c>
      <c r="U25" s="73"/>
      <c r="V25" s="73">
        <v>84</v>
      </c>
      <c r="W25" s="73">
        <v>37</v>
      </c>
      <c r="X25" s="73">
        <v>47</v>
      </c>
      <c r="Y25" s="73"/>
      <c r="Z25" s="73">
        <v>103</v>
      </c>
      <c r="AA25" s="73">
        <v>61</v>
      </c>
      <c r="AB25" s="73">
        <v>42</v>
      </c>
      <c r="AC25" s="98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</row>
    <row r="26" spans="1:57" x14ac:dyDescent="0.2">
      <c r="A26" s="62" t="s">
        <v>96</v>
      </c>
      <c r="B26" s="73">
        <v>5679</v>
      </c>
      <c r="C26" s="73">
        <v>2722</v>
      </c>
      <c r="D26" s="73">
        <v>2957</v>
      </c>
      <c r="E26" s="73"/>
      <c r="F26" s="73">
        <v>657</v>
      </c>
      <c r="G26" s="73">
        <v>352</v>
      </c>
      <c r="H26" s="73">
        <v>305</v>
      </c>
      <c r="I26" s="73"/>
      <c r="J26" s="73">
        <v>644</v>
      </c>
      <c r="K26" s="73">
        <v>327</v>
      </c>
      <c r="L26" s="73">
        <v>317</v>
      </c>
      <c r="M26" s="73"/>
      <c r="N26" s="73">
        <v>654</v>
      </c>
      <c r="O26" s="73">
        <v>294</v>
      </c>
      <c r="P26" s="73">
        <v>360</v>
      </c>
      <c r="Q26" s="73"/>
      <c r="R26" s="73">
        <v>1377</v>
      </c>
      <c r="S26" s="73">
        <v>668</v>
      </c>
      <c r="T26" s="73">
        <v>709</v>
      </c>
      <c r="U26" s="73"/>
      <c r="V26" s="73">
        <v>1212</v>
      </c>
      <c r="W26" s="73">
        <v>582</v>
      </c>
      <c r="X26" s="73">
        <v>630</v>
      </c>
      <c r="Y26" s="73"/>
      <c r="Z26" s="73">
        <v>1135</v>
      </c>
      <c r="AA26" s="73">
        <v>499</v>
      </c>
      <c r="AB26" s="73">
        <v>636</v>
      </c>
      <c r="AC26" s="98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</row>
    <row r="27" spans="1:57" x14ac:dyDescent="0.2">
      <c r="A27" s="62" t="s">
        <v>97</v>
      </c>
      <c r="B27" s="73">
        <v>1001</v>
      </c>
      <c r="C27" s="73">
        <v>508</v>
      </c>
      <c r="D27" s="73">
        <v>493</v>
      </c>
      <c r="E27" s="73"/>
      <c r="F27" s="73">
        <v>335</v>
      </c>
      <c r="G27" s="73">
        <v>184</v>
      </c>
      <c r="H27" s="73">
        <v>151</v>
      </c>
      <c r="I27" s="73"/>
      <c r="J27" s="73">
        <v>202</v>
      </c>
      <c r="K27" s="73">
        <v>105</v>
      </c>
      <c r="L27" s="73">
        <v>97</v>
      </c>
      <c r="M27" s="73"/>
      <c r="N27" s="73">
        <v>163</v>
      </c>
      <c r="O27" s="73">
        <v>85</v>
      </c>
      <c r="P27" s="73">
        <v>78</v>
      </c>
      <c r="Q27" s="73"/>
      <c r="R27" s="73">
        <v>124</v>
      </c>
      <c r="S27" s="73">
        <v>54</v>
      </c>
      <c r="T27" s="73">
        <v>70</v>
      </c>
      <c r="U27" s="73"/>
      <c r="V27" s="73">
        <v>89</v>
      </c>
      <c r="W27" s="73">
        <v>44</v>
      </c>
      <c r="X27" s="73">
        <v>45</v>
      </c>
      <c r="Y27" s="73"/>
      <c r="Z27" s="73">
        <v>88</v>
      </c>
      <c r="AA27" s="73">
        <v>36</v>
      </c>
      <c r="AB27" s="73">
        <v>52</v>
      </c>
      <c r="AC27" s="98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</row>
    <row r="28" spans="1:57" x14ac:dyDescent="0.2">
      <c r="A28" s="62" t="s">
        <v>98</v>
      </c>
      <c r="B28" s="73">
        <v>1910</v>
      </c>
      <c r="C28" s="73">
        <v>961</v>
      </c>
      <c r="D28" s="73">
        <v>949</v>
      </c>
      <c r="E28" s="73"/>
      <c r="F28" s="73">
        <v>581</v>
      </c>
      <c r="G28" s="73">
        <v>303</v>
      </c>
      <c r="H28" s="73">
        <v>278</v>
      </c>
      <c r="I28" s="73"/>
      <c r="J28" s="73">
        <v>385</v>
      </c>
      <c r="K28" s="73">
        <v>186</v>
      </c>
      <c r="L28" s="73">
        <v>199</v>
      </c>
      <c r="M28" s="73"/>
      <c r="N28" s="73">
        <v>340</v>
      </c>
      <c r="O28" s="73">
        <v>176</v>
      </c>
      <c r="P28" s="73">
        <v>164</v>
      </c>
      <c r="Q28" s="73"/>
      <c r="R28" s="73">
        <v>215</v>
      </c>
      <c r="S28" s="73">
        <v>106</v>
      </c>
      <c r="T28" s="73">
        <v>109</v>
      </c>
      <c r="U28" s="73"/>
      <c r="V28" s="73">
        <v>224</v>
      </c>
      <c r="W28" s="73">
        <v>110</v>
      </c>
      <c r="X28" s="73">
        <v>114</v>
      </c>
      <c r="Y28" s="73"/>
      <c r="Z28" s="73">
        <v>165</v>
      </c>
      <c r="AA28" s="73">
        <v>80</v>
      </c>
      <c r="AB28" s="73">
        <v>85</v>
      </c>
      <c r="AC28" s="98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</row>
    <row r="29" spans="1:57" x14ac:dyDescent="0.2">
      <c r="A29" s="62" t="s">
        <v>99</v>
      </c>
      <c r="B29" s="73">
        <v>2764</v>
      </c>
      <c r="C29" s="73">
        <v>1424</v>
      </c>
      <c r="D29" s="73">
        <v>1340</v>
      </c>
      <c r="E29" s="73"/>
      <c r="F29" s="73">
        <v>638</v>
      </c>
      <c r="G29" s="73">
        <v>334</v>
      </c>
      <c r="H29" s="73">
        <v>304</v>
      </c>
      <c r="I29" s="73"/>
      <c r="J29" s="73">
        <v>516</v>
      </c>
      <c r="K29" s="73">
        <v>273</v>
      </c>
      <c r="L29" s="73">
        <v>243</v>
      </c>
      <c r="M29" s="73"/>
      <c r="N29" s="73">
        <v>483</v>
      </c>
      <c r="O29" s="73">
        <v>254</v>
      </c>
      <c r="P29" s="73">
        <v>229</v>
      </c>
      <c r="Q29" s="73"/>
      <c r="R29" s="73">
        <v>441</v>
      </c>
      <c r="S29" s="73">
        <v>229</v>
      </c>
      <c r="T29" s="73">
        <v>212</v>
      </c>
      <c r="U29" s="73"/>
      <c r="V29" s="73">
        <v>388</v>
      </c>
      <c r="W29" s="73">
        <v>189</v>
      </c>
      <c r="X29" s="73">
        <v>199</v>
      </c>
      <c r="Y29" s="73"/>
      <c r="Z29" s="73">
        <v>298</v>
      </c>
      <c r="AA29" s="73">
        <v>145</v>
      </c>
      <c r="AB29" s="73">
        <v>153</v>
      </c>
      <c r="AC29" s="98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</row>
    <row r="30" spans="1:57" x14ac:dyDescent="0.2">
      <c r="A30" s="62" t="s">
        <v>100</v>
      </c>
      <c r="B30" s="73">
        <v>2553</v>
      </c>
      <c r="C30" s="73">
        <v>1319</v>
      </c>
      <c r="D30" s="73">
        <v>1234</v>
      </c>
      <c r="E30" s="73"/>
      <c r="F30" s="73">
        <v>576</v>
      </c>
      <c r="G30" s="73">
        <v>320</v>
      </c>
      <c r="H30" s="73">
        <v>256</v>
      </c>
      <c r="I30" s="73"/>
      <c r="J30" s="73">
        <v>513</v>
      </c>
      <c r="K30" s="73">
        <v>252</v>
      </c>
      <c r="L30" s="73">
        <v>261</v>
      </c>
      <c r="M30" s="73"/>
      <c r="N30" s="73">
        <v>480</v>
      </c>
      <c r="O30" s="73">
        <v>236</v>
      </c>
      <c r="P30" s="73">
        <v>244</v>
      </c>
      <c r="Q30" s="73"/>
      <c r="R30" s="73">
        <v>384</v>
      </c>
      <c r="S30" s="73">
        <v>211</v>
      </c>
      <c r="T30" s="73">
        <v>173</v>
      </c>
      <c r="U30" s="73"/>
      <c r="V30" s="73">
        <v>322</v>
      </c>
      <c r="W30" s="73">
        <v>161</v>
      </c>
      <c r="X30" s="73">
        <v>161</v>
      </c>
      <c r="Y30" s="73"/>
      <c r="Z30" s="73">
        <v>278</v>
      </c>
      <c r="AA30" s="73">
        <v>139</v>
      </c>
      <c r="AB30" s="73">
        <v>139</v>
      </c>
      <c r="AC30" s="98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</row>
    <row r="31" spans="1:57" x14ac:dyDescent="0.2">
      <c r="A31" s="62" t="s">
        <v>101</v>
      </c>
      <c r="B31" s="73">
        <v>1664</v>
      </c>
      <c r="C31" s="73">
        <v>817</v>
      </c>
      <c r="D31" s="73">
        <v>847</v>
      </c>
      <c r="E31" s="73"/>
      <c r="F31" s="73">
        <v>352</v>
      </c>
      <c r="G31" s="73">
        <v>177</v>
      </c>
      <c r="H31" s="73">
        <v>175</v>
      </c>
      <c r="I31" s="73"/>
      <c r="J31" s="73">
        <v>354</v>
      </c>
      <c r="K31" s="73">
        <v>167</v>
      </c>
      <c r="L31" s="73">
        <v>187</v>
      </c>
      <c r="M31" s="73"/>
      <c r="N31" s="73">
        <v>304</v>
      </c>
      <c r="O31" s="73">
        <v>159</v>
      </c>
      <c r="P31" s="73">
        <v>145</v>
      </c>
      <c r="Q31" s="73"/>
      <c r="R31" s="73">
        <v>265</v>
      </c>
      <c r="S31" s="73">
        <v>124</v>
      </c>
      <c r="T31" s="73">
        <v>141</v>
      </c>
      <c r="U31" s="73"/>
      <c r="V31" s="73">
        <v>212</v>
      </c>
      <c r="W31" s="73">
        <v>104</v>
      </c>
      <c r="X31" s="73">
        <v>108</v>
      </c>
      <c r="Y31" s="73"/>
      <c r="Z31" s="73">
        <v>177</v>
      </c>
      <c r="AA31" s="73">
        <v>86</v>
      </c>
      <c r="AB31" s="73">
        <v>91</v>
      </c>
      <c r="AC31" s="98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</row>
    <row r="32" spans="1:57" x14ac:dyDescent="0.2">
      <c r="A32" s="62" t="s">
        <v>102</v>
      </c>
      <c r="B32" s="73">
        <v>1890</v>
      </c>
      <c r="C32" s="73">
        <v>961</v>
      </c>
      <c r="D32" s="73">
        <v>929</v>
      </c>
      <c r="E32" s="73"/>
      <c r="F32" s="73">
        <v>468</v>
      </c>
      <c r="G32" s="73">
        <v>246</v>
      </c>
      <c r="H32" s="73">
        <v>222</v>
      </c>
      <c r="I32" s="73"/>
      <c r="J32" s="73">
        <v>371</v>
      </c>
      <c r="K32" s="73">
        <v>190</v>
      </c>
      <c r="L32" s="73">
        <v>181</v>
      </c>
      <c r="M32" s="73"/>
      <c r="N32" s="73">
        <v>304</v>
      </c>
      <c r="O32" s="73">
        <v>164</v>
      </c>
      <c r="P32" s="73">
        <v>140</v>
      </c>
      <c r="Q32" s="73"/>
      <c r="R32" s="73">
        <v>284</v>
      </c>
      <c r="S32" s="73">
        <v>145</v>
      </c>
      <c r="T32" s="73">
        <v>139</v>
      </c>
      <c r="U32" s="73"/>
      <c r="V32" s="73">
        <v>215</v>
      </c>
      <c r="W32" s="73">
        <v>106</v>
      </c>
      <c r="X32" s="73">
        <v>109</v>
      </c>
      <c r="Y32" s="73"/>
      <c r="Z32" s="73">
        <v>248</v>
      </c>
      <c r="AA32" s="73">
        <v>110</v>
      </c>
      <c r="AB32" s="73">
        <v>138</v>
      </c>
      <c r="AC32" s="98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</row>
    <row r="33" spans="1:57" x14ac:dyDescent="0.2">
      <c r="A33" s="62" t="s">
        <v>103</v>
      </c>
      <c r="B33" s="73">
        <v>4424</v>
      </c>
      <c r="C33" s="73">
        <v>2239</v>
      </c>
      <c r="D33" s="73">
        <v>2185</v>
      </c>
      <c r="E33" s="73"/>
      <c r="F33" s="73">
        <v>1135</v>
      </c>
      <c r="G33" s="73">
        <v>598</v>
      </c>
      <c r="H33" s="73">
        <v>537</v>
      </c>
      <c r="I33" s="73"/>
      <c r="J33" s="73">
        <v>948</v>
      </c>
      <c r="K33" s="73">
        <v>471</v>
      </c>
      <c r="L33" s="73">
        <v>477</v>
      </c>
      <c r="M33" s="73"/>
      <c r="N33" s="73">
        <v>785</v>
      </c>
      <c r="O33" s="73">
        <v>396</v>
      </c>
      <c r="P33" s="73">
        <v>389</v>
      </c>
      <c r="Q33" s="73"/>
      <c r="R33" s="73">
        <v>598</v>
      </c>
      <c r="S33" s="73">
        <v>315</v>
      </c>
      <c r="T33" s="73">
        <v>283</v>
      </c>
      <c r="U33" s="73"/>
      <c r="V33" s="73">
        <v>513</v>
      </c>
      <c r="W33" s="73">
        <v>250</v>
      </c>
      <c r="X33" s="73">
        <v>263</v>
      </c>
      <c r="Y33" s="73"/>
      <c r="Z33" s="73">
        <v>445</v>
      </c>
      <c r="AA33" s="73">
        <v>209</v>
      </c>
      <c r="AB33" s="73">
        <v>236</v>
      </c>
      <c r="AC33" s="98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</row>
    <row r="34" spans="1:57" x14ac:dyDescent="0.2">
      <c r="A34" s="62" t="s">
        <v>104</v>
      </c>
      <c r="B34" s="73">
        <v>3445</v>
      </c>
      <c r="C34" s="73">
        <v>1776</v>
      </c>
      <c r="D34" s="73">
        <v>1669</v>
      </c>
      <c r="E34" s="73"/>
      <c r="F34" s="73">
        <v>932</v>
      </c>
      <c r="G34" s="73">
        <v>477</v>
      </c>
      <c r="H34" s="73">
        <v>455</v>
      </c>
      <c r="I34" s="73"/>
      <c r="J34" s="73">
        <v>739</v>
      </c>
      <c r="K34" s="73">
        <v>389</v>
      </c>
      <c r="L34" s="73">
        <v>350</v>
      </c>
      <c r="M34" s="73"/>
      <c r="N34" s="73">
        <v>594</v>
      </c>
      <c r="O34" s="73">
        <v>303</v>
      </c>
      <c r="P34" s="73">
        <v>291</v>
      </c>
      <c r="Q34" s="73"/>
      <c r="R34" s="73">
        <v>532</v>
      </c>
      <c r="S34" s="73">
        <v>281</v>
      </c>
      <c r="T34" s="73">
        <v>251</v>
      </c>
      <c r="U34" s="73"/>
      <c r="V34" s="73">
        <v>349</v>
      </c>
      <c r="W34" s="73">
        <v>179</v>
      </c>
      <c r="X34" s="73">
        <v>170</v>
      </c>
      <c r="Y34" s="73"/>
      <c r="Z34" s="73">
        <v>299</v>
      </c>
      <c r="AA34" s="73">
        <v>147</v>
      </c>
      <c r="AB34" s="73">
        <v>152</v>
      </c>
      <c r="AC34" s="98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</row>
    <row r="35" spans="1:57" x14ac:dyDescent="0.2">
      <c r="A35" s="62" t="s">
        <v>105</v>
      </c>
      <c r="B35" s="73">
        <v>1163</v>
      </c>
      <c r="C35" s="73">
        <v>598</v>
      </c>
      <c r="D35" s="73">
        <v>565</v>
      </c>
      <c r="E35" s="73"/>
      <c r="F35" s="73">
        <v>302</v>
      </c>
      <c r="G35" s="73">
        <v>166</v>
      </c>
      <c r="H35" s="73">
        <v>136</v>
      </c>
      <c r="I35" s="73"/>
      <c r="J35" s="73">
        <v>245</v>
      </c>
      <c r="K35" s="73">
        <v>128</v>
      </c>
      <c r="L35" s="73">
        <v>117</v>
      </c>
      <c r="M35" s="73"/>
      <c r="N35" s="73">
        <v>255</v>
      </c>
      <c r="O35" s="73">
        <v>132</v>
      </c>
      <c r="P35" s="73">
        <v>123</v>
      </c>
      <c r="Q35" s="73"/>
      <c r="R35" s="73">
        <v>145</v>
      </c>
      <c r="S35" s="73">
        <v>72</v>
      </c>
      <c r="T35" s="73">
        <v>73</v>
      </c>
      <c r="U35" s="73"/>
      <c r="V35" s="73">
        <v>95</v>
      </c>
      <c r="W35" s="73">
        <v>48</v>
      </c>
      <c r="X35" s="73">
        <v>47</v>
      </c>
      <c r="Y35" s="73"/>
      <c r="Z35" s="73">
        <v>121</v>
      </c>
      <c r="AA35" s="73">
        <v>52</v>
      </c>
      <c r="AB35" s="73">
        <v>69</v>
      </c>
      <c r="AC35" s="98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</row>
    <row r="36" spans="1:57" x14ac:dyDescent="0.2">
      <c r="A36" s="62" t="s">
        <v>106</v>
      </c>
      <c r="B36" s="73">
        <v>1279</v>
      </c>
      <c r="C36" s="73">
        <v>677</v>
      </c>
      <c r="D36" s="73">
        <v>602</v>
      </c>
      <c r="E36" s="73"/>
      <c r="F36" s="73">
        <v>366</v>
      </c>
      <c r="G36" s="73">
        <v>224</v>
      </c>
      <c r="H36" s="73">
        <v>142</v>
      </c>
      <c r="I36" s="73"/>
      <c r="J36" s="73">
        <v>287</v>
      </c>
      <c r="K36" s="73">
        <v>144</v>
      </c>
      <c r="L36" s="73">
        <v>143</v>
      </c>
      <c r="M36" s="73"/>
      <c r="N36" s="73">
        <v>203</v>
      </c>
      <c r="O36" s="73">
        <v>99</v>
      </c>
      <c r="P36" s="73">
        <v>104</v>
      </c>
      <c r="Q36" s="73"/>
      <c r="R36" s="73">
        <v>175</v>
      </c>
      <c r="S36" s="73">
        <v>85</v>
      </c>
      <c r="T36" s="73">
        <v>90</v>
      </c>
      <c r="U36" s="73"/>
      <c r="V36" s="73">
        <v>130</v>
      </c>
      <c r="W36" s="73">
        <v>67</v>
      </c>
      <c r="X36" s="73">
        <v>63</v>
      </c>
      <c r="Y36" s="73"/>
      <c r="Z36" s="73">
        <v>118</v>
      </c>
      <c r="AA36" s="73">
        <v>58</v>
      </c>
      <c r="AB36" s="73">
        <v>60</v>
      </c>
      <c r="AC36" s="98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</row>
    <row r="37" spans="1:57" x14ac:dyDescent="0.2">
      <c r="A37" s="62" t="s">
        <v>107</v>
      </c>
      <c r="B37" s="73">
        <v>5180</v>
      </c>
      <c r="C37" s="73">
        <v>2472</v>
      </c>
      <c r="D37" s="73">
        <v>2708</v>
      </c>
      <c r="E37" s="73"/>
      <c r="F37" s="73">
        <v>1349</v>
      </c>
      <c r="G37" s="73">
        <v>671</v>
      </c>
      <c r="H37" s="73">
        <v>678</v>
      </c>
      <c r="I37" s="73"/>
      <c r="J37" s="73">
        <v>1087</v>
      </c>
      <c r="K37" s="73">
        <v>537</v>
      </c>
      <c r="L37" s="73">
        <v>550</v>
      </c>
      <c r="M37" s="73"/>
      <c r="N37" s="73">
        <v>800</v>
      </c>
      <c r="O37" s="73">
        <v>381</v>
      </c>
      <c r="P37" s="73">
        <v>419</v>
      </c>
      <c r="Q37" s="73"/>
      <c r="R37" s="73">
        <v>770</v>
      </c>
      <c r="S37" s="73">
        <v>363</v>
      </c>
      <c r="T37" s="73">
        <v>407</v>
      </c>
      <c r="U37" s="73"/>
      <c r="V37" s="73">
        <v>624</v>
      </c>
      <c r="W37" s="73">
        <v>281</v>
      </c>
      <c r="X37" s="73">
        <v>343</v>
      </c>
      <c r="Y37" s="73"/>
      <c r="Z37" s="73">
        <v>550</v>
      </c>
      <c r="AA37" s="73">
        <v>239</v>
      </c>
      <c r="AB37" s="73">
        <v>311</v>
      </c>
      <c r="AC37" s="98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</row>
    <row r="38" spans="1:57" x14ac:dyDescent="0.2">
      <c r="A38" s="105" t="s">
        <v>108</v>
      </c>
      <c r="B38" s="73">
        <v>3592</v>
      </c>
      <c r="C38" s="73">
        <v>1766</v>
      </c>
      <c r="D38" s="73">
        <v>1826</v>
      </c>
      <c r="E38" s="73"/>
      <c r="F38" s="73">
        <v>822</v>
      </c>
      <c r="G38" s="73">
        <v>399</v>
      </c>
      <c r="H38" s="73">
        <v>423</v>
      </c>
      <c r="I38" s="73"/>
      <c r="J38" s="73">
        <v>781</v>
      </c>
      <c r="K38" s="73">
        <v>393</v>
      </c>
      <c r="L38" s="73">
        <v>388</v>
      </c>
      <c r="M38" s="73"/>
      <c r="N38" s="73">
        <v>688</v>
      </c>
      <c r="O38" s="73">
        <v>344</v>
      </c>
      <c r="P38" s="73">
        <v>344</v>
      </c>
      <c r="Q38" s="73"/>
      <c r="R38" s="73">
        <v>522</v>
      </c>
      <c r="S38" s="73">
        <v>265</v>
      </c>
      <c r="T38" s="73">
        <v>257</v>
      </c>
      <c r="U38" s="73"/>
      <c r="V38" s="73">
        <v>404</v>
      </c>
      <c r="W38" s="73">
        <v>189</v>
      </c>
      <c r="X38" s="73">
        <v>215</v>
      </c>
      <c r="Y38" s="73"/>
      <c r="Z38" s="73">
        <v>375</v>
      </c>
      <c r="AA38" s="73">
        <v>176</v>
      </c>
      <c r="AB38" s="73">
        <v>199</v>
      </c>
      <c r="AC38" s="98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</row>
    <row r="39" spans="1:57" ht="13.5" thickBot="1" x14ac:dyDescent="0.25">
      <c r="A39" s="100" t="s">
        <v>109</v>
      </c>
      <c r="B39" s="73">
        <v>921</v>
      </c>
      <c r="C39" s="73">
        <v>463</v>
      </c>
      <c r="D39" s="73">
        <v>458</v>
      </c>
      <c r="E39" s="73"/>
      <c r="F39" s="73">
        <v>256</v>
      </c>
      <c r="G39" s="73">
        <v>126</v>
      </c>
      <c r="H39" s="73">
        <v>130</v>
      </c>
      <c r="I39" s="73"/>
      <c r="J39" s="73">
        <v>194</v>
      </c>
      <c r="K39" s="73">
        <v>98</v>
      </c>
      <c r="L39" s="73">
        <v>96</v>
      </c>
      <c r="M39" s="73"/>
      <c r="N39" s="73">
        <v>210</v>
      </c>
      <c r="O39" s="73">
        <v>109</v>
      </c>
      <c r="P39" s="73">
        <v>101</v>
      </c>
      <c r="Q39" s="73"/>
      <c r="R39" s="73">
        <v>118</v>
      </c>
      <c r="S39" s="73">
        <v>56</v>
      </c>
      <c r="T39" s="73">
        <v>62</v>
      </c>
      <c r="U39" s="73"/>
      <c r="V39" s="73">
        <v>67</v>
      </c>
      <c r="W39" s="73">
        <v>35</v>
      </c>
      <c r="X39" s="73">
        <v>32</v>
      </c>
      <c r="Y39" s="73"/>
      <c r="Z39" s="73">
        <v>76</v>
      </c>
      <c r="AA39" s="73">
        <v>39</v>
      </c>
      <c r="AB39" s="73">
        <v>37</v>
      </c>
      <c r="AC39" s="98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</row>
    <row r="40" spans="1:57" x14ac:dyDescent="0.25">
      <c r="A40" s="233" t="s">
        <v>75</v>
      </c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</row>
    <row r="41" spans="1:57" x14ac:dyDescent="0.25">
      <c r="A41" s="227" t="s">
        <v>14</v>
      </c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</row>
    <row r="43" spans="1:57" x14ac:dyDescent="0.25">
      <c r="AC43" s="9"/>
      <c r="AD43" s="219" t="s">
        <v>221</v>
      </c>
      <c r="AE43" s="219"/>
      <c r="AF43" s="9"/>
    </row>
    <row r="44" spans="1:57" s="49" customFormat="1" ht="15" x14ac:dyDescent="0.25">
      <c r="A44" s="229" t="s">
        <v>183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9"/>
      <c r="AD44" s="219"/>
      <c r="AE44" s="219"/>
      <c r="AF44"/>
    </row>
    <row r="45" spans="1:57" s="49" customFormat="1" ht="15" x14ac:dyDescent="0.25">
      <c r="A45" s="228" t="s">
        <v>178</v>
      </c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D45" s="87"/>
      <c r="AE45" s="87"/>
      <c r="AF45" s="87"/>
    </row>
    <row r="46" spans="1:57" s="49" customFormat="1" ht="15" x14ac:dyDescent="0.25">
      <c r="A46" s="229" t="s">
        <v>64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</row>
    <row r="47" spans="1:57" s="49" customFormat="1" ht="15" x14ac:dyDescent="0.25">
      <c r="A47" s="228" t="s">
        <v>79</v>
      </c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</row>
    <row r="48" spans="1:57" s="49" customFormat="1" ht="15" x14ac:dyDescent="0.25">
      <c r="A48" s="229" t="s">
        <v>80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</row>
    <row r="49" spans="1:28" s="49" customFormat="1" ht="15" x14ac:dyDescent="0.25">
      <c r="A49" s="228" t="s">
        <v>320</v>
      </c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</row>
    <row r="50" spans="1:28" s="49" customFormat="1" ht="15.75" thickBot="1" x14ac:dyDescent="0.3">
      <c r="A50" s="52"/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1:28" s="49" customFormat="1" ht="15" customHeight="1" x14ac:dyDescent="0.25">
      <c r="A51" s="234" t="s">
        <v>81</v>
      </c>
      <c r="B51" s="53" t="s">
        <v>21</v>
      </c>
      <c r="C51" s="53"/>
      <c r="D51" s="53"/>
      <c r="E51" s="54"/>
      <c r="F51" s="53" t="s">
        <v>48</v>
      </c>
      <c r="G51" s="53"/>
      <c r="H51" s="53"/>
      <c r="I51" s="54"/>
      <c r="J51" s="53" t="s">
        <v>49</v>
      </c>
      <c r="K51" s="53"/>
      <c r="L51" s="53"/>
      <c r="M51" s="54"/>
      <c r="N51" s="53" t="s">
        <v>50</v>
      </c>
      <c r="O51" s="53"/>
      <c r="P51" s="53"/>
      <c r="Q51" s="54"/>
      <c r="R51" s="53" t="s">
        <v>51</v>
      </c>
      <c r="S51" s="53"/>
      <c r="T51" s="53"/>
      <c r="U51" s="54"/>
      <c r="V51" s="53" t="s">
        <v>52</v>
      </c>
      <c r="W51" s="53"/>
      <c r="X51" s="53"/>
      <c r="Y51" s="54"/>
      <c r="Z51" s="53" t="s">
        <v>53</v>
      </c>
      <c r="AA51" s="53"/>
      <c r="AB51" s="53"/>
    </row>
    <row r="52" spans="1:28" s="49" customFormat="1" ht="15.75" thickBot="1" x14ac:dyDescent="0.3">
      <c r="A52" s="235"/>
      <c r="B52" s="55" t="s">
        <v>67</v>
      </c>
      <c r="C52" s="55" t="s">
        <v>68</v>
      </c>
      <c r="D52" s="55" t="s">
        <v>69</v>
      </c>
      <c r="E52" s="56"/>
      <c r="F52" s="55" t="s">
        <v>67</v>
      </c>
      <c r="G52" s="55" t="s">
        <v>68</v>
      </c>
      <c r="H52" s="55" t="s">
        <v>69</v>
      </c>
      <c r="I52" s="56"/>
      <c r="J52" s="55" t="s">
        <v>67</v>
      </c>
      <c r="K52" s="55" t="s">
        <v>68</v>
      </c>
      <c r="L52" s="55" t="s">
        <v>69</v>
      </c>
      <c r="M52" s="56"/>
      <c r="N52" s="55" t="s">
        <v>67</v>
      </c>
      <c r="O52" s="55" t="s">
        <v>68</v>
      </c>
      <c r="P52" s="55" t="s">
        <v>69</v>
      </c>
      <c r="Q52" s="56"/>
      <c r="R52" s="55" t="s">
        <v>67</v>
      </c>
      <c r="S52" s="55" t="s">
        <v>68</v>
      </c>
      <c r="T52" s="55" t="s">
        <v>69</v>
      </c>
      <c r="U52" s="56"/>
      <c r="V52" s="55" t="s">
        <v>67</v>
      </c>
      <c r="W52" s="55" t="s">
        <v>68</v>
      </c>
      <c r="X52" s="55" t="s">
        <v>69</v>
      </c>
      <c r="Y52" s="56"/>
      <c r="Z52" s="55" t="s">
        <v>67</v>
      </c>
      <c r="AA52" s="55" t="s">
        <v>68</v>
      </c>
      <c r="AB52" s="55" t="s">
        <v>69</v>
      </c>
    </row>
    <row r="53" spans="1:28" x14ac:dyDescent="0.25">
      <c r="A53" s="88"/>
      <c r="B53" s="89"/>
      <c r="C53" s="89"/>
      <c r="D53" s="89"/>
      <c r="E53" s="90"/>
      <c r="F53" s="89"/>
      <c r="G53" s="89"/>
      <c r="H53" s="89"/>
      <c r="I53" s="90"/>
      <c r="J53" s="89"/>
      <c r="K53" s="89"/>
      <c r="L53" s="89"/>
      <c r="M53" s="90"/>
      <c r="N53" s="89"/>
      <c r="O53" s="89"/>
      <c r="P53" s="89"/>
      <c r="Q53" s="90"/>
      <c r="R53" s="89"/>
      <c r="S53" s="89"/>
      <c r="T53" s="89"/>
      <c r="U53" s="90"/>
      <c r="V53" s="89"/>
      <c r="W53" s="89"/>
      <c r="X53" s="89"/>
      <c r="Y53" s="90"/>
      <c r="Z53" s="89"/>
      <c r="AA53" s="89"/>
      <c r="AB53" s="89"/>
    </row>
    <row r="54" spans="1:28" ht="13.5" x14ac:dyDescent="0.25">
      <c r="A54" s="92" t="s">
        <v>82</v>
      </c>
      <c r="B54" s="101">
        <f>SUM(B56:B82)</f>
        <v>2491</v>
      </c>
      <c r="C54" s="101">
        <f>SUM(C56:C82)</f>
        <v>1298</v>
      </c>
      <c r="D54" s="101">
        <f>SUM(D56:D82)</f>
        <v>1193</v>
      </c>
      <c r="E54" s="101"/>
      <c r="F54" s="101">
        <f>SUM(F56:F82)</f>
        <v>802</v>
      </c>
      <c r="G54" s="101">
        <f>SUM(G56:G82)</f>
        <v>441</v>
      </c>
      <c r="H54" s="101">
        <f>SUM(H56:H82)</f>
        <v>361</v>
      </c>
      <c r="I54" s="101"/>
      <c r="J54" s="101">
        <f>SUM(J56:J82)</f>
        <v>477</v>
      </c>
      <c r="K54" s="101">
        <f>SUM(K56:K82)</f>
        <v>246</v>
      </c>
      <c r="L54" s="101">
        <f>SUM(L56:L82)</f>
        <v>231</v>
      </c>
      <c r="M54" s="101"/>
      <c r="N54" s="101">
        <f>SUM(N56:N82)</f>
        <v>323</v>
      </c>
      <c r="O54" s="101">
        <f>SUM(O56:O82)</f>
        <v>182</v>
      </c>
      <c r="P54" s="101">
        <f>SUM(P56:P82)</f>
        <v>141</v>
      </c>
      <c r="Q54" s="101"/>
      <c r="R54" s="101">
        <f>SUM(R56:R82)</f>
        <v>512</v>
      </c>
      <c r="S54" s="101">
        <f>SUM(S56:S82)</f>
        <v>244</v>
      </c>
      <c r="T54" s="101">
        <f>SUM(T56:T82)</f>
        <v>268</v>
      </c>
      <c r="U54" s="101"/>
      <c r="V54" s="101">
        <f>SUM(V56:V82)</f>
        <v>263</v>
      </c>
      <c r="W54" s="101">
        <f>SUM(W56:W82)</f>
        <v>146</v>
      </c>
      <c r="X54" s="101">
        <f>SUM(X56:X82)</f>
        <v>117</v>
      </c>
      <c r="Y54" s="101"/>
      <c r="Z54" s="101">
        <f>SUM(Z56:Z82)</f>
        <v>114</v>
      </c>
      <c r="AA54" s="101">
        <f>SUM(AA56:AA82)</f>
        <v>39</v>
      </c>
      <c r="AB54" s="101">
        <f>SUM(AB56:AB82)</f>
        <v>75</v>
      </c>
    </row>
    <row r="55" spans="1:28" x14ac:dyDescent="0.25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</row>
    <row r="56" spans="1:28" x14ac:dyDescent="0.2">
      <c r="A56" s="62" t="s">
        <v>83</v>
      </c>
      <c r="B56" s="73">
        <v>77</v>
      </c>
      <c r="C56" s="73">
        <v>45</v>
      </c>
      <c r="D56" s="73">
        <v>32</v>
      </c>
      <c r="E56" s="73"/>
      <c r="F56" s="73">
        <v>18</v>
      </c>
      <c r="G56" s="73">
        <v>11</v>
      </c>
      <c r="H56" s="73">
        <v>7</v>
      </c>
      <c r="I56" s="73"/>
      <c r="J56" s="73">
        <v>9</v>
      </c>
      <c r="K56" s="73">
        <v>3</v>
      </c>
      <c r="L56" s="73">
        <v>6</v>
      </c>
      <c r="M56" s="73"/>
      <c r="N56" s="73">
        <v>10</v>
      </c>
      <c r="O56" s="73">
        <v>6</v>
      </c>
      <c r="P56" s="73">
        <v>4</v>
      </c>
      <c r="Q56" s="73"/>
      <c r="R56" s="73">
        <v>31</v>
      </c>
      <c r="S56" s="73">
        <v>20</v>
      </c>
      <c r="T56" s="73">
        <v>11</v>
      </c>
      <c r="U56" s="73"/>
      <c r="V56" s="73">
        <v>9</v>
      </c>
      <c r="W56" s="73">
        <v>5</v>
      </c>
      <c r="X56" s="73">
        <v>4</v>
      </c>
      <c r="Y56" s="73"/>
      <c r="Z56" s="73">
        <v>0</v>
      </c>
      <c r="AA56" s="73">
        <v>0</v>
      </c>
      <c r="AB56" s="73">
        <v>0</v>
      </c>
    </row>
    <row r="57" spans="1:28" x14ac:dyDescent="0.2">
      <c r="A57" s="62" t="s">
        <v>84</v>
      </c>
      <c r="B57" s="73">
        <v>116</v>
      </c>
      <c r="C57" s="73">
        <v>72</v>
      </c>
      <c r="D57" s="73">
        <v>44</v>
      </c>
      <c r="E57" s="73"/>
      <c r="F57" s="73">
        <v>51</v>
      </c>
      <c r="G57" s="73">
        <v>30</v>
      </c>
      <c r="H57" s="73">
        <v>21</v>
      </c>
      <c r="I57" s="73"/>
      <c r="J57" s="73">
        <v>16</v>
      </c>
      <c r="K57" s="73">
        <v>16</v>
      </c>
      <c r="L57" s="73">
        <v>0</v>
      </c>
      <c r="M57" s="73"/>
      <c r="N57" s="73">
        <v>14</v>
      </c>
      <c r="O57" s="73">
        <v>8</v>
      </c>
      <c r="P57" s="73">
        <v>6</v>
      </c>
      <c r="Q57" s="73"/>
      <c r="R57" s="73">
        <v>18</v>
      </c>
      <c r="S57" s="73">
        <v>8</v>
      </c>
      <c r="T57" s="73">
        <v>10</v>
      </c>
      <c r="U57" s="73"/>
      <c r="V57" s="73">
        <v>11</v>
      </c>
      <c r="W57" s="73">
        <v>8</v>
      </c>
      <c r="X57" s="73">
        <v>3</v>
      </c>
      <c r="Y57" s="73"/>
      <c r="Z57" s="73">
        <v>6</v>
      </c>
      <c r="AA57" s="73">
        <v>2</v>
      </c>
      <c r="AB57" s="73">
        <v>4</v>
      </c>
    </row>
    <row r="58" spans="1:28" x14ac:dyDescent="0.2">
      <c r="A58" s="62" t="s">
        <v>85</v>
      </c>
      <c r="B58" s="73">
        <v>3</v>
      </c>
      <c r="C58" s="73">
        <v>2</v>
      </c>
      <c r="D58" s="73">
        <v>1</v>
      </c>
      <c r="E58" s="73"/>
      <c r="F58" s="73">
        <v>1</v>
      </c>
      <c r="G58" s="73">
        <v>0</v>
      </c>
      <c r="H58" s="73">
        <v>1</v>
      </c>
      <c r="I58" s="73"/>
      <c r="J58" s="73">
        <v>1</v>
      </c>
      <c r="K58" s="73">
        <v>1</v>
      </c>
      <c r="L58" s="73">
        <v>0</v>
      </c>
      <c r="M58" s="73"/>
      <c r="N58" s="73">
        <v>1</v>
      </c>
      <c r="O58" s="73">
        <v>1</v>
      </c>
      <c r="P58" s="73">
        <v>0</v>
      </c>
      <c r="Q58" s="73"/>
      <c r="R58" s="73">
        <v>0</v>
      </c>
      <c r="S58" s="73">
        <v>0</v>
      </c>
      <c r="T58" s="73">
        <v>0</v>
      </c>
      <c r="U58" s="73"/>
      <c r="V58" s="73">
        <v>0</v>
      </c>
      <c r="W58" s="73">
        <v>0</v>
      </c>
      <c r="X58" s="73">
        <v>0</v>
      </c>
      <c r="Y58" s="73"/>
      <c r="Z58" s="73">
        <v>0</v>
      </c>
      <c r="AA58" s="73">
        <v>0</v>
      </c>
      <c r="AB58" s="73">
        <v>0</v>
      </c>
    </row>
    <row r="59" spans="1:28" x14ac:dyDescent="0.2">
      <c r="A59" s="62" t="s">
        <v>86</v>
      </c>
      <c r="B59" s="73">
        <v>498</v>
      </c>
      <c r="C59" s="73">
        <v>223</v>
      </c>
      <c r="D59" s="73">
        <v>275</v>
      </c>
      <c r="E59" s="73"/>
      <c r="F59" s="73">
        <v>107</v>
      </c>
      <c r="G59" s="73">
        <v>35</v>
      </c>
      <c r="H59" s="73">
        <v>72</v>
      </c>
      <c r="I59" s="73"/>
      <c r="J59" s="73">
        <v>126</v>
      </c>
      <c r="K59" s="73">
        <v>54</v>
      </c>
      <c r="L59" s="73">
        <v>72</v>
      </c>
      <c r="M59" s="73"/>
      <c r="N59" s="73">
        <v>90</v>
      </c>
      <c r="O59" s="73">
        <v>55</v>
      </c>
      <c r="P59" s="73">
        <v>35</v>
      </c>
      <c r="Q59" s="73"/>
      <c r="R59" s="73">
        <v>90</v>
      </c>
      <c r="S59" s="73">
        <v>47</v>
      </c>
      <c r="T59" s="73">
        <v>43</v>
      </c>
      <c r="U59" s="73"/>
      <c r="V59" s="73">
        <v>54</v>
      </c>
      <c r="W59" s="73">
        <v>31</v>
      </c>
      <c r="X59" s="73">
        <v>23</v>
      </c>
      <c r="Y59" s="73"/>
      <c r="Z59" s="73">
        <v>31</v>
      </c>
      <c r="AA59" s="73">
        <v>1</v>
      </c>
      <c r="AB59" s="73">
        <v>30</v>
      </c>
    </row>
    <row r="60" spans="1:28" x14ac:dyDescent="0.2">
      <c r="A60" s="62" t="s">
        <v>87</v>
      </c>
      <c r="B60" s="73">
        <v>9</v>
      </c>
      <c r="C60" s="73">
        <v>6</v>
      </c>
      <c r="D60" s="73">
        <v>3</v>
      </c>
      <c r="E60" s="73"/>
      <c r="F60" s="73">
        <v>6</v>
      </c>
      <c r="G60" s="73">
        <v>5</v>
      </c>
      <c r="H60" s="73">
        <v>1</v>
      </c>
      <c r="I60" s="73"/>
      <c r="J60" s="73">
        <v>0</v>
      </c>
      <c r="K60" s="73">
        <v>0</v>
      </c>
      <c r="L60" s="73">
        <v>0</v>
      </c>
      <c r="M60" s="73"/>
      <c r="N60" s="73">
        <v>0</v>
      </c>
      <c r="O60" s="73">
        <v>0</v>
      </c>
      <c r="P60" s="73">
        <v>0</v>
      </c>
      <c r="Q60" s="73"/>
      <c r="R60" s="73">
        <v>2</v>
      </c>
      <c r="S60" s="73">
        <v>0</v>
      </c>
      <c r="T60" s="73">
        <v>2</v>
      </c>
      <c r="U60" s="73"/>
      <c r="V60" s="73">
        <v>0</v>
      </c>
      <c r="W60" s="73">
        <v>0</v>
      </c>
      <c r="X60" s="73">
        <v>0</v>
      </c>
      <c r="Y60" s="73"/>
      <c r="Z60" s="73">
        <v>1</v>
      </c>
      <c r="AA60" s="73">
        <v>1</v>
      </c>
      <c r="AB60" s="73">
        <v>0</v>
      </c>
    </row>
    <row r="61" spans="1:28" x14ac:dyDescent="0.2">
      <c r="A61" s="62" t="s">
        <v>88</v>
      </c>
      <c r="B61" s="73">
        <v>6</v>
      </c>
      <c r="C61" s="73">
        <v>5</v>
      </c>
      <c r="D61" s="73">
        <v>1</v>
      </c>
      <c r="E61" s="73"/>
      <c r="F61" s="73">
        <v>3</v>
      </c>
      <c r="G61" s="73">
        <v>3</v>
      </c>
      <c r="H61" s="73">
        <v>0</v>
      </c>
      <c r="I61" s="73"/>
      <c r="J61" s="73">
        <v>1</v>
      </c>
      <c r="K61" s="73">
        <v>1</v>
      </c>
      <c r="L61" s="73">
        <v>0</v>
      </c>
      <c r="M61" s="73"/>
      <c r="N61" s="73">
        <v>0</v>
      </c>
      <c r="O61" s="73">
        <v>0</v>
      </c>
      <c r="P61" s="73">
        <v>0</v>
      </c>
      <c r="Q61" s="73"/>
      <c r="R61" s="73">
        <v>0</v>
      </c>
      <c r="S61" s="73">
        <v>0</v>
      </c>
      <c r="T61" s="73">
        <v>0</v>
      </c>
      <c r="U61" s="73"/>
      <c r="V61" s="73">
        <v>1</v>
      </c>
      <c r="W61" s="73">
        <v>1</v>
      </c>
      <c r="X61" s="73">
        <v>0</v>
      </c>
      <c r="Y61" s="73"/>
      <c r="Z61" s="73">
        <v>1</v>
      </c>
      <c r="AA61" s="73">
        <v>0</v>
      </c>
      <c r="AB61" s="73">
        <v>1</v>
      </c>
    </row>
    <row r="62" spans="1:28" x14ac:dyDescent="0.2">
      <c r="A62" s="62" t="s">
        <v>89</v>
      </c>
      <c r="B62" s="73">
        <v>10</v>
      </c>
      <c r="C62" s="73">
        <v>6</v>
      </c>
      <c r="D62" s="73">
        <v>4</v>
      </c>
      <c r="E62" s="73"/>
      <c r="F62" s="73">
        <v>1</v>
      </c>
      <c r="G62" s="73">
        <v>0</v>
      </c>
      <c r="H62" s="73">
        <v>1</v>
      </c>
      <c r="I62" s="73"/>
      <c r="J62" s="73">
        <v>1</v>
      </c>
      <c r="K62" s="73">
        <v>1</v>
      </c>
      <c r="L62" s="73">
        <v>0</v>
      </c>
      <c r="M62" s="73"/>
      <c r="N62" s="73">
        <v>0</v>
      </c>
      <c r="O62" s="73">
        <v>0</v>
      </c>
      <c r="P62" s="73">
        <v>0</v>
      </c>
      <c r="Q62" s="73"/>
      <c r="R62" s="73">
        <v>5</v>
      </c>
      <c r="S62" s="73">
        <v>4</v>
      </c>
      <c r="T62" s="73">
        <v>1</v>
      </c>
      <c r="U62" s="73"/>
      <c r="V62" s="73">
        <v>1</v>
      </c>
      <c r="W62" s="73">
        <v>0</v>
      </c>
      <c r="X62" s="73">
        <v>1</v>
      </c>
      <c r="Y62" s="73"/>
      <c r="Z62" s="73">
        <v>2</v>
      </c>
      <c r="AA62" s="73">
        <v>1</v>
      </c>
      <c r="AB62" s="73">
        <v>1</v>
      </c>
    </row>
    <row r="63" spans="1:28" x14ac:dyDescent="0.2">
      <c r="A63" s="62" t="s">
        <v>90</v>
      </c>
      <c r="B63" s="73">
        <v>152</v>
      </c>
      <c r="C63" s="73">
        <v>91</v>
      </c>
      <c r="D63" s="73">
        <v>61</v>
      </c>
      <c r="E63" s="73"/>
      <c r="F63" s="73">
        <v>52</v>
      </c>
      <c r="G63" s="73">
        <v>34</v>
      </c>
      <c r="H63" s="73">
        <v>18</v>
      </c>
      <c r="I63" s="73"/>
      <c r="J63" s="73">
        <v>35</v>
      </c>
      <c r="K63" s="73">
        <v>19</v>
      </c>
      <c r="L63" s="73">
        <v>16</v>
      </c>
      <c r="M63" s="73"/>
      <c r="N63" s="73">
        <v>8</v>
      </c>
      <c r="O63" s="73">
        <v>6</v>
      </c>
      <c r="P63" s="73">
        <v>2</v>
      </c>
      <c r="Q63" s="73"/>
      <c r="R63" s="73">
        <v>30</v>
      </c>
      <c r="S63" s="73">
        <v>18</v>
      </c>
      <c r="T63" s="73">
        <v>12</v>
      </c>
      <c r="U63" s="73"/>
      <c r="V63" s="73">
        <v>20</v>
      </c>
      <c r="W63" s="73">
        <v>11</v>
      </c>
      <c r="X63" s="73">
        <v>9</v>
      </c>
      <c r="Y63" s="73"/>
      <c r="Z63" s="73">
        <v>7</v>
      </c>
      <c r="AA63" s="73">
        <v>3</v>
      </c>
      <c r="AB63" s="73">
        <v>4</v>
      </c>
    </row>
    <row r="64" spans="1:28" x14ac:dyDescent="0.2">
      <c r="A64" s="62" t="s">
        <v>91</v>
      </c>
      <c r="B64" s="73">
        <v>26</v>
      </c>
      <c r="C64" s="73">
        <v>16</v>
      </c>
      <c r="D64" s="73">
        <v>10</v>
      </c>
      <c r="E64" s="73"/>
      <c r="F64" s="73">
        <v>9</v>
      </c>
      <c r="G64" s="73">
        <v>5</v>
      </c>
      <c r="H64" s="73">
        <v>4</v>
      </c>
      <c r="I64" s="73"/>
      <c r="J64" s="73">
        <v>7</v>
      </c>
      <c r="K64" s="73">
        <v>5</v>
      </c>
      <c r="L64" s="73">
        <v>2</v>
      </c>
      <c r="M64" s="73"/>
      <c r="N64" s="73">
        <v>1</v>
      </c>
      <c r="O64" s="73">
        <v>1</v>
      </c>
      <c r="P64" s="73">
        <v>0</v>
      </c>
      <c r="Q64" s="73"/>
      <c r="R64" s="73">
        <v>6</v>
      </c>
      <c r="S64" s="73">
        <v>4</v>
      </c>
      <c r="T64" s="73">
        <v>2</v>
      </c>
      <c r="U64" s="73"/>
      <c r="V64" s="73">
        <v>0</v>
      </c>
      <c r="W64" s="73">
        <v>0</v>
      </c>
      <c r="X64" s="73">
        <v>0</v>
      </c>
      <c r="Y64" s="73"/>
      <c r="Z64" s="73">
        <v>3</v>
      </c>
      <c r="AA64" s="73">
        <v>1</v>
      </c>
      <c r="AB64" s="73">
        <v>2</v>
      </c>
    </row>
    <row r="65" spans="1:28" x14ac:dyDescent="0.2">
      <c r="A65" s="62" t="s">
        <v>92</v>
      </c>
      <c r="B65" s="73">
        <v>166</v>
      </c>
      <c r="C65" s="73">
        <v>101</v>
      </c>
      <c r="D65" s="73">
        <v>65</v>
      </c>
      <c r="E65" s="73"/>
      <c r="F65" s="73">
        <v>59</v>
      </c>
      <c r="G65" s="73">
        <v>41</v>
      </c>
      <c r="H65" s="73">
        <v>18</v>
      </c>
      <c r="I65" s="73"/>
      <c r="J65" s="73">
        <v>43</v>
      </c>
      <c r="K65" s="73">
        <v>29</v>
      </c>
      <c r="L65" s="73">
        <v>14</v>
      </c>
      <c r="M65" s="73"/>
      <c r="N65" s="73">
        <v>20</v>
      </c>
      <c r="O65" s="73">
        <v>9</v>
      </c>
      <c r="P65" s="73">
        <v>11</v>
      </c>
      <c r="Q65" s="73"/>
      <c r="R65" s="73">
        <v>28</v>
      </c>
      <c r="S65" s="73">
        <v>13</v>
      </c>
      <c r="T65" s="73">
        <v>15</v>
      </c>
      <c r="U65" s="73"/>
      <c r="V65" s="73">
        <v>13</v>
      </c>
      <c r="W65" s="73">
        <v>8</v>
      </c>
      <c r="X65" s="73">
        <v>5</v>
      </c>
      <c r="Y65" s="73"/>
      <c r="Z65" s="73">
        <v>3</v>
      </c>
      <c r="AA65" s="73">
        <v>1</v>
      </c>
      <c r="AB65" s="73">
        <v>2</v>
      </c>
    </row>
    <row r="66" spans="1:28" x14ac:dyDescent="0.2">
      <c r="A66" s="62" t="s">
        <v>93</v>
      </c>
      <c r="B66" s="73">
        <v>1</v>
      </c>
      <c r="C66" s="73">
        <v>0</v>
      </c>
      <c r="D66" s="73">
        <v>1</v>
      </c>
      <c r="E66" s="73"/>
      <c r="F66" s="73">
        <v>0</v>
      </c>
      <c r="G66" s="73">
        <v>0</v>
      </c>
      <c r="H66" s="73">
        <v>0</v>
      </c>
      <c r="I66" s="73"/>
      <c r="J66" s="73">
        <v>0</v>
      </c>
      <c r="K66" s="73">
        <v>0</v>
      </c>
      <c r="L66" s="73">
        <v>0</v>
      </c>
      <c r="M66" s="73"/>
      <c r="N66" s="73">
        <v>0</v>
      </c>
      <c r="O66" s="73">
        <v>0</v>
      </c>
      <c r="P66" s="73">
        <v>0</v>
      </c>
      <c r="Q66" s="73"/>
      <c r="R66" s="73">
        <v>1</v>
      </c>
      <c r="S66" s="73">
        <v>0</v>
      </c>
      <c r="T66" s="73">
        <v>1</v>
      </c>
      <c r="U66" s="73"/>
      <c r="V66" s="73">
        <v>0</v>
      </c>
      <c r="W66" s="73">
        <v>0</v>
      </c>
      <c r="X66" s="73">
        <v>0</v>
      </c>
      <c r="Y66" s="73"/>
      <c r="Z66" s="73">
        <v>0</v>
      </c>
      <c r="AA66" s="73">
        <v>0</v>
      </c>
      <c r="AB66" s="73">
        <v>0</v>
      </c>
    </row>
    <row r="67" spans="1:28" x14ac:dyDescent="0.2">
      <c r="A67" s="99" t="s">
        <v>94</v>
      </c>
      <c r="B67" s="73">
        <v>493</v>
      </c>
      <c r="C67" s="73">
        <v>220</v>
      </c>
      <c r="D67" s="73">
        <v>273</v>
      </c>
      <c r="E67" s="73"/>
      <c r="F67" s="73">
        <v>92</v>
      </c>
      <c r="G67" s="73">
        <v>39</v>
      </c>
      <c r="H67" s="73">
        <v>53</v>
      </c>
      <c r="I67" s="73"/>
      <c r="J67" s="73">
        <v>85</v>
      </c>
      <c r="K67" s="73">
        <v>36</v>
      </c>
      <c r="L67" s="73">
        <v>49</v>
      </c>
      <c r="M67" s="73"/>
      <c r="N67" s="73">
        <v>57</v>
      </c>
      <c r="O67" s="73">
        <v>29</v>
      </c>
      <c r="P67" s="73">
        <v>28</v>
      </c>
      <c r="Q67" s="73"/>
      <c r="R67" s="73">
        <v>179</v>
      </c>
      <c r="S67" s="73">
        <v>77</v>
      </c>
      <c r="T67" s="73">
        <v>102</v>
      </c>
      <c r="U67" s="73"/>
      <c r="V67" s="73">
        <v>71</v>
      </c>
      <c r="W67" s="73">
        <v>39</v>
      </c>
      <c r="X67" s="73">
        <v>32</v>
      </c>
      <c r="Y67" s="73"/>
      <c r="Z67" s="73">
        <v>9</v>
      </c>
      <c r="AA67" s="73">
        <v>0</v>
      </c>
      <c r="AB67" s="73">
        <v>9</v>
      </c>
    </row>
    <row r="68" spans="1:28" x14ac:dyDescent="0.2">
      <c r="A68" s="62" t="s">
        <v>95</v>
      </c>
      <c r="B68" s="73">
        <v>4</v>
      </c>
      <c r="C68" s="73">
        <v>3</v>
      </c>
      <c r="D68" s="73">
        <v>1</v>
      </c>
      <c r="E68" s="73"/>
      <c r="F68" s="73">
        <v>0</v>
      </c>
      <c r="G68" s="73">
        <v>0</v>
      </c>
      <c r="H68" s="73">
        <v>0</v>
      </c>
      <c r="I68" s="73"/>
      <c r="J68" s="73">
        <v>1</v>
      </c>
      <c r="K68" s="73">
        <v>1</v>
      </c>
      <c r="L68" s="73">
        <v>0</v>
      </c>
      <c r="M68" s="73"/>
      <c r="N68" s="73">
        <v>1</v>
      </c>
      <c r="O68" s="73">
        <v>1</v>
      </c>
      <c r="P68" s="73">
        <v>0</v>
      </c>
      <c r="Q68" s="73"/>
      <c r="R68" s="73">
        <v>1</v>
      </c>
      <c r="S68" s="73">
        <v>1</v>
      </c>
      <c r="T68" s="73">
        <v>0</v>
      </c>
      <c r="U68" s="73"/>
      <c r="V68" s="73">
        <v>0</v>
      </c>
      <c r="W68" s="73">
        <v>0</v>
      </c>
      <c r="X68" s="73">
        <v>0</v>
      </c>
      <c r="Y68" s="73"/>
      <c r="Z68" s="73">
        <v>1</v>
      </c>
      <c r="AA68" s="73">
        <v>0</v>
      </c>
      <c r="AB68" s="73">
        <v>1</v>
      </c>
    </row>
    <row r="69" spans="1:28" x14ac:dyDescent="0.2">
      <c r="A69" s="62" t="s">
        <v>96</v>
      </c>
      <c r="B69" s="73">
        <v>2</v>
      </c>
      <c r="C69" s="73">
        <v>2</v>
      </c>
      <c r="D69" s="73">
        <v>0</v>
      </c>
      <c r="E69" s="73"/>
      <c r="F69" s="73">
        <v>0</v>
      </c>
      <c r="G69" s="73">
        <v>0</v>
      </c>
      <c r="H69" s="73">
        <v>0</v>
      </c>
      <c r="I69" s="73"/>
      <c r="J69" s="73">
        <v>0</v>
      </c>
      <c r="K69" s="73">
        <v>0</v>
      </c>
      <c r="L69" s="73">
        <v>0</v>
      </c>
      <c r="M69" s="73"/>
      <c r="N69" s="73">
        <v>0</v>
      </c>
      <c r="O69" s="73">
        <v>0</v>
      </c>
      <c r="P69" s="73">
        <v>0</v>
      </c>
      <c r="Q69" s="73"/>
      <c r="R69" s="73">
        <v>1</v>
      </c>
      <c r="S69" s="73">
        <v>1</v>
      </c>
      <c r="T69" s="73">
        <v>0</v>
      </c>
      <c r="U69" s="73"/>
      <c r="V69" s="73">
        <v>1</v>
      </c>
      <c r="W69" s="73">
        <v>1</v>
      </c>
      <c r="X69" s="73">
        <v>0</v>
      </c>
      <c r="Y69" s="73"/>
      <c r="Z69" s="73">
        <v>0</v>
      </c>
      <c r="AA69" s="73">
        <v>0</v>
      </c>
      <c r="AB69" s="73">
        <v>0</v>
      </c>
    </row>
    <row r="70" spans="1:28" x14ac:dyDescent="0.2">
      <c r="A70" s="62" t="s">
        <v>97</v>
      </c>
      <c r="B70" s="73">
        <v>0</v>
      </c>
      <c r="C70" s="73">
        <v>0</v>
      </c>
      <c r="D70" s="73">
        <v>0</v>
      </c>
      <c r="E70" s="73"/>
      <c r="F70" s="73">
        <v>0</v>
      </c>
      <c r="G70" s="73">
        <v>0</v>
      </c>
      <c r="H70" s="73">
        <v>0</v>
      </c>
      <c r="I70" s="73"/>
      <c r="J70" s="73">
        <v>0</v>
      </c>
      <c r="K70" s="73">
        <v>0</v>
      </c>
      <c r="L70" s="73">
        <v>0</v>
      </c>
      <c r="M70" s="73"/>
      <c r="N70" s="73">
        <v>0</v>
      </c>
      <c r="O70" s="73">
        <v>0</v>
      </c>
      <c r="P70" s="73">
        <v>0</v>
      </c>
      <c r="Q70" s="73"/>
      <c r="R70" s="73">
        <v>0</v>
      </c>
      <c r="S70" s="73">
        <v>0</v>
      </c>
      <c r="T70" s="73">
        <v>0</v>
      </c>
      <c r="U70" s="73"/>
      <c r="V70" s="73">
        <v>0</v>
      </c>
      <c r="W70" s="73">
        <v>0</v>
      </c>
      <c r="X70" s="73">
        <v>0</v>
      </c>
      <c r="Y70" s="73"/>
      <c r="Z70" s="73">
        <v>0</v>
      </c>
      <c r="AA70" s="73">
        <v>0</v>
      </c>
      <c r="AB70" s="73">
        <v>0</v>
      </c>
    </row>
    <row r="71" spans="1:28" x14ac:dyDescent="0.2">
      <c r="A71" s="62" t="s">
        <v>98</v>
      </c>
      <c r="B71" s="73">
        <v>184</v>
      </c>
      <c r="C71" s="73">
        <v>102</v>
      </c>
      <c r="D71" s="73">
        <v>82</v>
      </c>
      <c r="E71" s="73"/>
      <c r="F71" s="73">
        <v>70</v>
      </c>
      <c r="G71" s="73">
        <v>40</v>
      </c>
      <c r="H71" s="73">
        <v>30</v>
      </c>
      <c r="I71" s="73"/>
      <c r="J71" s="73">
        <v>33</v>
      </c>
      <c r="K71" s="73">
        <v>18</v>
      </c>
      <c r="L71" s="73">
        <v>15</v>
      </c>
      <c r="M71" s="73"/>
      <c r="N71" s="73">
        <v>37</v>
      </c>
      <c r="O71" s="73">
        <v>20</v>
      </c>
      <c r="P71" s="73">
        <v>17</v>
      </c>
      <c r="Q71" s="73"/>
      <c r="R71" s="73">
        <v>22</v>
      </c>
      <c r="S71" s="73">
        <v>13</v>
      </c>
      <c r="T71" s="73">
        <v>9</v>
      </c>
      <c r="U71" s="73"/>
      <c r="V71" s="73">
        <v>14</v>
      </c>
      <c r="W71" s="73">
        <v>7</v>
      </c>
      <c r="X71" s="73">
        <v>7</v>
      </c>
      <c r="Y71" s="73"/>
      <c r="Z71" s="73">
        <v>8</v>
      </c>
      <c r="AA71" s="73">
        <v>4</v>
      </c>
      <c r="AB71" s="73">
        <v>4</v>
      </c>
    </row>
    <row r="72" spans="1:28" x14ac:dyDescent="0.2">
      <c r="A72" s="62" t="s">
        <v>99</v>
      </c>
      <c r="B72" s="73">
        <v>9</v>
      </c>
      <c r="C72" s="73">
        <v>5</v>
      </c>
      <c r="D72" s="73">
        <v>4</v>
      </c>
      <c r="E72" s="73"/>
      <c r="F72" s="73">
        <v>1</v>
      </c>
      <c r="G72" s="73">
        <v>1</v>
      </c>
      <c r="H72" s="73">
        <v>0</v>
      </c>
      <c r="I72" s="73"/>
      <c r="J72" s="73">
        <v>1</v>
      </c>
      <c r="K72" s="73">
        <v>0</v>
      </c>
      <c r="L72" s="73">
        <v>1</v>
      </c>
      <c r="M72" s="73"/>
      <c r="N72" s="73">
        <v>0</v>
      </c>
      <c r="O72" s="73">
        <v>0</v>
      </c>
      <c r="P72" s="73">
        <v>0</v>
      </c>
      <c r="Q72" s="73"/>
      <c r="R72" s="73">
        <v>0</v>
      </c>
      <c r="S72" s="73">
        <v>0</v>
      </c>
      <c r="T72" s="73">
        <v>0</v>
      </c>
      <c r="U72" s="73"/>
      <c r="V72" s="73">
        <v>0</v>
      </c>
      <c r="W72" s="73">
        <v>0</v>
      </c>
      <c r="X72" s="73">
        <v>0</v>
      </c>
      <c r="Y72" s="73"/>
      <c r="Z72" s="73">
        <v>7</v>
      </c>
      <c r="AA72" s="73">
        <v>4</v>
      </c>
      <c r="AB72" s="73">
        <v>3</v>
      </c>
    </row>
    <row r="73" spans="1:28" x14ac:dyDescent="0.2">
      <c r="A73" s="62" t="s">
        <v>100</v>
      </c>
      <c r="B73" s="73">
        <v>229</v>
      </c>
      <c r="C73" s="73">
        <v>107</v>
      </c>
      <c r="D73" s="73">
        <v>122</v>
      </c>
      <c r="E73" s="73"/>
      <c r="F73" s="73">
        <v>66</v>
      </c>
      <c r="G73" s="73">
        <v>30</v>
      </c>
      <c r="H73" s="73">
        <v>36</v>
      </c>
      <c r="I73" s="73"/>
      <c r="J73" s="73">
        <v>41</v>
      </c>
      <c r="K73" s="73">
        <v>21</v>
      </c>
      <c r="L73" s="73">
        <v>20</v>
      </c>
      <c r="M73" s="73"/>
      <c r="N73" s="73">
        <v>39</v>
      </c>
      <c r="O73" s="73">
        <v>22</v>
      </c>
      <c r="P73" s="73">
        <v>17</v>
      </c>
      <c r="Q73" s="73"/>
      <c r="R73" s="73">
        <v>41</v>
      </c>
      <c r="S73" s="73">
        <v>13</v>
      </c>
      <c r="T73" s="73">
        <v>28</v>
      </c>
      <c r="U73" s="73"/>
      <c r="V73" s="73">
        <v>41</v>
      </c>
      <c r="W73" s="73">
        <v>21</v>
      </c>
      <c r="X73" s="73">
        <v>20</v>
      </c>
      <c r="Y73" s="73"/>
      <c r="Z73" s="73">
        <v>1</v>
      </c>
      <c r="AA73" s="73">
        <v>0</v>
      </c>
      <c r="AB73" s="73">
        <v>1</v>
      </c>
    </row>
    <row r="74" spans="1:28" x14ac:dyDescent="0.2">
      <c r="A74" s="62" t="s">
        <v>101</v>
      </c>
      <c r="B74" s="73">
        <v>0</v>
      </c>
      <c r="C74" s="73">
        <v>0</v>
      </c>
      <c r="D74" s="73">
        <v>0</v>
      </c>
      <c r="E74" s="73"/>
      <c r="F74" s="73">
        <v>0</v>
      </c>
      <c r="G74" s="73">
        <v>0</v>
      </c>
      <c r="H74" s="73">
        <v>0</v>
      </c>
      <c r="I74" s="73"/>
      <c r="J74" s="73">
        <v>0</v>
      </c>
      <c r="K74" s="73">
        <v>0</v>
      </c>
      <c r="L74" s="73">
        <v>0</v>
      </c>
      <c r="M74" s="73"/>
      <c r="N74" s="73">
        <v>0</v>
      </c>
      <c r="O74" s="73">
        <v>0</v>
      </c>
      <c r="P74" s="73">
        <v>0</v>
      </c>
      <c r="Q74" s="73"/>
      <c r="R74" s="73">
        <v>0</v>
      </c>
      <c r="S74" s="73">
        <v>0</v>
      </c>
      <c r="T74" s="73">
        <v>0</v>
      </c>
      <c r="U74" s="73"/>
      <c r="V74" s="73">
        <v>0</v>
      </c>
      <c r="W74" s="73">
        <v>0</v>
      </c>
      <c r="X74" s="73">
        <v>0</v>
      </c>
      <c r="Y74" s="73"/>
      <c r="Z74" s="73">
        <v>0</v>
      </c>
      <c r="AA74" s="73">
        <v>0</v>
      </c>
      <c r="AB74" s="73">
        <v>0</v>
      </c>
    </row>
    <row r="75" spans="1:28" x14ac:dyDescent="0.2">
      <c r="A75" s="62" t="s">
        <v>102</v>
      </c>
      <c r="B75" s="73">
        <v>27</v>
      </c>
      <c r="C75" s="73">
        <v>17</v>
      </c>
      <c r="D75" s="73">
        <v>10</v>
      </c>
      <c r="E75" s="73"/>
      <c r="F75" s="73">
        <v>14</v>
      </c>
      <c r="G75" s="73">
        <v>8</v>
      </c>
      <c r="H75" s="73">
        <v>6</v>
      </c>
      <c r="I75" s="73"/>
      <c r="J75" s="73">
        <v>3</v>
      </c>
      <c r="K75" s="73">
        <v>3</v>
      </c>
      <c r="L75" s="73">
        <v>0</v>
      </c>
      <c r="M75" s="73"/>
      <c r="N75" s="73">
        <v>2</v>
      </c>
      <c r="O75" s="73">
        <v>2</v>
      </c>
      <c r="P75" s="73">
        <v>0</v>
      </c>
      <c r="Q75" s="73"/>
      <c r="R75" s="73">
        <v>0</v>
      </c>
      <c r="S75" s="73">
        <v>0</v>
      </c>
      <c r="T75" s="73">
        <v>0</v>
      </c>
      <c r="U75" s="73"/>
      <c r="V75" s="73">
        <v>3</v>
      </c>
      <c r="W75" s="73">
        <v>1</v>
      </c>
      <c r="X75" s="73">
        <v>2</v>
      </c>
      <c r="Y75" s="73"/>
      <c r="Z75" s="73">
        <v>5</v>
      </c>
      <c r="AA75" s="73">
        <v>3</v>
      </c>
      <c r="AB75" s="73">
        <v>2</v>
      </c>
    </row>
    <row r="76" spans="1:28" x14ac:dyDescent="0.2">
      <c r="A76" s="62" t="s">
        <v>103</v>
      </c>
      <c r="B76" s="73">
        <v>98</v>
      </c>
      <c r="C76" s="73">
        <v>59</v>
      </c>
      <c r="D76" s="73">
        <v>39</v>
      </c>
      <c r="E76" s="73"/>
      <c r="F76" s="73">
        <v>42</v>
      </c>
      <c r="G76" s="73">
        <v>24</v>
      </c>
      <c r="H76" s="73">
        <v>18</v>
      </c>
      <c r="I76" s="73"/>
      <c r="J76" s="73">
        <v>14</v>
      </c>
      <c r="K76" s="73">
        <v>7</v>
      </c>
      <c r="L76" s="73">
        <v>7</v>
      </c>
      <c r="M76" s="73"/>
      <c r="N76" s="73">
        <v>13</v>
      </c>
      <c r="O76" s="73">
        <v>8</v>
      </c>
      <c r="P76" s="73">
        <v>5</v>
      </c>
      <c r="Q76" s="73"/>
      <c r="R76" s="73">
        <v>10</v>
      </c>
      <c r="S76" s="73">
        <v>6</v>
      </c>
      <c r="T76" s="73">
        <v>4</v>
      </c>
      <c r="U76" s="73"/>
      <c r="V76" s="73">
        <v>6</v>
      </c>
      <c r="W76" s="73">
        <v>4</v>
      </c>
      <c r="X76" s="73">
        <v>2</v>
      </c>
      <c r="Y76" s="73"/>
      <c r="Z76" s="73">
        <v>13</v>
      </c>
      <c r="AA76" s="73">
        <v>10</v>
      </c>
      <c r="AB76" s="73">
        <v>3</v>
      </c>
    </row>
    <row r="77" spans="1:28" x14ac:dyDescent="0.2">
      <c r="A77" s="62" t="s">
        <v>104</v>
      </c>
      <c r="B77" s="73">
        <v>14</v>
      </c>
      <c r="C77" s="73">
        <v>8</v>
      </c>
      <c r="D77" s="73">
        <v>6</v>
      </c>
      <c r="E77" s="73"/>
      <c r="F77" s="73">
        <v>6</v>
      </c>
      <c r="G77" s="73">
        <v>4</v>
      </c>
      <c r="H77" s="73">
        <v>2</v>
      </c>
      <c r="I77" s="73"/>
      <c r="J77" s="73">
        <v>5</v>
      </c>
      <c r="K77" s="73">
        <v>2</v>
      </c>
      <c r="L77" s="73">
        <v>3</v>
      </c>
      <c r="M77" s="73"/>
      <c r="N77" s="73">
        <v>0</v>
      </c>
      <c r="O77" s="73">
        <v>0</v>
      </c>
      <c r="P77" s="73">
        <v>0</v>
      </c>
      <c r="Q77" s="73"/>
      <c r="R77" s="73">
        <v>1</v>
      </c>
      <c r="S77" s="73">
        <v>1</v>
      </c>
      <c r="T77" s="73">
        <v>0</v>
      </c>
      <c r="U77" s="73"/>
      <c r="V77" s="73">
        <v>0</v>
      </c>
      <c r="W77" s="73">
        <v>0</v>
      </c>
      <c r="X77" s="73">
        <v>0</v>
      </c>
      <c r="Y77" s="73"/>
      <c r="Z77" s="73">
        <v>2</v>
      </c>
      <c r="AA77" s="73">
        <v>1</v>
      </c>
      <c r="AB77" s="73">
        <v>1</v>
      </c>
    </row>
    <row r="78" spans="1:28" x14ac:dyDescent="0.2">
      <c r="A78" s="62" t="s">
        <v>105</v>
      </c>
      <c r="B78" s="73">
        <v>3</v>
      </c>
      <c r="C78" s="73">
        <v>0</v>
      </c>
      <c r="D78" s="73">
        <v>3</v>
      </c>
      <c r="E78" s="73"/>
      <c r="F78" s="73">
        <v>1</v>
      </c>
      <c r="G78" s="73">
        <v>0</v>
      </c>
      <c r="H78" s="73">
        <v>1</v>
      </c>
      <c r="I78" s="73"/>
      <c r="J78" s="73">
        <v>1</v>
      </c>
      <c r="K78" s="73">
        <v>0</v>
      </c>
      <c r="L78" s="73">
        <v>1</v>
      </c>
      <c r="M78" s="73"/>
      <c r="N78" s="73">
        <v>0</v>
      </c>
      <c r="O78" s="73">
        <v>0</v>
      </c>
      <c r="P78" s="73">
        <v>0</v>
      </c>
      <c r="Q78" s="73"/>
      <c r="R78" s="73">
        <v>1</v>
      </c>
      <c r="S78" s="73">
        <v>0</v>
      </c>
      <c r="T78" s="73">
        <v>1</v>
      </c>
      <c r="U78" s="73"/>
      <c r="V78" s="73">
        <v>0</v>
      </c>
      <c r="W78" s="73">
        <v>0</v>
      </c>
      <c r="X78" s="73">
        <v>0</v>
      </c>
      <c r="Y78" s="73"/>
      <c r="Z78" s="73">
        <v>0</v>
      </c>
      <c r="AA78" s="73">
        <v>0</v>
      </c>
      <c r="AB78" s="73">
        <v>0</v>
      </c>
    </row>
    <row r="79" spans="1:28" x14ac:dyDescent="0.2">
      <c r="A79" s="62" t="s">
        <v>106</v>
      </c>
      <c r="B79" s="73">
        <v>0</v>
      </c>
      <c r="C79" s="73">
        <v>0</v>
      </c>
      <c r="D79" s="73">
        <v>0</v>
      </c>
      <c r="E79" s="73"/>
      <c r="F79" s="73">
        <v>0</v>
      </c>
      <c r="G79" s="73">
        <v>0</v>
      </c>
      <c r="H79" s="73">
        <v>0</v>
      </c>
      <c r="I79" s="73"/>
      <c r="J79" s="73">
        <v>0</v>
      </c>
      <c r="K79" s="73">
        <v>0</v>
      </c>
      <c r="L79" s="73">
        <v>0</v>
      </c>
      <c r="M79" s="73"/>
      <c r="N79" s="73">
        <v>0</v>
      </c>
      <c r="O79" s="73">
        <v>0</v>
      </c>
      <c r="P79" s="73">
        <v>0</v>
      </c>
      <c r="Q79" s="73"/>
      <c r="R79" s="73">
        <v>0</v>
      </c>
      <c r="S79" s="73">
        <v>0</v>
      </c>
      <c r="T79" s="73">
        <v>0</v>
      </c>
      <c r="U79" s="73"/>
      <c r="V79" s="73">
        <v>0</v>
      </c>
      <c r="W79" s="73">
        <v>0</v>
      </c>
      <c r="X79" s="73">
        <v>0</v>
      </c>
      <c r="Y79" s="73"/>
      <c r="Z79" s="73">
        <v>0</v>
      </c>
      <c r="AA79" s="73">
        <v>0</v>
      </c>
      <c r="AB79" s="73">
        <v>0</v>
      </c>
    </row>
    <row r="80" spans="1:28" x14ac:dyDescent="0.2">
      <c r="A80" s="62" t="s">
        <v>107</v>
      </c>
      <c r="B80" s="73">
        <v>125</v>
      </c>
      <c r="C80" s="73">
        <v>67</v>
      </c>
      <c r="D80" s="73">
        <v>58</v>
      </c>
      <c r="E80" s="73"/>
      <c r="F80" s="73">
        <v>76</v>
      </c>
      <c r="G80" s="73">
        <v>42</v>
      </c>
      <c r="H80" s="73">
        <v>34</v>
      </c>
      <c r="I80" s="73"/>
      <c r="J80" s="73">
        <v>12</v>
      </c>
      <c r="K80" s="73">
        <v>6</v>
      </c>
      <c r="L80" s="73">
        <v>6</v>
      </c>
      <c r="M80" s="73"/>
      <c r="N80" s="73">
        <v>9</v>
      </c>
      <c r="O80" s="73">
        <v>6</v>
      </c>
      <c r="P80" s="73">
        <v>3</v>
      </c>
      <c r="Q80" s="73"/>
      <c r="R80" s="73">
        <v>12</v>
      </c>
      <c r="S80" s="73">
        <v>5</v>
      </c>
      <c r="T80" s="73">
        <v>7</v>
      </c>
      <c r="U80" s="73"/>
      <c r="V80" s="73">
        <v>6</v>
      </c>
      <c r="W80" s="73">
        <v>3</v>
      </c>
      <c r="X80" s="73">
        <v>3</v>
      </c>
      <c r="Y80" s="73"/>
      <c r="Z80" s="73">
        <v>10</v>
      </c>
      <c r="AA80" s="73">
        <v>5</v>
      </c>
      <c r="AB80" s="73">
        <v>5</v>
      </c>
    </row>
    <row r="81" spans="1:32" x14ac:dyDescent="0.2">
      <c r="A81" s="105" t="s">
        <v>108</v>
      </c>
      <c r="B81" s="73">
        <v>239</v>
      </c>
      <c r="C81" s="73">
        <v>141</v>
      </c>
      <c r="D81" s="73">
        <v>98</v>
      </c>
      <c r="E81" s="73"/>
      <c r="F81" s="73">
        <v>127</v>
      </c>
      <c r="G81" s="73">
        <v>89</v>
      </c>
      <c r="H81" s="73">
        <v>38</v>
      </c>
      <c r="I81" s="73"/>
      <c r="J81" s="73">
        <v>42</v>
      </c>
      <c r="K81" s="73">
        <v>23</v>
      </c>
      <c r="L81" s="73">
        <v>19</v>
      </c>
      <c r="M81" s="73"/>
      <c r="N81" s="73">
        <v>21</v>
      </c>
      <c r="O81" s="73">
        <v>8</v>
      </c>
      <c r="P81" s="73">
        <v>13</v>
      </c>
      <c r="Q81" s="73"/>
      <c r="R81" s="73">
        <v>33</v>
      </c>
      <c r="S81" s="73">
        <v>13</v>
      </c>
      <c r="T81" s="73">
        <v>20</v>
      </c>
      <c r="U81" s="73"/>
      <c r="V81" s="73">
        <v>12</v>
      </c>
      <c r="W81" s="73">
        <v>6</v>
      </c>
      <c r="X81" s="73">
        <v>6</v>
      </c>
      <c r="Y81" s="73"/>
      <c r="Z81" s="73">
        <v>4</v>
      </c>
      <c r="AA81" s="73">
        <v>2</v>
      </c>
      <c r="AB81" s="73">
        <v>2</v>
      </c>
    </row>
    <row r="82" spans="1:32" ht="13.5" thickBot="1" x14ac:dyDescent="0.25">
      <c r="A82" s="100" t="s">
        <v>109</v>
      </c>
      <c r="B82" s="73">
        <v>0</v>
      </c>
      <c r="C82" s="73">
        <v>0</v>
      </c>
      <c r="D82" s="73">
        <v>0</v>
      </c>
      <c r="E82" s="73"/>
      <c r="F82" s="73">
        <v>0</v>
      </c>
      <c r="G82" s="73">
        <v>0</v>
      </c>
      <c r="H82" s="73">
        <v>0</v>
      </c>
      <c r="I82" s="73"/>
      <c r="J82" s="73">
        <v>0</v>
      </c>
      <c r="K82" s="73">
        <v>0</v>
      </c>
      <c r="L82" s="73">
        <v>0</v>
      </c>
      <c r="M82" s="73"/>
      <c r="N82" s="73">
        <v>0</v>
      </c>
      <c r="O82" s="73">
        <v>0</v>
      </c>
      <c r="P82" s="73">
        <v>0</v>
      </c>
      <c r="Q82" s="73"/>
      <c r="R82" s="73">
        <v>0</v>
      </c>
      <c r="S82" s="73">
        <v>0</v>
      </c>
      <c r="T82" s="73">
        <v>0</v>
      </c>
      <c r="U82" s="73"/>
      <c r="V82" s="73">
        <v>0</v>
      </c>
      <c r="W82" s="73">
        <v>0</v>
      </c>
      <c r="X82" s="73">
        <v>0</v>
      </c>
      <c r="Y82" s="73"/>
      <c r="Z82" s="73">
        <v>0</v>
      </c>
      <c r="AA82" s="73">
        <v>0</v>
      </c>
      <c r="AB82" s="73">
        <v>0</v>
      </c>
    </row>
    <row r="83" spans="1:32" x14ac:dyDescent="0.25">
      <c r="A83" s="233" t="s">
        <v>75</v>
      </c>
      <c r="B83" s="233"/>
      <c r="C83" s="233"/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</row>
    <row r="84" spans="1:32" x14ac:dyDescent="0.25">
      <c r="A84" s="227" t="s">
        <v>14</v>
      </c>
      <c r="B84" s="227"/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</row>
    <row r="86" spans="1:32" x14ac:dyDescent="0.25">
      <c r="AC86" s="9"/>
      <c r="AD86" s="219" t="s">
        <v>221</v>
      </c>
      <c r="AE86" s="219"/>
      <c r="AF86" s="9"/>
    </row>
    <row r="87" spans="1:32" s="49" customFormat="1" ht="15" x14ac:dyDescent="0.25">
      <c r="A87" s="229" t="s">
        <v>181</v>
      </c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9"/>
      <c r="AD87" s="219"/>
      <c r="AE87" s="219"/>
      <c r="AF87"/>
    </row>
    <row r="88" spans="1:32" s="49" customFormat="1" ht="15" x14ac:dyDescent="0.25">
      <c r="A88" s="228" t="s">
        <v>180</v>
      </c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D88" s="87"/>
      <c r="AE88" s="87"/>
      <c r="AF88" s="87"/>
    </row>
    <row r="89" spans="1:32" s="49" customFormat="1" ht="15" x14ac:dyDescent="0.25">
      <c r="A89" s="229" t="s">
        <v>64</v>
      </c>
      <c r="B89" s="229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</row>
    <row r="90" spans="1:32" s="49" customFormat="1" ht="15" x14ac:dyDescent="0.25">
      <c r="A90" s="228" t="s">
        <v>79</v>
      </c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</row>
    <row r="91" spans="1:32" s="49" customFormat="1" ht="15" x14ac:dyDescent="0.25">
      <c r="A91" s="229" t="s">
        <v>80</v>
      </c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</row>
    <row r="92" spans="1:32" s="49" customFormat="1" ht="15" x14ac:dyDescent="0.25">
      <c r="A92" s="228" t="s">
        <v>320</v>
      </c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</row>
    <row r="93" spans="1:32" s="49" customFormat="1" ht="15.75" thickBot="1" x14ac:dyDescent="0.3">
      <c r="A93" s="52"/>
      <c r="B93" s="51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 spans="1:32" s="49" customFormat="1" ht="15" customHeight="1" x14ac:dyDescent="0.25">
      <c r="A94" s="234" t="s">
        <v>81</v>
      </c>
      <c r="B94" s="53" t="s">
        <v>21</v>
      </c>
      <c r="C94" s="53"/>
      <c r="D94" s="53"/>
      <c r="E94" s="54"/>
      <c r="F94" s="53" t="s">
        <v>48</v>
      </c>
      <c r="G94" s="53"/>
      <c r="H94" s="53"/>
      <c r="I94" s="54"/>
      <c r="J94" s="53" t="s">
        <v>49</v>
      </c>
      <c r="K94" s="53"/>
      <c r="L94" s="53"/>
      <c r="M94" s="54"/>
      <c r="N94" s="53" t="s">
        <v>50</v>
      </c>
      <c r="O94" s="53"/>
      <c r="P94" s="53"/>
      <c r="Q94" s="54"/>
      <c r="R94" s="53" t="s">
        <v>51</v>
      </c>
      <c r="S94" s="53"/>
      <c r="T94" s="53"/>
      <c r="U94" s="54"/>
      <c r="V94" s="53" t="s">
        <v>52</v>
      </c>
      <c r="W94" s="53"/>
      <c r="X94" s="53"/>
      <c r="Y94" s="54"/>
      <c r="Z94" s="53" t="s">
        <v>53</v>
      </c>
      <c r="AA94" s="53"/>
      <c r="AB94" s="53"/>
    </row>
    <row r="95" spans="1:32" s="49" customFormat="1" ht="15.75" thickBot="1" x14ac:dyDescent="0.3">
      <c r="A95" s="235"/>
      <c r="B95" s="55" t="s">
        <v>67</v>
      </c>
      <c r="C95" s="55" t="s">
        <v>68</v>
      </c>
      <c r="D95" s="55" t="s">
        <v>69</v>
      </c>
      <c r="E95" s="56"/>
      <c r="F95" s="55" t="s">
        <v>67</v>
      </c>
      <c r="G95" s="55" t="s">
        <v>68</v>
      </c>
      <c r="H95" s="55" t="s">
        <v>69</v>
      </c>
      <c r="I95" s="56"/>
      <c r="J95" s="55" t="s">
        <v>67</v>
      </c>
      <c r="K95" s="55" t="s">
        <v>68</v>
      </c>
      <c r="L95" s="55" t="s">
        <v>69</v>
      </c>
      <c r="M95" s="56"/>
      <c r="N95" s="55" t="s">
        <v>67</v>
      </c>
      <c r="O95" s="55" t="s">
        <v>68</v>
      </c>
      <c r="P95" s="55" t="s">
        <v>69</v>
      </c>
      <c r="Q95" s="56"/>
      <c r="R95" s="55" t="s">
        <v>67</v>
      </c>
      <c r="S95" s="55" t="s">
        <v>68</v>
      </c>
      <c r="T95" s="55" t="s">
        <v>69</v>
      </c>
      <c r="U95" s="56"/>
      <c r="V95" s="55" t="s">
        <v>67</v>
      </c>
      <c r="W95" s="55" t="s">
        <v>68</v>
      </c>
      <c r="X95" s="55" t="s">
        <v>69</v>
      </c>
      <c r="Y95" s="56"/>
      <c r="Z95" s="55" t="s">
        <v>67</v>
      </c>
      <c r="AA95" s="55" t="s">
        <v>68</v>
      </c>
      <c r="AB95" s="55" t="s">
        <v>69</v>
      </c>
    </row>
    <row r="96" spans="1:32" x14ac:dyDescent="0.25">
      <c r="A96" s="88"/>
      <c r="B96" s="89"/>
      <c r="C96" s="89"/>
      <c r="D96" s="89"/>
      <c r="E96" s="90"/>
      <c r="F96" s="89"/>
      <c r="G96" s="89"/>
      <c r="H96" s="89"/>
      <c r="I96" s="90"/>
      <c r="J96" s="89"/>
      <c r="K96" s="89"/>
      <c r="L96" s="89"/>
      <c r="M96" s="90"/>
      <c r="N96" s="89"/>
      <c r="O96" s="89"/>
      <c r="P96" s="89"/>
      <c r="Q96" s="90"/>
      <c r="R96" s="89"/>
      <c r="S96" s="89"/>
      <c r="T96" s="89"/>
      <c r="U96" s="90"/>
      <c r="V96" s="89"/>
      <c r="W96" s="89"/>
      <c r="X96" s="89"/>
      <c r="Y96" s="90"/>
      <c r="Z96" s="89"/>
      <c r="AA96" s="89"/>
      <c r="AB96" s="89"/>
    </row>
    <row r="97" spans="1:28" ht="13.5" x14ac:dyDescent="0.25">
      <c r="A97" s="92" t="s">
        <v>82</v>
      </c>
      <c r="B97" s="77">
        <f>+B11/(B11+B54)*100</f>
        <v>97.237348475606382</v>
      </c>
      <c r="C97" s="77">
        <f>+C11/(C11+C54)*100</f>
        <v>97.099830190365537</v>
      </c>
      <c r="D97" s="77">
        <f>+D11/(D11+D54)*100</f>
        <v>97.372883222126788</v>
      </c>
      <c r="E97" s="103"/>
      <c r="F97" s="77">
        <f>+F11/(F11+F54)*100</f>
        <v>95.826611854087531</v>
      </c>
      <c r="G97" s="77">
        <f>+G11/(G11+G54)*100</f>
        <v>95.587793896948469</v>
      </c>
      <c r="H97" s="77">
        <f>+H11/(H11+H54)*100</f>
        <v>96.085447842116679</v>
      </c>
      <c r="I97" s="103"/>
      <c r="J97" s="77">
        <f>+J11/(J11+J54)*100</f>
        <v>97.052826691380915</v>
      </c>
      <c r="K97" s="77">
        <f>+K11/(K11+K54)*100</f>
        <v>96.990825688073386</v>
      </c>
      <c r="L97" s="77">
        <f>+L11/(L11+L54)*100</f>
        <v>97.116104868913851</v>
      </c>
      <c r="M97" s="103"/>
      <c r="N97" s="77">
        <f>+N11/(N11+N54)*100</f>
        <v>97.688068141149515</v>
      </c>
      <c r="O97" s="77">
        <f>+O11/(O11+O54)*100</f>
        <v>97.386934673366838</v>
      </c>
      <c r="P97" s="77">
        <f>+P11/(P11+P54)*100</f>
        <v>97.987439337710541</v>
      </c>
      <c r="Q97" s="103"/>
      <c r="R97" s="77">
        <f>+R11/(R11+R54)*100</f>
        <v>96.799399887478899</v>
      </c>
      <c r="S97" s="77">
        <f>+S11/(S11+S54)*100</f>
        <v>96.88735808138793</v>
      </c>
      <c r="T97" s="77">
        <f>+T11/(T11+T54)*100</f>
        <v>96.71488109830841</v>
      </c>
      <c r="U97" s="103"/>
      <c r="V97" s="77">
        <f>+V11/(V11+V54)*100</f>
        <v>97.970209153353409</v>
      </c>
      <c r="W97" s="77">
        <f>+W11/(W11+W54)*100</f>
        <v>97.678855325914142</v>
      </c>
      <c r="X97" s="77">
        <f>+X11/(X11+X54)*100</f>
        <v>98.245087745612722</v>
      </c>
      <c r="Y97" s="103"/>
      <c r="Z97" s="77">
        <f>+Z11/(Z11+Z54)*100</f>
        <v>99.037162162162161</v>
      </c>
      <c r="AA97" s="77">
        <f>+AA11/(AA11+AA54)*100</f>
        <v>99.28987618353969</v>
      </c>
      <c r="AB97" s="77">
        <f>+AB11/(AB11+AB54)*100</f>
        <v>98.818525519848777</v>
      </c>
    </row>
    <row r="98" spans="1:28" x14ac:dyDescent="0.25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x14ac:dyDescent="0.25">
      <c r="A99" s="62" t="s">
        <v>83</v>
      </c>
      <c r="B99" s="77">
        <f t="shared" ref="B99:D114" si="0">+B13/(B13+B56)*100</f>
        <v>98.392148674044691</v>
      </c>
      <c r="C99" s="77">
        <f t="shared" si="0"/>
        <v>98.112416107382543</v>
      </c>
      <c r="D99" s="77">
        <f t="shared" si="0"/>
        <v>98.669438669438676</v>
      </c>
      <c r="E99" s="103"/>
      <c r="F99" s="77">
        <f t="shared" ref="F99:P114" si="1">+F13/(F13+F56)*100</f>
        <v>97.894736842105274</v>
      </c>
      <c r="G99" s="77">
        <f t="shared" si="1"/>
        <v>97.447795823665899</v>
      </c>
      <c r="H99" s="77">
        <f t="shared" si="1"/>
        <v>98.34905660377359</v>
      </c>
      <c r="I99" s="103"/>
      <c r="J99" s="77">
        <f>+J13/(J13+J56)*100</f>
        <v>98.782138024357238</v>
      </c>
      <c r="K99" s="77">
        <f>+K13/(K13+K56)*100</f>
        <v>99.202127659574472</v>
      </c>
      <c r="L99" s="77">
        <f>+L13/(L13+L56)*100</f>
        <v>98.347107438016536</v>
      </c>
      <c r="M99" s="103"/>
      <c r="N99" s="77">
        <f>+N13/(N13+N56)*100</f>
        <v>98.573466476462201</v>
      </c>
      <c r="O99" s="77">
        <f>+O13/(O13+O56)*100</f>
        <v>98.245614035087712</v>
      </c>
      <c r="P99" s="77">
        <f>+P13/(P13+P56)*100</f>
        <v>98.885793871866284</v>
      </c>
      <c r="Q99" s="103"/>
      <c r="R99" s="77">
        <f t="shared" ref="R99:T114" si="2">+R13/(R13+R56)*100</f>
        <v>96.716101694915253</v>
      </c>
      <c r="S99" s="77">
        <f t="shared" si="2"/>
        <v>95.652173913043484</v>
      </c>
      <c r="T99" s="77">
        <f t="shared" si="2"/>
        <v>97.727272727272734</v>
      </c>
      <c r="U99" s="103"/>
      <c r="V99" s="77">
        <f t="shared" ref="V99:X114" si="3">+V13/(V13+V56)*100</f>
        <v>98.981900452488688</v>
      </c>
      <c r="W99" s="77">
        <f t="shared" si="3"/>
        <v>98.908296943231448</v>
      </c>
      <c r="X99" s="77">
        <f t="shared" si="3"/>
        <v>99.061032863849761</v>
      </c>
      <c r="Y99" s="103"/>
      <c r="Z99" s="77">
        <f t="shared" ref="Z99:AB114" si="4">+Z13/(Z13+Z56)*100</f>
        <v>100</v>
      </c>
      <c r="AA99" s="77">
        <f t="shared" si="4"/>
        <v>100</v>
      </c>
      <c r="AB99" s="77">
        <f t="shared" si="4"/>
        <v>100</v>
      </c>
    </row>
    <row r="100" spans="1:28" x14ac:dyDescent="0.25">
      <c r="A100" s="62" t="s">
        <v>84</v>
      </c>
      <c r="B100" s="77">
        <f t="shared" si="0"/>
        <v>95.70847206807251</v>
      </c>
      <c r="C100" s="77">
        <f t="shared" si="0"/>
        <v>94.79392624728851</v>
      </c>
      <c r="D100" s="77">
        <f t="shared" si="0"/>
        <v>96.666666666666671</v>
      </c>
      <c r="E100" s="103"/>
      <c r="F100" s="77">
        <f t="shared" si="1"/>
        <v>86.065573770491795</v>
      </c>
      <c r="G100" s="77">
        <f t="shared" si="1"/>
        <v>84.210526315789465</v>
      </c>
      <c r="H100" s="77">
        <f t="shared" si="1"/>
        <v>88.068181818181827</v>
      </c>
      <c r="I100" s="103"/>
      <c r="J100" s="77">
        <f t="shared" si="1"/>
        <v>94.92063492063491</v>
      </c>
      <c r="K100" s="77">
        <f t="shared" si="1"/>
        <v>90.243902439024396</v>
      </c>
      <c r="L100" s="77">
        <f t="shared" si="1"/>
        <v>100</v>
      </c>
      <c r="M100" s="103"/>
      <c r="N100" s="77">
        <f t="shared" si="1"/>
        <v>94.636015325670499</v>
      </c>
      <c r="O100" s="77">
        <f t="shared" si="1"/>
        <v>93.442622950819683</v>
      </c>
      <c r="P100" s="77">
        <f t="shared" si="1"/>
        <v>95.683453237410077</v>
      </c>
      <c r="Q100" s="103"/>
      <c r="R100" s="77">
        <f t="shared" si="2"/>
        <v>97.349042709867447</v>
      </c>
      <c r="S100" s="77">
        <f t="shared" si="2"/>
        <v>97.855227882037525</v>
      </c>
      <c r="T100" s="77">
        <f t="shared" si="2"/>
        <v>96.732026143790847</v>
      </c>
      <c r="U100" s="103"/>
      <c r="V100" s="77">
        <f t="shared" si="3"/>
        <v>98.025134649910228</v>
      </c>
      <c r="W100" s="77">
        <f t="shared" si="3"/>
        <v>97.122302158273371</v>
      </c>
      <c r="X100" s="77">
        <f t="shared" si="3"/>
        <v>98.924731182795696</v>
      </c>
      <c r="Y100" s="103"/>
      <c r="Z100" s="77">
        <f t="shared" si="4"/>
        <v>98.857142857142861</v>
      </c>
      <c r="AA100" s="77">
        <f t="shared" si="4"/>
        <v>99.21875</v>
      </c>
      <c r="AB100" s="77">
        <f t="shared" si="4"/>
        <v>98.513011152416354</v>
      </c>
    </row>
    <row r="101" spans="1:28" x14ac:dyDescent="0.25">
      <c r="A101" s="62" t="s">
        <v>85</v>
      </c>
      <c r="B101" s="77">
        <f t="shared" si="0"/>
        <v>99.836244541484717</v>
      </c>
      <c r="C101" s="77">
        <f t="shared" si="0"/>
        <v>99.712230215827333</v>
      </c>
      <c r="D101" s="77">
        <f t="shared" si="0"/>
        <v>99.91204925241864</v>
      </c>
      <c r="E101" s="103"/>
      <c r="F101" s="77">
        <f t="shared" si="1"/>
        <v>98</v>
      </c>
      <c r="G101" s="77">
        <f t="shared" si="1"/>
        <v>100</v>
      </c>
      <c r="H101" s="77">
        <f t="shared" si="1"/>
        <v>95.833333333333343</v>
      </c>
      <c r="I101" s="103"/>
      <c r="J101" s="77" t="s">
        <v>47</v>
      </c>
      <c r="K101" s="77" t="s">
        <v>47</v>
      </c>
      <c r="L101" s="77" t="s">
        <v>47</v>
      </c>
      <c r="M101" s="103"/>
      <c r="N101" s="77" t="s">
        <v>47</v>
      </c>
      <c r="O101" s="77" t="s">
        <v>47</v>
      </c>
      <c r="P101" s="77" t="s">
        <v>47</v>
      </c>
      <c r="Q101" s="103"/>
      <c r="R101" s="77">
        <f t="shared" si="2"/>
        <v>100</v>
      </c>
      <c r="S101" s="77">
        <f t="shared" si="2"/>
        <v>100</v>
      </c>
      <c r="T101" s="77">
        <f t="shared" si="2"/>
        <v>100</v>
      </c>
      <c r="U101" s="103"/>
      <c r="V101" s="77">
        <f t="shared" si="3"/>
        <v>100</v>
      </c>
      <c r="W101" s="77">
        <f t="shared" si="3"/>
        <v>100</v>
      </c>
      <c r="X101" s="77">
        <f t="shared" si="3"/>
        <v>100</v>
      </c>
      <c r="Y101" s="103"/>
      <c r="Z101" s="77">
        <f t="shared" si="4"/>
        <v>100</v>
      </c>
      <c r="AA101" s="77">
        <f t="shared" si="4"/>
        <v>100</v>
      </c>
      <c r="AB101" s="77">
        <f t="shared" si="4"/>
        <v>100</v>
      </c>
    </row>
    <row r="102" spans="1:28" x14ac:dyDescent="0.25">
      <c r="A102" s="62" t="s">
        <v>86</v>
      </c>
      <c r="B102" s="77">
        <f t="shared" si="0"/>
        <v>94.652061855670098</v>
      </c>
      <c r="C102" s="77">
        <f t="shared" si="0"/>
        <v>95.027870680044586</v>
      </c>
      <c r="D102" s="77">
        <f t="shared" si="0"/>
        <v>94.302879635384301</v>
      </c>
      <c r="E102" s="103"/>
      <c r="F102" s="77">
        <f t="shared" si="1"/>
        <v>93.691037735849065</v>
      </c>
      <c r="G102" s="77">
        <f t="shared" si="1"/>
        <v>95.853080568720387</v>
      </c>
      <c r="H102" s="77">
        <f t="shared" si="1"/>
        <v>91.549295774647888</v>
      </c>
      <c r="I102" s="103"/>
      <c r="J102" s="77">
        <f t="shared" ref="J102:L117" si="5">+J16/(J16+J59)*100</f>
        <v>92.005076142131983</v>
      </c>
      <c r="K102" s="77">
        <f t="shared" si="5"/>
        <v>93.27521793275217</v>
      </c>
      <c r="L102" s="77">
        <f t="shared" si="5"/>
        <v>90.685640362225101</v>
      </c>
      <c r="M102" s="103"/>
      <c r="N102" s="77">
        <f t="shared" ref="N102:P117" si="6">+N16/(N16+N59)*100</f>
        <v>93.006993006993014</v>
      </c>
      <c r="O102" s="77">
        <f t="shared" si="6"/>
        <v>90.983606557377044</v>
      </c>
      <c r="P102" s="77">
        <f t="shared" si="6"/>
        <v>94.830132939438698</v>
      </c>
      <c r="Q102" s="103"/>
      <c r="R102" s="77">
        <f t="shared" si="2"/>
        <v>94.986072423398326</v>
      </c>
      <c r="S102" s="77">
        <f t="shared" si="2"/>
        <v>94.515752625437571</v>
      </c>
      <c r="T102" s="77">
        <f t="shared" si="2"/>
        <v>95.41577825159915</v>
      </c>
      <c r="U102" s="103"/>
      <c r="V102" s="77">
        <f t="shared" si="3"/>
        <v>96.529562982005146</v>
      </c>
      <c r="W102" s="77">
        <f t="shared" si="3"/>
        <v>95.910290237467024</v>
      </c>
      <c r="X102" s="77">
        <f t="shared" si="3"/>
        <v>97.11779448621553</v>
      </c>
      <c r="Y102" s="103"/>
      <c r="Z102" s="77">
        <f t="shared" si="4"/>
        <v>97.788873038516414</v>
      </c>
      <c r="AA102" s="77">
        <f t="shared" si="4"/>
        <v>99.836867862969001</v>
      </c>
      <c r="AB102" s="77">
        <f t="shared" si="4"/>
        <v>96.197718631178702</v>
      </c>
    </row>
    <row r="103" spans="1:28" x14ac:dyDescent="0.25">
      <c r="A103" s="62" t="s">
        <v>87</v>
      </c>
      <c r="B103" s="77">
        <f t="shared" si="0"/>
        <v>99.555555555555557</v>
      </c>
      <c r="C103" s="77">
        <f t="shared" si="0"/>
        <v>99.447004608294932</v>
      </c>
      <c r="D103" s="77">
        <f t="shared" si="0"/>
        <v>99.680851063829792</v>
      </c>
      <c r="E103" s="103"/>
      <c r="F103" s="77">
        <f t="shared" si="1"/>
        <v>98.360655737704917</v>
      </c>
      <c r="G103" s="77">
        <f t="shared" si="1"/>
        <v>97.368421052631575</v>
      </c>
      <c r="H103" s="77">
        <f t="shared" si="1"/>
        <v>99.431818181818173</v>
      </c>
      <c r="I103" s="103"/>
      <c r="J103" s="77">
        <f t="shared" si="5"/>
        <v>100</v>
      </c>
      <c r="K103" s="77">
        <f t="shared" si="5"/>
        <v>100</v>
      </c>
      <c r="L103" s="77">
        <f t="shared" si="5"/>
        <v>100</v>
      </c>
      <c r="M103" s="103"/>
      <c r="N103" s="77">
        <f t="shared" si="6"/>
        <v>100</v>
      </c>
      <c r="O103" s="77">
        <f t="shared" si="6"/>
        <v>100</v>
      </c>
      <c r="P103" s="77">
        <f t="shared" si="6"/>
        <v>100</v>
      </c>
      <c r="Q103" s="103"/>
      <c r="R103" s="77">
        <f t="shared" si="2"/>
        <v>99.489795918367349</v>
      </c>
      <c r="S103" s="77">
        <f t="shared" si="2"/>
        <v>100</v>
      </c>
      <c r="T103" s="77">
        <f t="shared" si="2"/>
        <v>98.930481283422452</v>
      </c>
      <c r="U103" s="103"/>
      <c r="V103" s="77">
        <f t="shared" si="3"/>
        <v>100</v>
      </c>
      <c r="W103" s="77">
        <f t="shared" si="3"/>
        <v>100</v>
      </c>
      <c r="X103" s="77">
        <f t="shared" si="3"/>
        <v>100</v>
      </c>
      <c r="Y103" s="103"/>
      <c r="Z103" s="77">
        <f t="shared" si="4"/>
        <v>99.661016949152554</v>
      </c>
      <c r="AA103" s="77">
        <f t="shared" si="4"/>
        <v>99.358974358974365</v>
      </c>
      <c r="AB103" s="77">
        <f t="shared" si="4"/>
        <v>100</v>
      </c>
    </row>
    <row r="104" spans="1:28" x14ac:dyDescent="0.25">
      <c r="A104" s="62" t="s">
        <v>88</v>
      </c>
      <c r="B104" s="77">
        <f t="shared" si="0"/>
        <v>99.80976537729866</v>
      </c>
      <c r="C104" s="77">
        <f t="shared" si="0"/>
        <v>99.682337992376119</v>
      </c>
      <c r="D104" s="77">
        <f t="shared" si="0"/>
        <v>99.936708860759495</v>
      </c>
      <c r="E104" s="103"/>
      <c r="F104" s="77">
        <f t="shared" si="1"/>
        <v>99.543378995433784</v>
      </c>
      <c r="G104" s="77">
        <f t="shared" si="1"/>
        <v>99.122807017543863</v>
      </c>
      <c r="H104" s="77">
        <f t="shared" si="1"/>
        <v>100</v>
      </c>
      <c r="I104" s="103"/>
      <c r="J104" s="77">
        <f t="shared" si="5"/>
        <v>99.836867862969001</v>
      </c>
      <c r="K104" s="77">
        <f t="shared" si="5"/>
        <v>99.678456591639872</v>
      </c>
      <c r="L104" s="77">
        <f t="shared" si="5"/>
        <v>100</v>
      </c>
      <c r="M104" s="103"/>
      <c r="N104" s="77">
        <f t="shared" si="6"/>
        <v>100</v>
      </c>
      <c r="O104" s="77">
        <f t="shared" si="6"/>
        <v>100</v>
      </c>
      <c r="P104" s="77">
        <f t="shared" si="6"/>
        <v>100</v>
      </c>
      <c r="Q104" s="103"/>
      <c r="R104" s="77">
        <f t="shared" si="2"/>
        <v>100</v>
      </c>
      <c r="S104" s="77">
        <f t="shared" si="2"/>
        <v>100</v>
      </c>
      <c r="T104" s="77">
        <f t="shared" si="2"/>
        <v>100</v>
      </c>
      <c r="U104" s="103"/>
      <c r="V104" s="77">
        <f t="shared" si="3"/>
        <v>99.764705882352942</v>
      </c>
      <c r="W104" s="77">
        <f t="shared" si="3"/>
        <v>99.479166666666657</v>
      </c>
      <c r="X104" s="77">
        <f t="shared" si="3"/>
        <v>100</v>
      </c>
      <c r="Y104" s="103"/>
      <c r="Z104" s="77">
        <f t="shared" si="4"/>
        <v>99.77426636568849</v>
      </c>
      <c r="AA104" s="77">
        <f t="shared" si="4"/>
        <v>100</v>
      </c>
      <c r="AB104" s="77">
        <f t="shared" si="4"/>
        <v>99.578059071729967</v>
      </c>
    </row>
    <row r="105" spans="1:28" x14ac:dyDescent="0.25">
      <c r="A105" s="62" t="s">
        <v>89</v>
      </c>
      <c r="B105" s="77">
        <f t="shared" si="0"/>
        <v>99.01477832512316</v>
      </c>
      <c r="C105" s="77">
        <f t="shared" si="0"/>
        <v>98.767967145790564</v>
      </c>
      <c r="D105" s="77">
        <f t="shared" si="0"/>
        <v>99.242424242424249</v>
      </c>
      <c r="E105" s="103"/>
      <c r="F105" s="77">
        <f t="shared" si="1"/>
        <v>99.492385786802032</v>
      </c>
      <c r="G105" s="77">
        <f t="shared" si="1"/>
        <v>100</v>
      </c>
      <c r="H105" s="77">
        <f t="shared" si="1"/>
        <v>99.029126213592235</v>
      </c>
      <c r="I105" s="103"/>
      <c r="J105" s="77">
        <f t="shared" si="5"/>
        <v>99.50248756218906</v>
      </c>
      <c r="K105" s="77">
        <f t="shared" si="5"/>
        <v>98.936170212765958</v>
      </c>
      <c r="L105" s="77">
        <f t="shared" si="5"/>
        <v>100</v>
      </c>
      <c r="M105" s="103"/>
      <c r="N105" s="77">
        <f t="shared" si="6"/>
        <v>100</v>
      </c>
      <c r="O105" s="77">
        <f t="shared" si="6"/>
        <v>100</v>
      </c>
      <c r="P105" s="77">
        <f t="shared" si="6"/>
        <v>100</v>
      </c>
      <c r="Q105" s="103"/>
      <c r="R105" s="77">
        <f t="shared" si="2"/>
        <v>97.237569060773481</v>
      </c>
      <c r="S105" s="77">
        <f t="shared" si="2"/>
        <v>96.19047619047619</v>
      </c>
      <c r="T105" s="77">
        <f t="shared" si="2"/>
        <v>98.68421052631578</v>
      </c>
      <c r="U105" s="103"/>
      <c r="V105" s="77">
        <f t="shared" si="3"/>
        <v>99.152542372881356</v>
      </c>
      <c r="W105" s="77">
        <f t="shared" si="3"/>
        <v>100</v>
      </c>
      <c r="X105" s="77">
        <f t="shared" si="3"/>
        <v>98.484848484848484</v>
      </c>
      <c r="Y105" s="103"/>
      <c r="Z105" s="77">
        <f t="shared" si="4"/>
        <v>98.65771812080537</v>
      </c>
      <c r="AA105" s="77">
        <f t="shared" si="4"/>
        <v>98.461538461538467</v>
      </c>
      <c r="AB105" s="77">
        <f t="shared" si="4"/>
        <v>98.80952380952381</v>
      </c>
    </row>
    <row r="106" spans="1:28" x14ac:dyDescent="0.25">
      <c r="A106" s="62" t="s">
        <v>90</v>
      </c>
      <c r="B106" s="77">
        <f t="shared" si="0"/>
        <v>97.87472035794184</v>
      </c>
      <c r="C106" s="77">
        <f t="shared" si="0"/>
        <v>97.425742574257427</v>
      </c>
      <c r="D106" s="77">
        <f t="shared" si="0"/>
        <v>98.313519491291117</v>
      </c>
      <c r="E106" s="103"/>
      <c r="F106" s="77">
        <f t="shared" si="1"/>
        <v>96.269727403156381</v>
      </c>
      <c r="G106" s="77">
        <f t="shared" si="1"/>
        <v>95.107913669064743</v>
      </c>
      <c r="H106" s="77">
        <f t="shared" si="1"/>
        <v>97.424892703862668</v>
      </c>
      <c r="I106" s="103"/>
      <c r="J106" s="77">
        <f t="shared" si="5"/>
        <v>97.107438016528931</v>
      </c>
      <c r="K106" s="77">
        <f t="shared" si="5"/>
        <v>96.945337620578769</v>
      </c>
      <c r="L106" s="77">
        <f t="shared" si="5"/>
        <v>97.278911564625844</v>
      </c>
      <c r="M106" s="103"/>
      <c r="N106" s="77">
        <f t="shared" si="6"/>
        <v>99.27927927927928</v>
      </c>
      <c r="O106" s="77">
        <f t="shared" si="6"/>
        <v>98.952879581151834</v>
      </c>
      <c r="P106" s="77">
        <f t="shared" si="6"/>
        <v>99.627560521415276</v>
      </c>
      <c r="Q106" s="103"/>
      <c r="R106" s="77">
        <f t="shared" si="2"/>
        <v>97.70992366412213</v>
      </c>
      <c r="S106" s="77">
        <f t="shared" si="2"/>
        <v>97.169811320754718</v>
      </c>
      <c r="T106" s="77">
        <f t="shared" si="2"/>
        <v>98.219584569732945</v>
      </c>
      <c r="U106" s="103"/>
      <c r="V106" s="77">
        <f t="shared" si="3"/>
        <v>98.186763372620121</v>
      </c>
      <c r="W106" s="77">
        <f t="shared" si="3"/>
        <v>97.904761904761912</v>
      </c>
      <c r="X106" s="77">
        <f t="shared" si="3"/>
        <v>98.442906574394456</v>
      </c>
      <c r="Y106" s="103"/>
      <c r="Z106" s="77">
        <f t="shared" si="4"/>
        <v>99.317073170731703</v>
      </c>
      <c r="AA106" s="77">
        <f t="shared" si="4"/>
        <v>99.380165289256198</v>
      </c>
      <c r="AB106" s="77">
        <f t="shared" si="4"/>
        <v>99.260628465804075</v>
      </c>
    </row>
    <row r="107" spans="1:28" x14ac:dyDescent="0.25">
      <c r="A107" s="62" t="s">
        <v>91</v>
      </c>
      <c r="B107" s="77">
        <f t="shared" si="0"/>
        <v>99.232812038949547</v>
      </c>
      <c r="C107" s="77">
        <f t="shared" si="0"/>
        <v>99.071925754060317</v>
      </c>
      <c r="D107" s="77">
        <f t="shared" si="0"/>
        <v>99.3993993993994</v>
      </c>
      <c r="E107" s="103"/>
      <c r="F107" s="77">
        <f t="shared" si="1"/>
        <v>98.884758364312262</v>
      </c>
      <c r="G107" s="77">
        <f t="shared" si="1"/>
        <v>98.861047835990888</v>
      </c>
      <c r="H107" s="77">
        <f t="shared" si="1"/>
        <v>98.91304347826086</v>
      </c>
      <c r="I107" s="103"/>
      <c r="J107" s="77">
        <f t="shared" si="5"/>
        <v>99.067909454061251</v>
      </c>
      <c r="K107" s="77">
        <f t="shared" si="5"/>
        <v>98.670212765957444</v>
      </c>
      <c r="L107" s="77">
        <f t="shared" si="5"/>
        <v>99.466666666666669</v>
      </c>
      <c r="M107" s="103"/>
      <c r="N107" s="77">
        <f t="shared" si="6"/>
        <v>99.817850637522767</v>
      </c>
      <c r="O107" s="77">
        <f t="shared" si="6"/>
        <v>99.629629629629633</v>
      </c>
      <c r="P107" s="77">
        <f t="shared" si="6"/>
        <v>100</v>
      </c>
      <c r="Q107" s="103"/>
      <c r="R107" s="77">
        <f t="shared" si="2"/>
        <v>98.832684824902728</v>
      </c>
      <c r="S107" s="77">
        <f t="shared" si="2"/>
        <v>98.461538461538467</v>
      </c>
      <c r="T107" s="77">
        <f t="shared" si="2"/>
        <v>99.212598425196859</v>
      </c>
      <c r="U107" s="103"/>
      <c r="V107" s="77">
        <f t="shared" si="3"/>
        <v>100</v>
      </c>
      <c r="W107" s="77">
        <f t="shared" si="3"/>
        <v>100</v>
      </c>
      <c r="X107" s="77">
        <f t="shared" si="3"/>
        <v>100</v>
      </c>
      <c r="Y107" s="103"/>
      <c r="Z107" s="77">
        <f t="shared" si="4"/>
        <v>99.171270718232037</v>
      </c>
      <c r="AA107" s="77">
        <f t="shared" si="4"/>
        <v>99.393939393939391</v>
      </c>
      <c r="AB107" s="77">
        <f t="shared" si="4"/>
        <v>98.984771573604064</v>
      </c>
    </row>
    <row r="108" spans="1:28" x14ac:dyDescent="0.25">
      <c r="A108" s="62" t="s">
        <v>92</v>
      </c>
      <c r="B108" s="77">
        <f t="shared" si="0"/>
        <v>97.739959155888357</v>
      </c>
      <c r="C108" s="77">
        <f t="shared" si="0"/>
        <v>97.20685840707965</v>
      </c>
      <c r="D108" s="77">
        <f t="shared" si="0"/>
        <v>98.256905336551355</v>
      </c>
      <c r="E108" s="103"/>
      <c r="F108" s="77">
        <f t="shared" si="1"/>
        <v>96.61308840413318</v>
      </c>
      <c r="G108" s="77">
        <f t="shared" si="1"/>
        <v>95.324971493728611</v>
      </c>
      <c r="H108" s="77">
        <f t="shared" si="1"/>
        <v>97.919075144508668</v>
      </c>
      <c r="I108" s="103"/>
      <c r="J108" s="77">
        <f t="shared" si="5"/>
        <v>96.997206703910607</v>
      </c>
      <c r="K108" s="77">
        <f t="shared" si="5"/>
        <v>95.966620305980527</v>
      </c>
      <c r="L108" s="77">
        <f t="shared" si="5"/>
        <v>98.036465638148655</v>
      </c>
      <c r="M108" s="103"/>
      <c r="N108" s="77">
        <f t="shared" si="6"/>
        <v>98.356614626129826</v>
      </c>
      <c r="O108" s="77">
        <f t="shared" si="6"/>
        <v>98.4375</v>
      </c>
      <c r="P108" s="77">
        <f t="shared" si="6"/>
        <v>98.283931357254289</v>
      </c>
      <c r="Q108" s="103"/>
      <c r="R108" s="77">
        <f t="shared" si="2"/>
        <v>97.575757575757578</v>
      </c>
      <c r="S108" s="77">
        <f t="shared" si="2"/>
        <v>97.661870503597129</v>
      </c>
      <c r="T108" s="77">
        <f t="shared" si="2"/>
        <v>97.495826377295487</v>
      </c>
      <c r="U108" s="103"/>
      <c r="V108" s="77">
        <f t="shared" si="3"/>
        <v>98.537682789651299</v>
      </c>
      <c r="W108" s="77">
        <f t="shared" si="3"/>
        <v>98.206278026905821</v>
      </c>
      <c r="X108" s="77">
        <f t="shared" si="3"/>
        <v>98.871331828442436</v>
      </c>
      <c r="Y108" s="103"/>
      <c r="Z108" s="77">
        <f t="shared" si="4"/>
        <v>99.670329670329664</v>
      </c>
      <c r="AA108" s="77">
        <f t="shared" si="4"/>
        <v>99.773755656108591</v>
      </c>
      <c r="AB108" s="77">
        <f t="shared" si="4"/>
        <v>99.572649572649567</v>
      </c>
    </row>
    <row r="109" spans="1:28" x14ac:dyDescent="0.25">
      <c r="A109" s="62" t="s">
        <v>93</v>
      </c>
      <c r="B109" s="77">
        <f t="shared" si="0"/>
        <v>99.934167215273206</v>
      </c>
      <c r="C109" s="77">
        <f t="shared" si="0"/>
        <v>100</v>
      </c>
      <c r="D109" s="77">
        <f t="shared" si="0"/>
        <v>99.877450980392155</v>
      </c>
      <c r="E109" s="103"/>
      <c r="F109" s="77">
        <f t="shared" si="1"/>
        <v>100</v>
      </c>
      <c r="G109" s="77">
        <f t="shared" si="1"/>
        <v>100</v>
      </c>
      <c r="H109" s="77">
        <f t="shared" si="1"/>
        <v>100</v>
      </c>
      <c r="I109" s="103"/>
      <c r="J109" s="77">
        <f t="shared" si="5"/>
        <v>100</v>
      </c>
      <c r="K109" s="77">
        <f t="shared" si="5"/>
        <v>100</v>
      </c>
      <c r="L109" s="77">
        <f t="shared" si="5"/>
        <v>100</v>
      </c>
      <c r="M109" s="103"/>
      <c r="N109" s="77">
        <f t="shared" si="6"/>
        <v>100</v>
      </c>
      <c r="O109" s="77">
        <f t="shared" si="6"/>
        <v>100</v>
      </c>
      <c r="P109" s="77">
        <f t="shared" si="6"/>
        <v>100</v>
      </c>
      <c r="Q109" s="103"/>
      <c r="R109" s="77">
        <f t="shared" si="2"/>
        <v>99.581589958159</v>
      </c>
      <c r="S109" s="77">
        <f t="shared" si="2"/>
        <v>100</v>
      </c>
      <c r="T109" s="77">
        <f t="shared" si="2"/>
        <v>99.242424242424249</v>
      </c>
      <c r="U109" s="103"/>
      <c r="V109" s="77">
        <f t="shared" si="3"/>
        <v>100</v>
      </c>
      <c r="W109" s="77">
        <f t="shared" si="3"/>
        <v>100</v>
      </c>
      <c r="X109" s="77">
        <f t="shared" si="3"/>
        <v>100</v>
      </c>
      <c r="Y109" s="103"/>
      <c r="Z109" s="77">
        <f t="shared" si="4"/>
        <v>100</v>
      </c>
      <c r="AA109" s="77">
        <f t="shared" si="4"/>
        <v>100</v>
      </c>
      <c r="AB109" s="77">
        <f t="shared" si="4"/>
        <v>100</v>
      </c>
    </row>
    <row r="110" spans="1:28" x14ac:dyDescent="0.25">
      <c r="A110" s="99" t="s">
        <v>94</v>
      </c>
      <c r="B110" s="77">
        <f t="shared" si="0"/>
        <v>92.641791044776127</v>
      </c>
      <c r="C110" s="77">
        <f t="shared" si="0"/>
        <v>93.626882966396295</v>
      </c>
      <c r="D110" s="77">
        <f t="shared" si="0"/>
        <v>91.59482758620689</v>
      </c>
      <c r="E110" s="103"/>
      <c r="F110" s="77">
        <f t="shared" si="1"/>
        <v>92.93937068303913</v>
      </c>
      <c r="G110" s="77">
        <f t="shared" si="1"/>
        <v>94.729729729729726</v>
      </c>
      <c r="H110" s="77">
        <f t="shared" si="1"/>
        <v>90.586145648312609</v>
      </c>
      <c r="I110" s="103"/>
      <c r="J110" s="77">
        <f t="shared" si="5"/>
        <v>92.107706592386265</v>
      </c>
      <c r="K110" s="77">
        <f t="shared" si="5"/>
        <v>93.442622950819683</v>
      </c>
      <c r="L110" s="77">
        <f t="shared" si="5"/>
        <v>90.719696969696969</v>
      </c>
      <c r="M110" s="103"/>
      <c r="N110" s="77">
        <f t="shared" si="6"/>
        <v>93.877551020408163</v>
      </c>
      <c r="O110" s="77">
        <f t="shared" si="6"/>
        <v>94.093686354378818</v>
      </c>
      <c r="P110" s="77">
        <f t="shared" si="6"/>
        <v>93.63636363636364</v>
      </c>
      <c r="Q110" s="103"/>
      <c r="R110" s="77">
        <f t="shared" si="2"/>
        <v>87.80653950953679</v>
      </c>
      <c r="S110" s="77">
        <f t="shared" si="2"/>
        <v>89.552238805970148</v>
      </c>
      <c r="T110" s="77">
        <f t="shared" si="2"/>
        <v>86.04651162790698</v>
      </c>
      <c r="U110" s="103"/>
      <c r="V110" s="77">
        <f t="shared" si="3"/>
        <v>92.871485943775099</v>
      </c>
      <c r="W110" s="77">
        <f t="shared" si="3"/>
        <v>92.073170731707322</v>
      </c>
      <c r="X110" s="77">
        <f t="shared" si="3"/>
        <v>93.650793650793645</v>
      </c>
      <c r="Y110" s="103"/>
      <c r="Z110" s="77">
        <f t="shared" si="4"/>
        <v>99.027027027027032</v>
      </c>
      <c r="AA110" s="77">
        <f t="shared" si="4"/>
        <v>100</v>
      </c>
      <c r="AB110" s="77">
        <f t="shared" si="4"/>
        <v>98.132780082987551</v>
      </c>
    </row>
    <row r="111" spans="1:28" x14ac:dyDescent="0.25">
      <c r="A111" s="62" t="s">
        <v>95</v>
      </c>
      <c r="B111" s="77">
        <f t="shared" si="0"/>
        <v>99.522102747909202</v>
      </c>
      <c r="C111" s="77">
        <f t="shared" si="0"/>
        <v>99.289099526066352</v>
      </c>
      <c r="D111" s="77">
        <f t="shared" si="0"/>
        <v>99.759036144578317</v>
      </c>
      <c r="E111" s="103"/>
      <c r="F111" s="77">
        <f t="shared" si="1"/>
        <v>100</v>
      </c>
      <c r="G111" s="77">
        <f t="shared" si="1"/>
        <v>100</v>
      </c>
      <c r="H111" s="77">
        <f t="shared" si="1"/>
        <v>100</v>
      </c>
      <c r="I111" s="103"/>
      <c r="J111" s="77">
        <f t="shared" si="5"/>
        <v>99.428571428571431</v>
      </c>
      <c r="K111" s="77">
        <f t="shared" si="5"/>
        <v>98.936170212765958</v>
      </c>
      <c r="L111" s="77">
        <f t="shared" si="5"/>
        <v>100</v>
      </c>
      <c r="M111" s="103"/>
      <c r="N111" s="77">
        <f t="shared" si="6"/>
        <v>99.259259259259252</v>
      </c>
      <c r="O111" s="77">
        <f t="shared" si="6"/>
        <v>98.181818181818187</v>
      </c>
      <c r="P111" s="77">
        <f t="shared" si="6"/>
        <v>100</v>
      </c>
      <c r="Q111" s="103"/>
      <c r="R111" s="77">
        <f t="shared" si="2"/>
        <v>99.193548387096769</v>
      </c>
      <c r="S111" s="77">
        <f t="shared" si="2"/>
        <v>98.305084745762713</v>
      </c>
      <c r="T111" s="77">
        <f t="shared" si="2"/>
        <v>100</v>
      </c>
      <c r="U111" s="103"/>
      <c r="V111" s="77">
        <f t="shared" si="3"/>
        <v>100</v>
      </c>
      <c r="W111" s="77">
        <f t="shared" si="3"/>
        <v>100</v>
      </c>
      <c r="X111" s="77">
        <f t="shared" si="3"/>
        <v>100</v>
      </c>
      <c r="Y111" s="103"/>
      <c r="Z111" s="77">
        <f t="shared" si="4"/>
        <v>99.038461538461547</v>
      </c>
      <c r="AA111" s="77">
        <f t="shared" si="4"/>
        <v>100</v>
      </c>
      <c r="AB111" s="77">
        <f t="shared" si="4"/>
        <v>97.674418604651152</v>
      </c>
    </row>
    <row r="112" spans="1:28" x14ac:dyDescent="0.25">
      <c r="A112" s="62" t="s">
        <v>96</v>
      </c>
      <c r="B112" s="77">
        <f t="shared" si="0"/>
        <v>99.964794930469992</v>
      </c>
      <c r="C112" s="77">
        <f t="shared" si="0"/>
        <v>99.926578560939788</v>
      </c>
      <c r="D112" s="77">
        <f t="shared" si="0"/>
        <v>100</v>
      </c>
      <c r="E112" s="103"/>
      <c r="F112" s="77">
        <f t="shared" si="1"/>
        <v>100</v>
      </c>
      <c r="G112" s="77">
        <f t="shared" si="1"/>
        <v>100</v>
      </c>
      <c r="H112" s="77">
        <f t="shared" si="1"/>
        <v>100</v>
      </c>
      <c r="I112" s="103"/>
      <c r="J112" s="77">
        <f t="shared" si="5"/>
        <v>100</v>
      </c>
      <c r="K112" s="77">
        <f t="shared" si="5"/>
        <v>100</v>
      </c>
      <c r="L112" s="77">
        <f t="shared" si="5"/>
        <v>100</v>
      </c>
      <c r="M112" s="103"/>
      <c r="N112" s="77">
        <f t="shared" si="6"/>
        <v>100</v>
      </c>
      <c r="O112" s="77">
        <f t="shared" si="6"/>
        <v>100</v>
      </c>
      <c r="P112" s="77">
        <f t="shared" si="6"/>
        <v>100</v>
      </c>
      <c r="Q112" s="103"/>
      <c r="R112" s="77">
        <f t="shared" si="2"/>
        <v>99.927431059506532</v>
      </c>
      <c r="S112" s="77">
        <f t="shared" si="2"/>
        <v>99.850523168908822</v>
      </c>
      <c r="T112" s="77">
        <f t="shared" si="2"/>
        <v>100</v>
      </c>
      <c r="U112" s="103"/>
      <c r="V112" s="77">
        <f t="shared" si="3"/>
        <v>99.917559769167354</v>
      </c>
      <c r="W112" s="77">
        <f t="shared" si="3"/>
        <v>99.828473413379072</v>
      </c>
      <c r="X112" s="77">
        <f t="shared" si="3"/>
        <v>100</v>
      </c>
      <c r="Y112" s="103"/>
      <c r="Z112" s="77">
        <f t="shared" si="4"/>
        <v>100</v>
      </c>
      <c r="AA112" s="77">
        <f t="shared" si="4"/>
        <v>100</v>
      </c>
      <c r="AB112" s="77">
        <f t="shared" si="4"/>
        <v>100</v>
      </c>
    </row>
    <row r="113" spans="1:28" x14ac:dyDescent="0.25">
      <c r="A113" s="62" t="s">
        <v>97</v>
      </c>
      <c r="B113" s="77">
        <f t="shared" si="0"/>
        <v>100</v>
      </c>
      <c r="C113" s="77">
        <f t="shared" si="0"/>
        <v>100</v>
      </c>
      <c r="D113" s="77">
        <f t="shared" si="0"/>
        <v>100</v>
      </c>
      <c r="E113" s="103"/>
      <c r="F113" s="77">
        <f t="shared" si="1"/>
        <v>100</v>
      </c>
      <c r="G113" s="77">
        <f t="shared" si="1"/>
        <v>100</v>
      </c>
      <c r="H113" s="77">
        <f t="shared" si="1"/>
        <v>100</v>
      </c>
      <c r="I113" s="103"/>
      <c r="J113" s="77">
        <f t="shared" si="5"/>
        <v>100</v>
      </c>
      <c r="K113" s="77">
        <f t="shared" si="5"/>
        <v>100</v>
      </c>
      <c r="L113" s="77">
        <f t="shared" si="5"/>
        <v>100</v>
      </c>
      <c r="M113" s="103"/>
      <c r="N113" s="77">
        <f t="shared" si="6"/>
        <v>100</v>
      </c>
      <c r="O113" s="77">
        <f t="shared" si="6"/>
        <v>100</v>
      </c>
      <c r="P113" s="77">
        <f t="shared" si="6"/>
        <v>100</v>
      </c>
      <c r="Q113" s="103"/>
      <c r="R113" s="77">
        <f t="shared" si="2"/>
        <v>100</v>
      </c>
      <c r="S113" s="77">
        <f t="shared" si="2"/>
        <v>100</v>
      </c>
      <c r="T113" s="77">
        <f t="shared" si="2"/>
        <v>100</v>
      </c>
      <c r="U113" s="103"/>
      <c r="V113" s="77">
        <f t="shared" si="3"/>
        <v>100</v>
      </c>
      <c r="W113" s="77">
        <f t="shared" si="3"/>
        <v>100</v>
      </c>
      <c r="X113" s="77">
        <f t="shared" si="3"/>
        <v>100</v>
      </c>
      <c r="Y113" s="103"/>
      <c r="Z113" s="77">
        <f t="shared" si="4"/>
        <v>100</v>
      </c>
      <c r="AA113" s="77">
        <f t="shared" si="4"/>
        <v>100</v>
      </c>
      <c r="AB113" s="77">
        <f t="shared" si="4"/>
        <v>100</v>
      </c>
    </row>
    <row r="114" spans="1:28" x14ac:dyDescent="0.25">
      <c r="A114" s="62" t="s">
        <v>98</v>
      </c>
      <c r="B114" s="77">
        <f t="shared" si="0"/>
        <v>91.212989493791781</v>
      </c>
      <c r="C114" s="77">
        <f t="shared" si="0"/>
        <v>90.404515522107246</v>
      </c>
      <c r="D114" s="77">
        <f t="shared" si="0"/>
        <v>92.046556741028127</v>
      </c>
      <c r="E114" s="103"/>
      <c r="F114" s="77">
        <f t="shared" si="1"/>
        <v>89.247311827956992</v>
      </c>
      <c r="G114" s="77">
        <f t="shared" si="1"/>
        <v>88.338192419825063</v>
      </c>
      <c r="H114" s="77">
        <f t="shared" si="1"/>
        <v>90.259740259740255</v>
      </c>
      <c r="I114" s="103"/>
      <c r="J114" s="77">
        <f t="shared" si="5"/>
        <v>92.10526315789474</v>
      </c>
      <c r="K114" s="77">
        <f t="shared" si="5"/>
        <v>91.17647058823529</v>
      </c>
      <c r="L114" s="77">
        <f t="shared" si="5"/>
        <v>92.990654205607484</v>
      </c>
      <c r="M114" s="103"/>
      <c r="N114" s="77">
        <f t="shared" si="6"/>
        <v>90.185676392572944</v>
      </c>
      <c r="O114" s="77">
        <f t="shared" si="6"/>
        <v>89.795918367346943</v>
      </c>
      <c r="P114" s="77">
        <f t="shared" si="6"/>
        <v>90.607734806629836</v>
      </c>
      <c r="Q114" s="103"/>
      <c r="R114" s="77">
        <f t="shared" si="2"/>
        <v>90.71729957805907</v>
      </c>
      <c r="S114" s="77">
        <f t="shared" si="2"/>
        <v>89.075630252100851</v>
      </c>
      <c r="T114" s="77">
        <f t="shared" si="2"/>
        <v>92.372881355932208</v>
      </c>
      <c r="U114" s="103"/>
      <c r="V114" s="77">
        <f t="shared" si="3"/>
        <v>94.117647058823522</v>
      </c>
      <c r="W114" s="77">
        <f t="shared" si="3"/>
        <v>94.01709401709401</v>
      </c>
      <c r="X114" s="77">
        <f t="shared" si="3"/>
        <v>94.214876033057848</v>
      </c>
      <c r="Y114" s="103"/>
      <c r="Z114" s="77">
        <f t="shared" si="4"/>
        <v>95.375722543352609</v>
      </c>
      <c r="AA114" s="77">
        <f t="shared" si="4"/>
        <v>95.238095238095227</v>
      </c>
      <c r="AB114" s="77">
        <f t="shared" si="4"/>
        <v>95.50561797752809</v>
      </c>
    </row>
    <row r="115" spans="1:28" x14ac:dyDescent="0.25">
      <c r="A115" s="62" t="s">
        <v>99</v>
      </c>
      <c r="B115" s="77">
        <f t="shared" ref="B115:D125" si="7">+B29/(B29+B72)*100</f>
        <v>99.675441759826896</v>
      </c>
      <c r="C115" s="77">
        <f t="shared" si="7"/>
        <v>99.650104968509439</v>
      </c>
      <c r="D115" s="77">
        <f t="shared" si="7"/>
        <v>99.702380952380949</v>
      </c>
      <c r="E115" s="103"/>
      <c r="F115" s="77">
        <f t="shared" ref="F115:H125" si="8">+F29/(F29+F72)*100</f>
        <v>99.843505477308298</v>
      </c>
      <c r="G115" s="77">
        <f t="shared" si="8"/>
        <v>99.701492537313428</v>
      </c>
      <c r="H115" s="77">
        <f t="shared" si="8"/>
        <v>100</v>
      </c>
      <c r="I115" s="103"/>
      <c r="J115" s="77">
        <f t="shared" si="5"/>
        <v>99.806576402321085</v>
      </c>
      <c r="K115" s="77">
        <f t="shared" si="5"/>
        <v>100</v>
      </c>
      <c r="L115" s="77">
        <f t="shared" si="5"/>
        <v>99.590163934426229</v>
      </c>
      <c r="M115" s="103"/>
      <c r="N115" s="77">
        <f t="shared" si="6"/>
        <v>100</v>
      </c>
      <c r="O115" s="77">
        <f t="shared" si="6"/>
        <v>100</v>
      </c>
      <c r="P115" s="77">
        <f t="shared" si="6"/>
        <v>100</v>
      </c>
      <c r="Q115" s="103"/>
      <c r="R115" s="77">
        <f t="shared" ref="R115:T125" si="9">+R29/(R29+R72)*100</f>
        <v>100</v>
      </c>
      <c r="S115" s="77">
        <f t="shared" si="9"/>
        <v>100</v>
      </c>
      <c r="T115" s="77">
        <f t="shared" si="9"/>
        <v>100</v>
      </c>
      <c r="U115" s="103"/>
      <c r="V115" s="77">
        <f t="shared" ref="V115:X125" si="10">+V29/(V29+V72)*100</f>
        <v>100</v>
      </c>
      <c r="W115" s="77">
        <f t="shared" si="10"/>
        <v>100</v>
      </c>
      <c r="X115" s="77">
        <f t="shared" si="10"/>
        <v>100</v>
      </c>
      <c r="Y115" s="103"/>
      <c r="Z115" s="77">
        <f t="shared" ref="Z115:AB125" si="11">+Z29/(Z29+Z72)*100</f>
        <v>97.704918032786878</v>
      </c>
      <c r="AA115" s="77">
        <f t="shared" si="11"/>
        <v>97.31543624161074</v>
      </c>
      <c r="AB115" s="77">
        <f t="shared" si="11"/>
        <v>98.076923076923066</v>
      </c>
    </row>
    <row r="116" spans="1:28" x14ac:dyDescent="0.25">
      <c r="A116" s="62" t="s">
        <v>100</v>
      </c>
      <c r="B116" s="77">
        <f t="shared" si="7"/>
        <v>91.768511861969799</v>
      </c>
      <c r="C116" s="77">
        <f t="shared" si="7"/>
        <v>92.496493688639546</v>
      </c>
      <c r="D116" s="77">
        <f t="shared" si="7"/>
        <v>91.002949852507371</v>
      </c>
      <c r="E116" s="103"/>
      <c r="F116" s="77">
        <f t="shared" si="8"/>
        <v>89.719626168224295</v>
      </c>
      <c r="G116" s="77">
        <f t="shared" si="8"/>
        <v>91.428571428571431</v>
      </c>
      <c r="H116" s="77">
        <f t="shared" si="8"/>
        <v>87.671232876712324</v>
      </c>
      <c r="I116" s="103"/>
      <c r="J116" s="77">
        <f t="shared" si="5"/>
        <v>92.599277978339344</v>
      </c>
      <c r="K116" s="77">
        <f t="shared" si="5"/>
        <v>92.307692307692307</v>
      </c>
      <c r="L116" s="77">
        <f t="shared" si="5"/>
        <v>92.882562277580078</v>
      </c>
      <c r="M116" s="103"/>
      <c r="N116" s="77">
        <f t="shared" si="6"/>
        <v>92.48554913294798</v>
      </c>
      <c r="O116" s="77">
        <f t="shared" si="6"/>
        <v>91.472868217054256</v>
      </c>
      <c r="P116" s="77">
        <f t="shared" si="6"/>
        <v>93.486590038314176</v>
      </c>
      <c r="Q116" s="103"/>
      <c r="R116" s="77">
        <f t="shared" si="9"/>
        <v>90.352941176470594</v>
      </c>
      <c r="S116" s="77">
        <f t="shared" si="9"/>
        <v>94.196428571428569</v>
      </c>
      <c r="T116" s="77">
        <f t="shared" si="9"/>
        <v>86.069651741293526</v>
      </c>
      <c r="U116" s="103"/>
      <c r="V116" s="77">
        <f t="shared" si="10"/>
        <v>88.705234159779607</v>
      </c>
      <c r="W116" s="77">
        <f t="shared" si="10"/>
        <v>88.461538461538453</v>
      </c>
      <c r="X116" s="77">
        <f t="shared" si="10"/>
        <v>88.950276243093924</v>
      </c>
      <c r="Y116" s="103"/>
      <c r="Z116" s="77">
        <f t="shared" si="11"/>
        <v>99.641577060931894</v>
      </c>
      <c r="AA116" s="77">
        <f t="shared" si="11"/>
        <v>100</v>
      </c>
      <c r="AB116" s="77">
        <f t="shared" si="11"/>
        <v>99.285714285714292</v>
      </c>
    </row>
    <row r="117" spans="1:28" x14ac:dyDescent="0.25">
      <c r="A117" s="62" t="s">
        <v>101</v>
      </c>
      <c r="B117" s="77">
        <f t="shared" si="7"/>
        <v>100</v>
      </c>
      <c r="C117" s="77">
        <f t="shared" si="7"/>
        <v>100</v>
      </c>
      <c r="D117" s="77">
        <f t="shared" si="7"/>
        <v>100</v>
      </c>
      <c r="E117" s="103"/>
      <c r="F117" s="77">
        <f t="shared" si="8"/>
        <v>100</v>
      </c>
      <c r="G117" s="77">
        <f t="shared" si="8"/>
        <v>100</v>
      </c>
      <c r="H117" s="77">
        <f t="shared" si="8"/>
        <v>100</v>
      </c>
      <c r="I117" s="103"/>
      <c r="J117" s="77">
        <f t="shared" si="5"/>
        <v>100</v>
      </c>
      <c r="K117" s="77">
        <f t="shared" si="5"/>
        <v>100</v>
      </c>
      <c r="L117" s="77">
        <f t="shared" si="5"/>
        <v>100</v>
      </c>
      <c r="M117" s="103"/>
      <c r="N117" s="77">
        <f t="shared" si="6"/>
        <v>100</v>
      </c>
      <c r="O117" s="77">
        <f t="shared" si="6"/>
        <v>100</v>
      </c>
      <c r="P117" s="77">
        <f t="shared" si="6"/>
        <v>100</v>
      </c>
      <c r="Q117" s="103"/>
      <c r="R117" s="77">
        <f t="shared" si="9"/>
        <v>100</v>
      </c>
      <c r="S117" s="77">
        <f t="shared" si="9"/>
        <v>100</v>
      </c>
      <c r="T117" s="77">
        <f t="shared" si="9"/>
        <v>100</v>
      </c>
      <c r="U117" s="103"/>
      <c r="V117" s="77">
        <f t="shared" si="10"/>
        <v>100</v>
      </c>
      <c r="W117" s="77">
        <f t="shared" si="10"/>
        <v>100</v>
      </c>
      <c r="X117" s="77">
        <f t="shared" si="10"/>
        <v>100</v>
      </c>
      <c r="Y117" s="103"/>
      <c r="Z117" s="77">
        <f t="shared" si="11"/>
        <v>100</v>
      </c>
      <c r="AA117" s="77">
        <f t="shared" si="11"/>
        <v>100</v>
      </c>
      <c r="AB117" s="77">
        <f t="shared" si="11"/>
        <v>100</v>
      </c>
    </row>
    <row r="118" spans="1:28" x14ac:dyDescent="0.25">
      <c r="A118" s="62" t="s">
        <v>102</v>
      </c>
      <c r="B118" s="77">
        <f t="shared" si="7"/>
        <v>98.591549295774655</v>
      </c>
      <c r="C118" s="77">
        <f t="shared" si="7"/>
        <v>98.261758691206552</v>
      </c>
      <c r="D118" s="77">
        <f t="shared" si="7"/>
        <v>98.935037273695428</v>
      </c>
      <c r="E118" s="103"/>
      <c r="F118" s="77">
        <f t="shared" si="8"/>
        <v>97.095435684647299</v>
      </c>
      <c r="G118" s="77">
        <f t="shared" si="8"/>
        <v>96.850393700787393</v>
      </c>
      <c r="H118" s="77">
        <f t="shared" si="8"/>
        <v>97.368421052631575</v>
      </c>
      <c r="I118" s="103"/>
      <c r="J118" s="77">
        <f t="shared" ref="J118:L125" si="12">+J32/(J32+J75)*100</f>
        <v>99.197860962566835</v>
      </c>
      <c r="K118" s="77">
        <f t="shared" si="12"/>
        <v>98.445595854922274</v>
      </c>
      <c r="L118" s="77">
        <f t="shared" si="12"/>
        <v>100</v>
      </c>
      <c r="M118" s="103"/>
      <c r="N118" s="77">
        <f t="shared" ref="N118:P125" si="13">+N32/(N32+N75)*100</f>
        <v>99.346405228758172</v>
      </c>
      <c r="O118" s="77">
        <f t="shared" si="13"/>
        <v>98.795180722891558</v>
      </c>
      <c r="P118" s="77">
        <f t="shared" si="13"/>
        <v>100</v>
      </c>
      <c r="Q118" s="103"/>
      <c r="R118" s="77">
        <f t="shared" si="9"/>
        <v>100</v>
      </c>
      <c r="S118" s="77">
        <f t="shared" si="9"/>
        <v>100</v>
      </c>
      <c r="T118" s="77">
        <f t="shared" si="9"/>
        <v>100</v>
      </c>
      <c r="U118" s="103"/>
      <c r="V118" s="77">
        <f t="shared" si="10"/>
        <v>98.623853211009177</v>
      </c>
      <c r="W118" s="77">
        <f t="shared" si="10"/>
        <v>99.065420560747668</v>
      </c>
      <c r="X118" s="77">
        <f t="shared" si="10"/>
        <v>98.198198198198199</v>
      </c>
      <c r="Y118" s="103"/>
      <c r="Z118" s="77">
        <f t="shared" si="11"/>
        <v>98.023715415019765</v>
      </c>
      <c r="AA118" s="77">
        <f t="shared" si="11"/>
        <v>97.345132743362825</v>
      </c>
      <c r="AB118" s="77">
        <f t="shared" si="11"/>
        <v>98.571428571428584</v>
      </c>
    </row>
    <row r="119" spans="1:28" x14ac:dyDescent="0.25">
      <c r="A119" s="62" t="s">
        <v>103</v>
      </c>
      <c r="B119" s="77">
        <f t="shared" si="7"/>
        <v>97.832817337461293</v>
      </c>
      <c r="C119" s="77">
        <f t="shared" si="7"/>
        <v>97.432550043516102</v>
      </c>
      <c r="D119" s="77">
        <f t="shared" si="7"/>
        <v>98.246402877697847</v>
      </c>
      <c r="E119" s="103"/>
      <c r="F119" s="77">
        <f t="shared" si="8"/>
        <v>96.431605777400165</v>
      </c>
      <c r="G119" s="77">
        <f t="shared" si="8"/>
        <v>96.141479099678463</v>
      </c>
      <c r="H119" s="77">
        <f t="shared" si="8"/>
        <v>96.756756756756758</v>
      </c>
      <c r="I119" s="103"/>
      <c r="J119" s="77">
        <f t="shared" si="12"/>
        <v>98.544698544698548</v>
      </c>
      <c r="K119" s="77">
        <f t="shared" si="12"/>
        <v>98.535564853556494</v>
      </c>
      <c r="L119" s="77">
        <f t="shared" si="12"/>
        <v>98.553719008264466</v>
      </c>
      <c r="M119" s="103"/>
      <c r="N119" s="77">
        <f t="shared" si="13"/>
        <v>98.370927318295742</v>
      </c>
      <c r="O119" s="77">
        <f t="shared" si="13"/>
        <v>98.019801980198025</v>
      </c>
      <c r="P119" s="77">
        <f t="shared" si="13"/>
        <v>98.73096446700508</v>
      </c>
      <c r="Q119" s="103"/>
      <c r="R119" s="77">
        <f t="shared" si="9"/>
        <v>98.35526315789474</v>
      </c>
      <c r="S119" s="77">
        <f t="shared" si="9"/>
        <v>98.130841121495322</v>
      </c>
      <c r="T119" s="77">
        <f t="shared" si="9"/>
        <v>98.606271777003485</v>
      </c>
      <c r="U119" s="103"/>
      <c r="V119" s="77">
        <f t="shared" si="10"/>
        <v>98.843930635838149</v>
      </c>
      <c r="W119" s="77">
        <f t="shared" si="10"/>
        <v>98.425196850393704</v>
      </c>
      <c r="X119" s="77">
        <f t="shared" si="10"/>
        <v>99.245283018867923</v>
      </c>
      <c r="Y119" s="103"/>
      <c r="Z119" s="77">
        <f t="shared" si="11"/>
        <v>97.161572052401752</v>
      </c>
      <c r="AA119" s="77">
        <f t="shared" si="11"/>
        <v>95.433789954337897</v>
      </c>
      <c r="AB119" s="77">
        <f t="shared" si="11"/>
        <v>98.744769874476987</v>
      </c>
    </row>
    <row r="120" spans="1:28" x14ac:dyDescent="0.25">
      <c r="A120" s="62" t="s">
        <v>104</v>
      </c>
      <c r="B120" s="77">
        <f t="shared" si="7"/>
        <v>99.595258745302104</v>
      </c>
      <c r="C120" s="77">
        <f t="shared" si="7"/>
        <v>99.551569506726452</v>
      </c>
      <c r="D120" s="77">
        <f t="shared" si="7"/>
        <v>99.641791044776113</v>
      </c>
      <c r="E120" s="103"/>
      <c r="F120" s="77">
        <f t="shared" si="8"/>
        <v>99.360341151385924</v>
      </c>
      <c r="G120" s="77">
        <f t="shared" si="8"/>
        <v>99.168399168399162</v>
      </c>
      <c r="H120" s="77">
        <f t="shared" si="8"/>
        <v>99.562363238512035</v>
      </c>
      <c r="I120" s="103"/>
      <c r="J120" s="77">
        <f t="shared" si="12"/>
        <v>99.327956989247312</v>
      </c>
      <c r="K120" s="77">
        <f t="shared" si="12"/>
        <v>99.488491048593346</v>
      </c>
      <c r="L120" s="77">
        <f t="shared" si="12"/>
        <v>99.150141643059484</v>
      </c>
      <c r="M120" s="103"/>
      <c r="N120" s="77">
        <f t="shared" si="13"/>
        <v>100</v>
      </c>
      <c r="O120" s="77">
        <f t="shared" si="13"/>
        <v>100</v>
      </c>
      <c r="P120" s="77">
        <f t="shared" si="13"/>
        <v>100</v>
      </c>
      <c r="Q120" s="103"/>
      <c r="R120" s="77">
        <f t="shared" si="9"/>
        <v>99.812382739211998</v>
      </c>
      <c r="S120" s="77">
        <f t="shared" si="9"/>
        <v>99.645390070921991</v>
      </c>
      <c r="T120" s="77">
        <f t="shared" si="9"/>
        <v>100</v>
      </c>
      <c r="U120" s="103"/>
      <c r="V120" s="77">
        <f t="shared" si="10"/>
        <v>100</v>
      </c>
      <c r="W120" s="77">
        <f t="shared" si="10"/>
        <v>100</v>
      </c>
      <c r="X120" s="77">
        <f t="shared" si="10"/>
        <v>100</v>
      </c>
      <c r="Y120" s="103"/>
      <c r="Z120" s="77">
        <f t="shared" si="11"/>
        <v>99.33554817275747</v>
      </c>
      <c r="AA120" s="77">
        <f t="shared" si="11"/>
        <v>99.324324324324323</v>
      </c>
      <c r="AB120" s="77">
        <f t="shared" si="11"/>
        <v>99.346405228758172</v>
      </c>
    </row>
    <row r="121" spans="1:28" x14ac:dyDescent="0.25">
      <c r="A121" s="62" t="s">
        <v>105</v>
      </c>
      <c r="B121" s="77">
        <f t="shared" si="7"/>
        <v>99.742710120068608</v>
      </c>
      <c r="C121" s="77">
        <f t="shared" si="7"/>
        <v>100</v>
      </c>
      <c r="D121" s="77">
        <f t="shared" si="7"/>
        <v>99.471830985915489</v>
      </c>
      <c r="E121" s="103"/>
      <c r="F121" s="77">
        <f t="shared" si="8"/>
        <v>99.669966996699671</v>
      </c>
      <c r="G121" s="77">
        <f t="shared" si="8"/>
        <v>100</v>
      </c>
      <c r="H121" s="77">
        <f t="shared" si="8"/>
        <v>99.270072992700733</v>
      </c>
      <c r="I121" s="103"/>
      <c r="J121" s="77">
        <f t="shared" si="12"/>
        <v>99.59349593495935</v>
      </c>
      <c r="K121" s="77">
        <f t="shared" si="12"/>
        <v>100</v>
      </c>
      <c r="L121" s="77">
        <f t="shared" si="12"/>
        <v>99.152542372881356</v>
      </c>
      <c r="M121" s="103"/>
      <c r="N121" s="77">
        <f t="shared" si="13"/>
        <v>100</v>
      </c>
      <c r="O121" s="77">
        <f t="shared" si="13"/>
        <v>100</v>
      </c>
      <c r="P121" s="77">
        <f t="shared" si="13"/>
        <v>100</v>
      </c>
      <c r="Q121" s="103"/>
      <c r="R121" s="77">
        <f t="shared" si="9"/>
        <v>99.315068493150676</v>
      </c>
      <c r="S121" s="77">
        <f t="shared" si="9"/>
        <v>100</v>
      </c>
      <c r="T121" s="77">
        <f t="shared" si="9"/>
        <v>98.648648648648646</v>
      </c>
      <c r="U121" s="103"/>
      <c r="V121" s="77">
        <f t="shared" si="10"/>
        <v>100</v>
      </c>
      <c r="W121" s="77">
        <f t="shared" si="10"/>
        <v>100</v>
      </c>
      <c r="X121" s="77">
        <f t="shared" si="10"/>
        <v>100</v>
      </c>
      <c r="Y121" s="103"/>
      <c r="Z121" s="77">
        <f t="shared" si="11"/>
        <v>100</v>
      </c>
      <c r="AA121" s="77">
        <f t="shared" si="11"/>
        <v>100</v>
      </c>
      <c r="AB121" s="77">
        <f t="shared" si="11"/>
        <v>100</v>
      </c>
    </row>
    <row r="122" spans="1:28" x14ac:dyDescent="0.25">
      <c r="A122" s="62" t="s">
        <v>106</v>
      </c>
      <c r="B122" s="77">
        <f t="shared" si="7"/>
        <v>100</v>
      </c>
      <c r="C122" s="77">
        <f t="shared" si="7"/>
        <v>100</v>
      </c>
      <c r="D122" s="77">
        <f t="shared" si="7"/>
        <v>100</v>
      </c>
      <c r="E122" s="103"/>
      <c r="F122" s="77">
        <f t="shared" si="8"/>
        <v>100</v>
      </c>
      <c r="G122" s="77">
        <f t="shared" si="8"/>
        <v>100</v>
      </c>
      <c r="H122" s="77">
        <f t="shared" si="8"/>
        <v>100</v>
      </c>
      <c r="I122" s="103"/>
      <c r="J122" s="77">
        <f t="shared" si="12"/>
        <v>100</v>
      </c>
      <c r="K122" s="77">
        <f t="shared" si="12"/>
        <v>100</v>
      </c>
      <c r="L122" s="77">
        <f t="shared" si="12"/>
        <v>100</v>
      </c>
      <c r="M122" s="103"/>
      <c r="N122" s="77">
        <f t="shared" si="13"/>
        <v>100</v>
      </c>
      <c r="O122" s="77">
        <f t="shared" si="13"/>
        <v>100</v>
      </c>
      <c r="P122" s="77">
        <f t="shared" si="13"/>
        <v>100</v>
      </c>
      <c r="Q122" s="103"/>
      <c r="R122" s="77">
        <f t="shared" si="9"/>
        <v>100</v>
      </c>
      <c r="S122" s="77">
        <f t="shared" si="9"/>
        <v>100</v>
      </c>
      <c r="T122" s="77">
        <f t="shared" si="9"/>
        <v>100</v>
      </c>
      <c r="U122" s="103"/>
      <c r="V122" s="77">
        <f t="shared" si="10"/>
        <v>100</v>
      </c>
      <c r="W122" s="77">
        <f t="shared" si="10"/>
        <v>100</v>
      </c>
      <c r="X122" s="77">
        <f t="shared" si="10"/>
        <v>100</v>
      </c>
      <c r="Y122" s="103"/>
      <c r="Z122" s="77">
        <f t="shared" si="11"/>
        <v>100</v>
      </c>
      <c r="AA122" s="77">
        <f t="shared" si="11"/>
        <v>100</v>
      </c>
      <c r="AB122" s="77">
        <f t="shared" si="11"/>
        <v>100</v>
      </c>
    </row>
    <row r="123" spans="1:28" x14ac:dyDescent="0.25">
      <c r="A123" s="62" t="s">
        <v>107</v>
      </c>
      <c r="B123" s="77">
        <f t="shared" si="7"/>
        <v>97.643732327992467</v>
      </c>
      <c r="C123" s="77">
        <f t="shared" si="7"/>
        <v>97.361165813312326</v>
      </c>
      <c r="D123" s="77">
        <f t="shared" si="7"/>
        <v>97.903109182935637</v>
      </c>
      <c r="E123" s="103"/>
      <c r="F123" s="77">
        <f t="shared" si="8"/>
        <v>94.666666666666671</v>
      </c>
      <c r="G123" s="77">
        <f t="shared" si="8"/>
        <v>94.109396914445995</v>
      </c>
      <c r="H123" s="77">
        <f t="shared" si="8"/>
        <v>95.224719101123597</v>
      </c>
      <c r="I123" s="103"/>
      <c r="J123" s="77">
        <f t="shared" si="12"/>
        <v>98.908098271155595</v>
      </c>
      <c r="K123" s="77">
        <f t="shared" si="12"/>
        <v>98.895027624309392</v>
      </c>
      <c r="L123" s="77">
        <f t="shared" si="12"/>
        <v>98.920863309352512</v>
      </c>
      <c r="M123" s="103"/>
      <c r="N123" s="77">
        <f t="shared" si="13"/>
        <v>98.887515451174295</v>
      </c>
      <c r="O123" s="77">
        <f t="shared" si="13"/>
        <v>98.449612403100772</v>
      </c>
      <c r="P123" s="77">
        <f t="shared" si="13"/>
        <v>99.289099526066352</v>
      </c>
      <c r="Q123" s="103"/>
      <c r="R123" s="77">
        <f t="shared" si="9"/>
        <v>98.465473145780052</v>
      </c>
      <c r="S123" s="77">
        <f t="shared" si="9"/>
        <v>98.641304347826093</v>
      </c>
      <c r="T123" s="77">
        <f t="shared" si="9"/>
        <v>98.309178743961354</v>
      </c>
      <c r="U123" s="103"/>
      <c r="V123" s="77">
        <f t="shared" si="10"/>
        <v>99.047619047619051</v>
      </c>
      <c r="W123" s="77">
        <f t="shared" si="10"/>
        <v>98.943661971830991</v>
      </c>
      <c r="X123" s="77">
        <f t="shared" si="10"/>
        <v>99.132947976878611</v>
      </c>
      <c r="Y123" s="103"/>
      <c r="Z123" s="77">
        <f t="shared" si="11"/>
        <v>98.214285714285708</v>
      </c>
      <c r="AA123" s="77">
        <f t="shared" si="11"/>
        <v>97.950819672131146</v>
      </c>
      <c r="AB123" s="77">
        <f t="shared" si="11"/>
        <v>98.417721518987349</v>
      </c>
    </row>
    <row r="124" spans="1:28" x14ac:dyDescent="0.25">
      <c r="A124" s="105" t="s">
        <v>108</v>
      </c>
      <c r="B124" s="77">
        <f t="shared" si="7"/>
        <v>93.76141999477943</v>
      </c>
      <c r="C124" s="77">
        <f t="shared" si="7"/>
        <v>92.60618772941794</v>
      </c>
      <c r="D124" s="77">
        <f t="shared" si="7"/>
        <v>94.906444906444904</v>
      </c>
      <c r="E124" s="103"/>
      <c r="F124" s="77">
        <f t="shared" si="8"/>
        <v>86.617492096944147</v>
      </c>
      <c r="G124" s="77">
        <f t="shared" si="8"/>
        <v>81.762295081967224</v>
      </c>
      <c r="H124" s="77">
        <f t="shared" si="8"/>
        <v>91.757049891540134</v>
      </c>
      <c r="I124" s="103"/>
      <c r="J124" s="77">
        <f t="shared" si="12"/>
        <v>94.896719319562578</v>
      </c>
      <c r="K124" s="77">
        <f t="shared" si="12"/>
        <v>94.47115384615384</v>
      </c>
      <c r="L124" s="77">
        <f t="shared" si="12"/>
        <v>95.331695331695329</v>
      </c>
      <c r="M124" s="103"/>
      <c r="N124" s="77">
        <f t="shared" si="13"/>
        <v>97.038081805359667</v>
      </c>
      <c r="O124" s="77">
        <f t="shared" si="13"/>
        <v>97.727272727272734</v>
      </c>
      <c r="P124" s="77">
        <f t="shared" si="13"/>
        <v>96.358543417366946</v>
      </c>
      <c r="Q124" s="103"/>
      <c r="R124" s="77">
        <f t="shared" si="9"/>
        <v>94.054054054054063</v>
      </c>
      <c r="S124" s="77">
        <f t="shared" si="9"/>
        <v>95.323741007194243</v>
      </c>
      <c r="T124" s="77">
        <f t="shared" si="9"/>
        <v>92.779783393501802</v>
      </c>
      <c r="U124" s="103"/>
      <c r="V124" s="77">
        <f t="shared" si="10"/>
        <v>97.115384615384613</v>
      </c>
      <c r="W124" s="77">
        <f t="shared" si="10"/>
        <v>96.92307692307692</v>
      </c>
      <c r="X124" s="77">
        <f t="shared" si="10"/>
        <v>97.285067873303163</v>
      </c>
      <c r="Y124" s="103"/>
      <c r="Z124" s="77">
        <f t="shared" si="11"/>
        <v>98.944591029023741</v>
      </c>
      <c r="AA124" s="77">
        <f t="shared" si="11"/>
        <v>98.876404494382015</v>
      </c>
      <c r="AB124" s="77">
        <f t="shared" si="11"/>
        <v>99.00497512437812</v>
      </c>
    </row>
    <row r="125" spans="1:28" ht="13.5" thickBot="1" x14ac:dyDescent="0.3">
      <c r="A125" s="100" t="s">
        <v>109</v>
      </c>
      <c r="B125" s="83">
        <f t="shared" si="7"/>
        <v>100</v>
      </c>
      <c r="C125" s="83">
        <f t="shared" si="7"/>
        <v>100</v>
      </c>
      <c r="D125" s="83">
        <f t="shared" si="7"/>
        <v>100</v>
      </c>
      <c r="E125" s="106"/>
      <c r="F125" s="83">
        <f t="shared" si="8"/>
        <v>100</v>
      </c>
      <c r="G125" s="83">
        <f t="shared" si="8"/>
        <v>100</v>
      </c>
      <c r="H125" s="83">
        <f t="shared" si="8"/>
        <v>100</v>
      </c>
      <c r="I125" s="106"/>
      <c r="J125" s="83">
        <f t="shared" si="12"/>
        <v>100</v>
      </c>
      <c r="K125" s="83">
        <f t="shared" si="12"/>
        <v>100</v>
      </c>
      <c r="L125" s="83">
        <f t="shared" si="12"/>
        <v>100</v>
      </c>
      <c r="M125" s="106"/>
      <c r="N125" s="83">
        <f t="shared" si="13"/>
        <v>100</v>
      </c>
      <c r="O125" s="83">
        <f t="shared" si="13"/>
        <v>100</v>
      </c>
      <c r="P125" s="83">
        <f t="shared" si="13"/>
        <v>100</v>
      </c>
      <c r="Q125" s="106"/>
      <c r="R125" s="83">
        <f t="shared" si="9"/>
        <v>100</v>
      </c>
      <c r="S125" s="83">
        <f t="shared" si="9"/>
        <v>100</v>
      </c>
      <c r="T125" s="83">
        <f t="shared" si="9"/>
        <v>100</v>
      </c>
      <c r="U125" s="106"/>
      <c r="V125" s="83">
        <f t="shared" si="10"/>
        <v>100</v>
      </c>
      <c r="W125" s="83">
        <f t="shared" si="10"/>
        <v>100</v>
      </c>
      <c r="X125" s="83">
        <f t="shared" si="10"/>
        <v>100</v>
      </c>
      <c r="Y125" s="106"/>
      <c r="Z125" s="83">
        <f t="shared" si="11"/>
        <v>100</v>
      </c>
      <c r="AA125" s="83">
        <f t="shared" si="11"/>
        <v>100</v>
      </c>
      <c r="AB125" s="83">
        <f t="shared" si="11"/>
        <v>100</v>
      </c>
    </row>
    <row r="126" spans="1:28" x14ac:dyDescent="0.25">
      <c r="A126" s="233" t="s">
        <v>75</v>
      </c>
      <c r="B126" s="233"/>
      <c r="C126" s="233"/>
      <c r="D126" s="233"/>
      <c r="E126" s="233"/>
      <c r="F126" s="233"/>
      <c r="G126" s="233"/>
      <c r="H126" s="233"/>
      <c r="I126" s="233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</row>
    <row r="127" spans="1:28" x14ac:dyDescent="0.25">
      <c r="A127" s="227" t="s">
        <v>14</v>
      </c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</row>
    <row r="129" spans="1:32" x14ac:dyDescent="0.25">
      <c r="AC129" s="9"/>
      <c r="AD129" s="219" t="s">
        <v>221</v>
      </c>
      <c r="AE129" s="219"/>
      <c r="AF129" s="9"/>
    </row>
    <row r="130" spans="1:32" s="49" customFormat="1" ht="15" x14ac:dyDescent="0.25">
      <c r="A130" s="229" t="s">
        <v>185</v>
      </c>
      <c r="B130" s="229"/>
      <c r="C130" s="229"/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9"/>
      <c r="AD130" s="219"/>
      <c r="AE130" s="219"/>
      <c r="AF130"/>
    </row>
    <row r="131" spans="1:32" s="49" customFormat="1" ht="15" x14ac:dyDescent="0.25">
      <c r="A131" s="228" t="s">
        <v>182</v>
      </c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D131" s="87"/>
      <c r="AE131" s="87"/>
      <c r="AF131" s="87"/>
    </row>
    <row r="132" spans="1:32" s="49" customFormat="1" ht="15" x14ac:dyDescent="0.25">
      <c r="A132" s="229" t="s">
        <v>64</v>
      </c>
      <c r="B132" s="229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</row>
    <row r="133" spans="1:32" s="49" customFormat="1" ht="15" x14ac:dyDescent="0.25">
      <c r="A133" s="228" t="s">
        <v>79</v>
      </c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</row>
    <row r="134" spans="1:32" s="49" customFormat="1" ht="15" x14ac:dyDescent="0.25">
      <c r="A134" s="229" t="s">
        <v>80</v>
      </c>
      <c r="B134" s="229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</row>
    <row r="135" spans="1:32" s="49" customFormat="1" ht="15" x14ac:dyDescent="0.25">
      <c r="A135" s="228" t="s">
        <v>320</v>
      </c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</row>
    <row r="136" spans="1:32" s="49" customFormat="1" ht="15.75" thickBot="1" x14ac:dyDescent="0.3">
      <c r="A136" s="52"/>
      <c r="B136" s="51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 spans="1:32" s="49" customFormat="1" ht="15" customHeight="1" x14ac:dyDescent="0.25">
      <c r="A137" s="234" t="s">
        <v>81</v>
      </c>
      <c r="B137" s="53" t="s">
        <v>21</v>
      </c>
      <c r="C137" s="53"/>
      <c r="D137" s="53"/>
      <c r="E137" s="54"/>
      <c r="F137" s="53" t="s">
        <v>48</v>
      </c>
      <c r="G137" s="53"/>
      <c r="H137" s="53"/>
      <c r="I137" s="54"/>
      <c r="J137" s="53" t="s">
        <v>49</v>
      </c>
      <c r="K137" s="53"/>
      <c r="L137" s="53"/>
      <c r="M137" s="54"/>
      <c r="N137" s="53" t="s">
        <v>50</v>
      </c>
      <c r="O137" s="53"/>
      <c r="P137" s="53"/>
      <c r="Q137" s="54"/>
      <c r="R137" s="53" t="s">
        <v>51</v>
      </c>
      <c r="S137" s="53"/>
      <c r="T137" s="53"/>
      <c r="U137" s="54"/>
      <c r="V137" s="53" t="s">
        <v>52</v>
      </c>
      <c r="W137" s="53"/>
      <c r="X137" s="53"/>
      <c r="Y137" s="54"/>
      <c r="Z137" s="53" t="s">
        <v>53</v>
      </c>
      <c r="AA137" s="53"/>
      <c r="AB137" s="53"/>
    </row>
    <row r="138" spans="1:32" s="49" customFormat="1" ht="15.75" thickBot="1" x14ac:dyDescent="0.3">
      <c r="A138" s="235"/>
      <c r="B138" s="55" t="s">
        <v>67</v>
      </c>
      <c r="C138" s="55" t="s">
        <v>68</v>
      </c>
      <c r="D138" s="55" t="s">
        <v>69</v>
      </c>
      <c r="E138" s="56"/>
      <c r="F138" s="55" t="s">
        <v>67</v>
      </c>
      <c r="G138" s="55" t="s">
        <v>68</v>
      </c>
      <c r="H138" s="55" t="s">
        <v>69</v>
      </c>
      <c r="I138" s="56"/>
      <c r="J138" s="55" t="s">
        <v>67</v>
      </c>
      <c r="K138" s="55" t="s">
        <v>68</v>
      </c>
      <c r="L138" s="55" t="s">
        <v>69</v>
      </c>
      <c r="M138" s="56"/>
      <c r="N138" s="55" t="s">
        <v>67</v>
      </c>
      <c r="O138" s="55" t="s">
        <v>68</v>
      </c>
      <c r="P138" s="55" t="s">
        <v>69</v>
      </c>
      <c r="Q138" s="56"/>
      <c r="R138" s="55" t="s">
        <v>67</v>
      </c>
      <c r="S138" s="55" t="s">
        <v>68</v>
      </c>
      <c r="T138" s="55" t="s">
        <v>69</v>
      </c>
      <c r="U138" s="56"/>
      <c r="V138" s="55" t="s">
        <v>67</v>
      </c>
      <c r="W138" s="55" t="s">
        <v>68</v>
      </c>
      <c r="X138" s="55" t="s">
        <v>69</v>
      </c>
      <c r="Y138" s="56"/>
      <c r="Z138" s="55" t="s">
        <v>67</v>
      </c>
      <c r="AA138" s="55" t="s">
        <v>68</v>
      </c>
      <c r="AB138" s="55" t="s">
        <v>69</v>
      </c>
    </row>
    <row r="139" spans="1:32" x14ac:dyDescent="0.25">
      <c r="A139" s="88"/>
      <c r="B139" s="89"/>
      <c r="C139" s="89"/>
      <c r="D139" s="89"/>
      <c r="E139" s="90"/>
      <c r="F139" s="89"/>
      <c r="G139" s="89"/>
      <c r="H139" s="89"/>
      <c r="I139" s="90"/>
      <c r="J139" s="89"/>
      <c r="K139" s="89"/>
      <c r="L139" s="89"/>
      <c r="M139" s="90"/>
      <c r="N139" s="89"/>
      <c r="O139" s="89"/>
      <c r="P139" s="89"/>
      <c r="Q139" s="90"/>
      <c r="R139" s="89"/>
      <c r="S139" s="89"/>
      <c r="T139" s="89"/>
      <c r="U139" s="90"/>
      <c r="V139" s="89"/>
      <c r="W139" s="89"/>
      <c r="X139" s="89"/>
      <c r="Y139" s="90"/>
      <c r="Z139" s="89"/>
      <c r="AA139" s="89"/>
      <c r="AB139" s="89"/>
    </row>
    <row r="140" spans="1:32" ht="13.5" x14ac:dyDescent="0.25">
      <c r="A140" s="92" t="s">
        <v>82</v>
      </c>
      <c r="B140" s="77">
        <f>+B54/(B54+B11)*100</f>
        <v>2.7626515243936249</v>
      </c>
      <c r="C140" s="77">
        <f>+C54/(C54+C11)*100</f>
        <v>2.9001698096344621</v>
      </c>
      <c r="D140" s="77">
        <f>+D54/(D54+D11)*100</f>
        <v>2.6271167778732023</v>
      </c>
      <c r="E140" s="103"/>
      <c r="F140" s="77">
        <f>+F54/(F54+F11)*100</f>
        <v>4.1733881459124733</v>
      </c>
      <c r="G140" s="77">
        <f>+G54/(G54+G11)*100</f>
        <v>4.4122061030515258</v>
      </c>
      <c r="H140" s="77">
        <f>+H54/(H54+H11)*100</f>
        <v>3.9145521578833229</v>
      </c>
      <c r="I140" s="103"/>
      <c r="J140" s="77">
        <f>+J54/(J54+J11)*100</f>
        <v>2.9471733086190919</v>
      </c>
      <c r="K140" s="77">
        <f>+K54/(K54+K11)*100</f>
        <v>3.0091743119266057</v>
      </c>
      <c r="L140" s="77">
        <f>+L54/(L54+L11)*100</f>
        <v>2.8838951310861423</v>
      </c>
      <c r="M140" s="103"/>
      <c r="N140" s="77">
        <f>+N54/(N54+N11)*100</f>
        <v>2.311931858850476</v>
      </c>
      <c r="O140" s="77">
        <f>+O54/(O54+O11)*100</f>
        <v>2.613065326633166</v>
      </c>
      <c r="P140" s="77">
        <f>+P54/(P54+P11)*100</f>
        <v>2.0125606622894661</v>
      </c>
      <c r="Q140" s="103"/>
      <c r="R140" s="77">
        <f>+R54/(R54+R11)*100</f>
        <v>3.2006001125210979</v>
      </c>
      <c r="S140" s="77">
        <f>+S54/(S54+S11)*100</f>
        <v>3.1126419186120682</v>
      </c>
      <c r="T140" s="77">
        <f>+T54/(T54+T11)*100</f>
        <v>3.2851189016915909</v>
      </c>
      <c r="U140" s="103"/>
      <c r="V140" s="77">
        <f>+V54/(V54+V11)*100</f>
        <v>2.0297908466466006</v>
      </c>
      <c r="W140" s="77">
        <f>+W54/(W54+W11)*100</f>
        <v>2.3211446740858506</v>
      </c>
      <c r="X140" s="77">
        <f>+X54/(X54+X11)*100</f>
        <v>1.7549122543872804</v>
      </c>
      <c r="Y140" s="103"/>
      <c r="Z140" s="77">
        <f>+Z54/(Z54+Z11)*100</f>
        <v>0.96283783783783794</v>
      </c>
      <c r="AA140" s="77">
        <f>+AA54/(AA54+AA11)*100</f>
        <v>0.71012381646030587</v>
      </c>
      <c r="AB140" s="77">
        <f>+AB54/(AB54+AB11)*100</f>
        <v>1.1814744801512287</v>
      </c>
    </row>
    <row r="141" spans="1:32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32" x14ac:dyDescent="0.25">
      <c r="A142" s="62" t="s">
        <v>83</v>
      </c>
      <c r="B142" s="77">
        <f t="shared" ref="B142:D157" si="14">+B56/(B56+B13)*100</f>
        <v>1.6078513259553142</v>
      </c>
      <c r="C142" s="77">
        <f t="shared" si="14"/>
        <v>1.8875838926174497</v>
      </c>
      <c r="D142" s="77">
        <f t="shared" si="14"/>
        <v>1.3305613305613306</v>
      </c>
      <c r="E142" s="103"/>
      <c r="F142" s="77">
        <f t="shared" ref="F142:P157" si="15">+F56/(F56+F13)*100</f>
        <v>2.1052631578947367</v>
      </c>
      <c r="G142" s="77">
        <f t="shared" si="15"/>
        <v>2.5522041763341066</v>
      </c>
      <c r="H142" s="77">
        <f t="shared" si="15"/>
        <v>1.6509433962264151</v>
      </c>
      <c r="I142" s="103"/>
      <c r="J142" s="77">
        <f>+J56/(J56+J13)*100</f>
        <v>1.2178619756427604</v>
      </c>
      <c r="K142" s="77">
        <f>+K56/(K56+K13)*100</f>
        <v>0.7978723404255319</v>
      </c>
      <c r="L142" s="77">
        <f>+L56/(L56+L13)*100</f>
        <v>1.6528925619834711</v>
      </c>
      <c r="M142" s="103"/>
      <c r="N142" s="77">
        <f>+N56/(N56+N13)*100</f>
        <v>1.4265335235378032</v>
      </c>
      <c r="O142" s="77">
        <f>+O56/(O56+O13)*100</f>
        <v>1.7543859649122806</v>
      </c>
      <c r="P142" s="77">
        <f>+P56/(P56+P13)*100</f>
        <v>1.1142061281337048</v>
      </c>
      <c r="Q142" s="103"/>
      <c r="R142" s="77">
        <f t="shared" ref="R142:T157" si="16">+R56/(R56+R13)*100</f>
        <v>3.2838983050847461</v>
      </c>
      <c r="S142" s="77">
        <f t="shared" si="16"/>
        <v>4.3478260869565215</v>
      </c>
      <c r="T142" s="77">
        <f t="shared" si="16"/>
        <v>2.2727272727272729</v>
      </c>
      <c r="U142" s="103"/>
      <c r="V142" s="77">
        <f t="shared" ref="V142:X157" si="17">+V56/(V56+V13)*100</f>
        <v>1.0180995475113122</v>
      </c>
      <c r="W142" s="77">
        <f t="shared" si="17"/>
        <v>1.0917030567685588</v>
      </c>
      <c r="X142" s="77">
        <f t="shared" si="17"/>
        <v>0.93896713615023475</v>
      </c>
      <c r="Y142" s="103"/>
      <c r="Z142" s="77">
        <f t="shared" ref="Z142:AB157" si="18">+Z56/(Z56+Z13)*100</f>
        <v>0</v>
      </c>
      <c r="AA142" s="77">
        <f t="shared" si="18"/>
        <v>0</v>
      </c>
      <c r="AB142" s="77">
        <f t="shared" si="18"/>
        <v>0</v>
      </c>
    </row>
    <row r="143" spans="1:32" x14ac:dyDescent="0.25">
      <c r="A143" s="62" t="s">
        <v>84</v>
      </c>
      <c r="B143" s="77">
        <f t="shared" si="14"/>
        <v>4.2915279319274875</v>
      </c>
      <c r="C143" s="77">
        <f t="shared" si="14"/>
        <v>5.2060737527114966</v>
      </c>
      <c r="D143" s="77">
        <f t="shared" si="14"/>
        <v>3.3333333333333335</v>
      </c>
      <c r="E143" s="103"/>
      <c r="F143" s="77">
        <f t="shared" si="15"/>
        <v>13.934426229508196</v>
      </c>
      <c r="G143" s="77">
        <f t="shared" si="15"/>
        <v>15.789473684210526</v>
      </c>
      <c r="H143" s="77">
        <f t="shared" si="15"/>
        <v>11.931818181818182</v>
      </c>
      <c r="I143" s="103"/>
      <c r="J143" s="77">
        <f t="shared" si="15"/>
        <v>5.0793650793650791</v>
      </c>
      <c r="K143" s="77">
        <f t="shared" si="15"/>
        <v>9.7560975609756095</v>
      </c>
      <c r="L143" s="77">
        <f t="shared" si="15"/>
        <v>0</v>
      </c>
      <c r="M143" s="103"/>
      <c r="N143" s="77">
        <f t="shared" si="15"/>
        <v>5.3639846743295019</v>
      </c>
      <c r="O143" s="77">
        <f t="shared" si="15"/>
        <v>6.557377049180328</v>
      </c>
      <c r="P143" s="77">
        <f t="shared" si="15"/>
        <v>4.3165467625899279</v>
      </c>
      <c r="Q143" s="103"/>
      <c r="R143" s="77">
        <f t="shared" si="16"/>
        <v>2.6509572901325478</v>
      </c>
      <c r="S143" s="77">
        <f t="shared" si="16"/>
        <v>2.1447721179624666</v>
      </c>
      <c r="T143" s="77">
        <f t="shared" si="16"/>
        <v>3.2679738562091507</v>
      </c>
      <c r="U143" s="103"/>
      <c r="V143" s="77">
        <f t="shared" si="17"/>
        <v>1.9748653500897666</v>
      </c>
      <c r="W143" s="77">
        <f t="shared" si="17"/>
        <v>2.877697841726619</v>
      </c>
      <c r="X143" s="77">
        <f t="shared" si="17"/>
        <v>1.0752688172043012</v>
      </c>
      <c r="Y143" s="103"/>
      <c r="Z143" s="77">
        <f t="shared" si="18"/>
        <v>1.1428571428571428</v>
      </c>
      <c r="AA143" s="77">
        <f t="shared" si="18"/>
        <v>0.78125</v>
      </c>
      <c r="AB143" s="77">
        <f t="shared" si="18"/>
        <v>1.486988847583643</v>
      </c>
    </row>
    <row r="144" spans="1:32" x14ac:dyDescent="0.25">
      <c r="A144" s="62" t="s">
        <v>85</v>
      </c>
      <c r="B144" s="77">
        <f t="shared" si="14"/>
        <v>0.16375545851528384</v>
      </c>
      <c r="C144" s="77">
        <f t="shared" si="14"/>
        <v>0.28776978417266186</v>
      </c>
      <c r="D144" s="77">
        <f t="shared" si="14"/>
        <v>8.7950747581354446E-2</v>
      </c>
      <c r="E144" s="103"/>
      <c r="F144" s="77">
        <f t="shared" si="15"/>
        <v>2</v>
      </c>
      <c r="G144" s="77">
        <f t="shared" si="15"/>
        <v>0</v>
      </c>
      <c r="H144" s="77">
        <f t="shared" si="15"/>
        <v>4.1666666666666661</v>
      </c>
      <c r="I144" s="103"/>
      <c r="J144" s="77" t="s">
        <v>47</v>
      </c>
      <c r="K144" s="77" t="s">
        <v>47</v>
      </c>
      <c r="L144" s="77" t="s">
        <v>47</v>
      </c>
      <c r="M144" s="103"/>
      <c r="N144" s="77" t="s">
        <v>47</v>
      </c>
      <c r="O144" s="77" t="s">
        <v>47</v>
      </c>
      <c r="P144" s="77" t="s">
        <v>47</v>
      </c>
      <c r="Q144" s="103"/>
      <c r="R144" s="77">
        <f t="shared" si="16"/>
        <v>0</v>
      </c>
      <c r="S144" s="77">
        <f t="shared" si="16"/>
        <v>0</v>
      </c>
      <c r="T144" s="77">
        <f t="shared" si="16"/>
        <v>0</v>
      </c>
      <c r="U144" s="103"/>
      <c r="V144" s="77">
        <f t="shared" si="17"/>
        <v>0</v>
      </c>
      <c r="W144" s="77">
        <f t="shared" si="17"/>
        <v>0</v>
      </c>
      <c r="X144" s="77">
        <f t="shared" si="17"/>
        <v>0</v>
      </c>
      <c r="Y144" s="103"/>
      <c r="Z144" s="77">
        <f t="shared" si="18"/>
        <v>0</v>
      </c>
      <c r="AA144" s="77">
        <f t="shared" si="18"/>
        <v>0</v>
      </c>
      <c r="AB144" s="77">
        <f t="shared" si="18"/>
        <v>0</v>
      </c>
    </row>
    <row r="145" spans="1:28" x14ac:dyDescent="0.25">
      <c r="A145" s="62" t="s">
        <v>86</v>
      </c>
      <c r="B145" s="77">
        <f t="shared" si="14"/>
        <v>5.3479381443298966</v>
      </c>
      <c r="C145" s="77">
        <f t="shared" si="14"/>
        <v>4.9721293199554069</v>
      </c>
      <c r="D145" s="77">
        <f t="shared" si="14"/>
        <v>5.6971203646157038</v>
      </c>
      <c r="E145" s="103"/>
      <c r="F145" s="77">
        <f t="shared" si="15"/>
        <v>6.308962264150944</v>
      </c>
      <c r="G145" s="77">
        <f t="shared" si="15"/>
        <v>4.1469194312796205</v>
      </c>
      <c r="H145" s="77">
        <f t="shared" si="15"/>
        <v>8.4507042253521121</v>
      </c>
      <c r="I145" s="103"/>
      <c r="J145" s="77">
        <f t="shared" ref="J145:L160" si="19">+J59/(J59+J16)*100</f>
        <v>7.9949238578680211</v>
      </c>
      <c r="K145" s="77">
        <f t="shared" si="19"/>
        <v>6.7247820672478209</v>
      </c>
      <c r="L145" s="77">
        <f t="shared" si="19"/>
        <v>9.3143596377749027</v>
      </c>
      <c r="M145" s="103"/>
      <c r="N145" s="77">
        <f t="shared" ref="N145:P160" si="20">+N59/(N59+N16)*100</f>
        <v>6.9930069930069934</v>
      </c>
      <c r="O145" s="77">
        <f t="shared" si="20"/>
        <v>9.0163934426229506</v>
      </c>
      <c r="P145" s="77">
        <f t="shared" si="20"/>
        <v>5.1698670605613</v>
      </c>
      <c r="Q145" s="103"/>
      <c r="R145" s="77">
        <f t="shared" si="16"/>
        <v>5.0139275766016711</v>
      </c>
      <c r="S145" s="77">
        <f t="shared" si="16"/>
        <v>5.4842473745624272</v>
      </c>
      <c r="T145" s="77">
        <f t="shared" si="16"/>
        <v>4.5842217484008536</v>
      </c>
      <c r="U145" s="103"/>
      <c r="V145" s="77">
        <f t="shared" si="17"/>
        <v>3.4704370179948589</v>
      </c>
      <c r="W145" s="77">
        <f t="shared" si="17"/>
        <v>4.0897097625329817</v>
      </c>
      <c r="X145" s="77">
        <f t="shared" si="17"/>
        <v>2.8822055137844611</v>
      </c>
      <c r="Y145" s="103"/>
      <c r="Z145" s="77">
        <f t="shared" si="18"/>
        <v>2.2111269614835951</v>
      </c>
      <c r="AA145" s="77">
        <f t="shared" si="18"/>
        <v>0.16313213703099511</v>
      </c>
      <c r="AB145" s="77">
        <f t="shared" si="18"/>
        <v>3.8022813688212929</v>
      </c>
    </row>
    <row r="146" spans="1:28" x14ac:dyDescent="0.25">
      <c r="A146" s="62" t="s">
        <v>87</v>
      </c>
      <c r="B146" s="77">
        <f t="shared" si="14"/>
        <v>0.44444444444444442</v>
      </c>
      <c r="C146" s="77">
        <f t="shared" si="14"/>
        <v>0.55299539170506917</v>
      </c>
      <c r="D146" s="77">
        <f t="shared" si="14"/>
        <v>0.31914893617021273</v>
      </c>
      <c r="E146" s="103"/>
      <c r="F146" s="77">
        <f t="shared" si="15"/>
        <v>1.639344262295082</v>
      </c>
      <c r="G146" s="77">
        <f t="shared" si="15"/>
        <v>2.6315789473684208</v>
      </c>
      <c r="H146" s="77">
        <f t="shared" si="15"/>
        <v>0.56818181818181823</v>
      </c>
      <c r="I146" s="103"/>
      <c r="J146" s="77">
        <f t="shared" si="19"/>
        <v>0</v>
      </c>
      <c r="K146" s="77">
        <f t="shared" si="19"/>
        <v>0</v>
      </c>
      <c r="L146" s="77">
        <f t="shared" si="19"/>
        <v>0</v>
      </c>
      <c r="M146" s="103"/>
      <c r="N146" s="77">
        <f t="shared" si="20"/>
        <v>0</v>
      </c>
      <c r="O146" s="77">
        <f t="shared" si="20"/>
        <v>0</v>
      </c>
      <c r="P146" s="77">
        <f t="shared" si="20"/>
        <v>0</v>
      </c>
      <c r="Q146" s="103"/>
      <c r="R146" s="77">
        <f t="shared" si="16"/>
        <v>0.51020408163265307</v>
      </c>
      <c r="S146" s="77">
        <f t="shared" si="16"/>
        <v>0</v>
      </c>
      <c r="T146" s="77">
        <f t="shared" si="16"/>
        <v>1.0695187165775399</v>
      </c>
      <c r="U146" s="103"/>
      <c r="V146" s="77">
        <f t="shared" si="17"/>
        <v>0</v>
      </c>
      <c r="W146" s="77">
        <f t="shared" si="17"/>
        <v>0</v>
      </c>
      <c r="X146" s="77">
        <f t="shared" si="17"/>
        <v>0</v>
      </c>
      <c r="Y146" s="103"/>
      <c r="Z146" s="77">
        <f t="shared" si="18"/>
        <v>0.33898305084745761</v>
      </c>
      <c r="AA146" s="77">
        <f t="shared" si="18"/>
        <v>0.64102564102564097</v>
      </c>
      <c r="AB146" s="77">
        <f t="shared" si="18"/>
        <v>0</v>
      </c>
    </row>
    <row r="147" spans="1:28" x14ac:dyDescent="0.25">
      <c r="A147" s="62" t="s">
        <v>88</v>
      </c>
      <c r="B147" s="77">
        <f t="shared" si="14"/>
        <v>0.19023462270133165</v>
      </c>
      <c r="C147" s="77">
        <f t="shared" si="14"/>
        <v>0.31766200762388819</v>
      </c>
      <c r="D147" s="77">
        <f t="shared" si="14"/>
        <v>6.3291139240506333E-2</v>
      </c>
      <c r="E147" s="103"/>
      <c r="F147" s="77">
        <f t="shared" si="15"/>
        <v>0.45662100456621002</v>
      </c>
      <c r="G147" s="77">
        <f t="shared" si="15"/>
        <v>0.8771929824561403</v>
      </c>
      <c r="H147" s="77">
        <f t="shared" si="15"/>
        <v>0</v>
      </c>
      <c r="I147" s="103"/>
      <c r="J147" s="77">
        <f t="shared" si="19"/>
        <v>0.16313213703099511</v>
      </c>
      <c r="K147" s="77">
        <f t="shared" si="19"/>
        <v>0.32154340836012862</v>
      </c>
      <c r="L147" s="77">
        <f t="shared" si="19"/>
        <v>0</v>
      </c>
      <c r="M147" s="103"/>
      <c r="N147" s="77">
        <f t="shared" si="20"/>
        <v>0</v>
      </c>
      <c r="O147" s="77">
        <f t="shared" si="20"/>
        <v>0</v>
      </c>
      <c r="P147" s="77">
        <f t="shared" si="20"/>
        <v>0</v>
      </c>
      <c r="Q147" s="103"/>
      <c r="R147" s="77">
        <f t="shared" si="16"/>
        <v>0</v>
      </c>
      <c r="S147" s="77">
        <f t="shared" si="16"/>
        <v>0</v>
      </c>
      <c r="T147" s="77">
        <f t="shared" si="16"/>
        <v>0</v>
      </c>
      <c r="U147" s="103"/>
      <c r="V147" s="77">
        <f t="shared" si="17"/>
        <v>0.23529411764705879</v>
      </c>
      <c r="W147" s="77">
        <f t="shared" si="17"/>
        <v>0.52083333333333326</v>
      </c>
      <c r="X147" s="77">
        <f t="shared" si="17"/>
        <v>0</v>
      </c>
      <c r="Y147" s="103"/>
      <c r="Z147" s="77">
        <f t="shared" si="18"/>
        <v>0.22573363431151239</v>
      </c>
      <c r="AA147" s="77">
        <f t="shared" si="18"/>
        <v>0</v>
      </c>
      <c r="AB147" s="77">
        <f t="shared" si="18"/>
        <v>0.42194092827004215</v>
      </c>
    </row>
    <row r="148" spans="1:28" x14ac:dyDescent="0.25">
      <c r="A148" s="62" t="s">
        <v>89</v>
      </c>
      <c r="B148" s="77">
        <f t="shared" si="14"/>
        <v>0.98522167487684731</v>
      </c>
      <c r="C148" s="77">
        <f t="shared" si="14"/>
        <v>1.2320328542094456</v>
      </c>
      <c r="D148" s="77">
        <f t="shared" si="14"/>
        <v>0.75757575757575757</v>
      </c>
      <c r="E148" s="103"/>
      <c r="F148" s="77">
        <f t="shared" si="15"/>
        <v>0.50761421319796951</v>
      </c>
      <c r="G148" s="77">
        <f t="shared" si="15"/>
        <v>0</v>
      </c>
      <c r="H148" s="77">
        <f t="shared" si="15"/>
        <v>0.97087378640776689</v>
      </c>
      <c r="I148" s="103"/>
      <c r="J148" s="77">
        <f t="shared" si="19"/>
        <v>0.49751243781094528</v>
      </c>
      <c r="K148" s="77">
        <f t="shared" si="19"/>
        <v>1.0638297872340425</v>
      </c>
      <c r="L148" s="77">
        <f t="shared" si="19"/>
        <v>0</v>
      </c>
      <c r="M148" s="103"/>
      <c r="N148" s="77">
        <f t="shared" si="20"/>
        <v>0</v>
      </c>
      <c r="O148" s="77">
        <f t="shared" si="20"/>
        <v>0</v>
      </c>
      <c r="P148" s="77">
        <f t="shared" si="20"/>
        <v>0</v>
      </c>
      <c r="Q148" s="103"/>
      <c r="R148" s="77">
        <f t="shared" si="16"/>
        <v>2.7624309392265194</v>
      </c>
      <c r="S148" s="77">
        <f t="shared" si="16"/>
        <v>3.8095238095238098</v>
      </c>
      <c r="T148" s="77">
        <f t="shared" si="16"/>
        <v>1.3157894736842104</v>
      </c>
      <c r="U148" s="103"/>
      <c r="V148" s="77">
        <f t="shared" si="17"/>
        <v>0.84745762711864403</v>
      </c>
      <c r="W148" s="77">
        <f t="shared" si="17"/>
        <v>0</v>
      </c>
      <c r="X148" s="77">
        <f t="shared" si="17"/>
        <v>1.5151515151515151</v>
      </c>
      <c r="Y148" s="103"/>
      <c r="Z148" s="77">
        <f t="shared" si="18"/>
        <v>1.3422818791946309</v>
      </c>
      <c r="AA148" s="77">
        <f t="shared" si="18"/>
        <v>1.5384615384615385</v>
      </c>
      <c r="AB148" s="77">
        <f t="shared" si="18"/>
        <v>1.1904761904761905</v>
      </c>
    </row>
    <row r="149" spans="1:28" x14ac:dyDescent="0.25">
      <c r="A149" s="62" t="s">
        <v>90</v>
      </c>
      <c r="B149" s="77">
        <f t="shared" si="14"/>
        <v>2.1252796420581657</v>
      </c>
      <c r="C149" s="77">
        <f t="shared" si="14"/>
        <v>2.5742574257425743</v>
      </c>
      <c r="D149" s="77">
        <f t="shared" si="14"/>
        <v>1.6864805087088746</v>
      </c>
      <c r="E149" s="103"/>
      <c r="F149" s="77">
        <f t="shared" si="15"/>
        <v>3.7302725968436152</v>
      </c>
      <c r="G149" s="77">
        <f t="shared" si="15"/>
        <v>4.8920863309352516</v>
      </c>
      <c r="H149" s="77">
        <f t="shared" si="15"/>
        <v>2.5751072961373391</v>
      </c>
      <c r="I149" s="103"/>
      <c r="J149" s="77">
        <f t="shared" si="19"/>
        <v>2.8925619834710745</v>
      </c>
      <c r="K149" s="77">
        <f t="shared" si="19"/>
        <v>3.054662379421222</v>
      </c>
      <c r="L149" s="77">
        <f t="shared" si="19"/>
        <v>2.7210884353741496</v>
      </c>
      <c r="M149" s="103"/>
      <c r="N149" s="77">
        <f t="shared" si="20"/>
        <v>0.72072072072072069</v>
      </c>
      <c r="O149" s="77">
        <f t="shared" si="20"/>
        <v>1.0471204188481675</v>
      </c>
      <c r="P149" s="77">
        <f t="shared" si="20"/>
        <v>0.37243947858472998</v>
      </c>
      <c r="Q149" s="103"/>
      <c r="R149" s="77">
        <f t="shared" si="16"/>
        <v>2.2900763358778624</v>
      </c>
      <c r="S149" s="77">
        <f t="shared" si="16"/>
        <v>2.8301886792452833</v>
      </c>
      <c r="T149" s="77">
        <f t="shared" si="16"/>
        <v>1.7804154302670623</v>
      </c>
      <c r="U149" s="103"/>
      <c r="V149" s="77">
        <f t="shared" si="17"/>
        <v>1.813236627379873</v>
      </c>
      <c r="W149" s="77">
        <f t="shared" si="17"/>
        <v>2.0952380952380953</v>
      </c>
      <c r="X149" s="77">
        <f t="shared" si="17"/>
        <v>1.5570934256055362</v>
      </c>
      <c r="Y149" s="103"/>
      <c r="Z149" s="77">
        <f t="shared" si="18"/>
        <v>0.68292682926829273</v>
      </c>
      <c r="AA149" s="77">
        <f t="shared" si="18"/>
        <v>0.6198347107438017</v>
      </c>
      <c r="AB149" s="77">
        <f t="shared" si="18"/>
        <v>0.73937153419593349</v>
      </c>
    </row>
    <row r="150" spans="1:28" x14ac:dyDescent="0.25">
      <c r="A150" s="62" t="s">
        <v>91</v>
      </c>
      <c r="B150" s="77">
        <f t="shared" si="14"/>
        <v>0.76718796105045739</v>
      </c>
      <c r="C150" s="77">
        <f t="shared" si="14"/>
        <v>0.92807424593967514</v>
      </c>
      <c r="D150" s="77">
        <f t="shared" si="14"/>
        <v>0.60060060060060061</v>
      </c>
      <c r="E150" s="103"/>
      <c r="F150" s="77">
        <f t="shared" si="15"/>
        <v>1.1152416356877324</v>
      </c>
      <c r="G150" s="77">
        <f t="shared" si="15"/>
        <v>1.1389521640091116</v>
      </c>
      <c r="H150" s="77">
        <f t="shared" si="15"/>
        <v>1.0869565217391304</v>
      </c>
      <c r="I150" s="103"/>
      <c r="J150" s="77">
        <f t="shared" si="19"/>
        <v>0.9320905459387484</v>
      </c>
      <c r="K150" s="77">
        <f t="shared" si="19"/>
        <v>1.3297872340425532</v>
      </c>
      <c r="L150" s="77">
        <f t="shared" si="19"/>
        <v>0.53333333333333333</v>
      </c>
      <c r="M150" s="103"/>
      <c r="N150" s="77">
        <f t="shared" si="20"/>
        <v>0.18214936247723132</v>
      </c>
      <c r="O150" s="77">
        <f t="shared" si="20"/>
        <v>0.37037037037037041</v>
      </c>
      <c r="P150" s="77">
        <f t="shared" si="20"/>
        <v>0</v>
      </c>
      <c r="Q150" s="103"/>
      <c r="R150" s="77">
        <f t="shared" si="16"/>
        <v>1.1673151750972763</v>
      </c>
      <c r="S150" s="77">
        <f t="shared" si="16"/>
        <v>1.5384615384615385</v>
      </c>
      <c r="T150" s="77">
        <f t="shared" si="16"/>
        <v>0.78740157480314954</v>
      </c>
      <c r="U150" s="103"/>
      <c r="V150" s="77">
        <f t="shared" si="17"/>
        <v>0</v>
      </c>
      <c r="W150" s="77">
        <f t="shared" si="17"/>
        <v>0</v>
      </c>
      <c r="X150" s="77">
        <f t="shared" si="17"/>
        <v>0</v>
      </c>
      <c r="Y150" s="103"/>
      <c r="Z150" s="77">
        <f t="shared" si="18"/>
        <v>0.82872928176795579</v>
      </c>
      <c r="AA150" s="77">
        <f t="shared" si="18"/>
        <v>0.60606060606060608</v>
      </c>
      <c r="AB150" s="77">
        <f t="shared" si="18"/>
        <v>1.015228426395939</v>
      </c>
    </row>
    <row r="151" spans="1:28" x14ac:dyDescent="0.25">
      <c r="A151" s="62" t="s">
        <v>92</v>
      </c>
      <c r="B151" s="77">
        <f t="shared" si="14"/>
        <v>2.2600408441116406</v>
      </c>
      <c r="C151" s="77">
        <f t="shared" si="14"/>
        <v>2.793141592920354</v>
      </c>
      <c r="D151" s="77">
        <f t="shared" si="14"/>
        <v>1.7430946634486459</v>
      </c>
      <c r="E151" s="103"/>
      <c r="F151" s="77">
        <f t="shared" si="15"/>
        <v>3.3869115958668199</v>
      </c>
      <c r="G151" s="77">
        <f t="shared" si="15"/>
        <v>4.6750285062713797</v>
      </c>
      <c r="H151" s="77">
        <f t="shared" si="15"/>
        <v>2.0809248554913293</v>
      </c>
      <c r="I151" s="103"/>
      <c r="J151" s="77">
        <f t="shared" si="19"/>
        <v>3.0027932960893855</v>
      </c>
      <c r="K151" s="77">
        <f t="shared" si="19"/>
        <v>4.0333796940194713</v>
      </c>
      <c r="L151" s="77">
        <f t="shared" si="19"/>
        <v>1.9635343618513323</v>
      </c>
      <c r="M151" s="103"/>
      <c r="N151" s="77">
        <f t="shared" si="20"/>
        <v>1.6433853738701727</v>
      </c>
      <c r="O151" s="77">
        <f t="shared" si="20"/>
        <v>1.5625</v>
      </c>
      <c r="P151" s="77">
        <f t="shared" si="20"/>
        <v>1.7160686427457099</v>
      </c>
      <c r="Q151" s="103"/>
      <c r="R151" s="77">
        <f t="shared" si="16"/>
        <v>2.4242424242424243</v>
      </c>
      <c r="S151" s="77">
        <f t="shared" si="16"/>
        <v>2.3381294964028778</v>
      </c>
      <c r="T151" s="77">
        <f t="shared" si="16"/>
        <v>2.5041736227045077</v>
      </c>
      <c r="U151" s="103"/>
      <c r="V151" s="77">
        <f t="shared" si="17"/>
        <v>1.4623172103487065</v>
      </c>
      <c r="W151" s="77">
        <f t="shared" si="17"/>
        <v>1.7937219730941705</v>
      </c>
      <c r="X151" s="77">
        <f t="shared" si="17"/>
        <v>1.1286681715575622</v>
      </c>
      <c r="Y151" s="103"/>
      <c r="Z151" s="77">
        <f t="shared" si="18"/>
        <v>0.32967032967032966</v>
      </c>
      <c r="AA151" s="77">
        <f t="shared" si="18"/>
        <v>0.22624434389140274</v>
      </c>
      <c r="AB151" s="77">
        <f t="shared" si="18"/>
        <v>0.42735042735042739</v>
      </c>
    </row>
    <row r="152" spans="1:28" x14ac:dyDescent="0.25">
      <c r="A152" s="62" t="s">
        <v>93</v>
      </c>
      <c r="B152" s="77">
        <f t="shared" si="14"/>
        <v>6.5832784726793936E-2</v>
      </c>
      <c r="C152" s="77">
        <f t="shared" si="14"/>
        <v>0</v>
      </c>
      <c r="D152" s="77">
        <f t="shared" si="14"/>
        <v>0.12254901960784313</v>
      </c>
      <c r="E152" s="103"/>
      <c r="F152" s="77">
        <f t="shared" si="15"/>
        <v>0</v>
      </c>
      <c r="G152" s="77">
        <f t="shared" si="15"/>
        <v>0</v>
      </c>
      <c r="H152" s="77">
        <f t="shared" si="15"/>
        <v>0</v>
      </c>
      <c r="I152" s="103"/>
      <c r="J152" s="77">
        <f t="shared" si="19"/>
        <v>0</v>
      </c>
      <c r="K152" s="77">
        <f t="shared" si="19"/>
        <v>0</v>
      </c>
      <c r="L152" s="77">
        <f t="shared" si="19"/>
        <v>0</v>
      </c>
      <c r="M152" s="103"/>
      <c r="N152" s="77">
        <f t="shared" si="20"/>
        <v>0</v>
      </c>
      <c r="O152" s="77">
        <f t="shared" si="20"/>
        <v>0</v>
      </c>
      <c r="P152" s="77">
        <f t="shared" si="20"/>
        <v>0</v>
      </c>
      <c r="Q152" s="103"/>
      <c r="R152" s="77">
        <f t="shared" si="16"/>
        <v>0.41841004184100417</v>
      </c>
      <c r="S152" s="77">
        <f t="shared" si="16"/>
        <v>0</v>
      </c>
      <c r="T152" s="77">
        <f t="shared" si="16"/>
        <v>0.75757575757575757</v>
      </c>
      <c r="U152" s="103"/>
      <c r="V152" s="77">
        <f t="shared" si="17"/>
        <v>0</v>
      </c>
      <c r="W152" s="77">
        <f t="shared" si="17"/>
        <v>0</v>
      </c>
      <c r="X152" s="77">
        <f t="shared" si="17"/>
        <v>0</v>
      </c>
      <c r="Y152" s="103"/>
      <c r="Z152" s="77">
        <f t="shared" si="18"/>
        <v>0</v>
      </c>
      <c r="AA152" s="77">
        <f t="shared" si="18"/>
        <v>0</v>
      </c>
      <c r="AB152" s="77">
        <f t="shared" si="18"/>
        <v>0</v>
      </c>
    </row>
    <row r="153" spans="1:28" x14ac:dyDescent="0.25">
      <c r="A153" s="99" t="s">
        <v>94</v>
      </c>
      <c r="B153" s="77">
        <f t="shared" si="14"/>
        <v>7.3582089552238799</v>
      </c>
      <c r="C153" s="77">
        <f t="shared" si="14"/>
        <v>6.373117033603708</v>
      </c>
      <c r="D153" s="77">
        <f t="shared" si="14"/>
        <v>8.4051724137931032</v>
      </c>
      <c r="E153" s="103"/>
      <c r="F153" s="77">
        <f t="shared" si="15"/>
        <v>7.0606293169608589</v>
      </c>
      <c r="G153" s="77">
        <f t="shared" si="15"/>
        <v>5.2702702702702702</v>
      </c>
      <c r="H153" s="77">
        <f t="shared" si="15"/>
        <v>9.4138543516873892</v>
      </c>
      <c r="I153" s="103"/>
      <c r="J153" s="77">
        <f t="shared" si="19"/>
        <v>7.8922934076137414</v>
      </c>
      <c r="K153" s="77">
        <f t="shared" si="19"/>
        <v>6.557377049180328</v>
      </c>
      <c r="L153" s="77">
        <f t="shared" si="19"/>
        <v>9.2803030303030312</v>
      </c>
      <c r="M153" s="103"/>
      <c r="N153" s="77">
        <f t="shared" si="20"/>
        <v>6.1224489795918364</v>
      </c>
      <c r="O153" s="77">
        <f t="shared" si="20"/>
        <v>5.9063136456211813</v>
      </c>
      <c r="P153" s="77">
        <f t="shared" si="20"/>
        <v>6.3636363636363633</v>
      </c>
      <c r="Q153" s="103"/>
      <c r="R153" s="77">
        <f t="shared" si="16"/>
        <v>12.193460490463215</v>
      </c>
      <c r="S153" s="77">
        <f t="shared" si="16"/>
        <v>10.44776119402985</v>
      </c>
      <c r="T153" s="77">
        <f t="shared" si="16"/>
        <v>13.953488372093023</v>
      </c>
      <c r="U153" s="103"/>
      <c r="V153" s="77">
        <f t="shared" si="17"/>
        <v>7.1285140562248994</v>
      </c>
      <c r="W153" s="77">
        <f t="shared" si="17"/>
        <v>7.9268292682926829</v>
      </c>
      <c r="X153" s="77">
        <f t="shared" si="17"/>
        <v>6.3492063492063489</v>
      </c>
      <c r="Y153" s="103"/>
      <c r="Z153" s="77">
        <f t="shared" si="18"/>
        <v>0.97297297297297292</v>
      </c>
      <c r="AA153" s="77">
        <f t="shared" si="18"/>
        <v>0</v>
      </c>
      <c r="AB153" s="77">
        <f t="shared" si="18"/>
        <v>1.8672199170124482</v>
      </c>
    </row>
    <row r="154" spans="1:28" x14ac:dyDescent="0.25">
      <c r="A154" s="62" t="s">
        <v>95</v>
      </c>
      <c r="B154" s="77">
        <f t="shared" si="14"/>
        <v>0.47789725209080047</v>
      </c>
      <c r="C154" s="77">
        <f t="shared" si="14"/>
        <v>0.7109004739336493</v>
      </c>
      <c r="D154" s="77">
        <f t="shared" si="14"/>
        <v>0.24096385542168677</v>
      </c>
      <c r="E154" s="103"/>
      <c r="F154" s="77">
        <f t="shared" si="15"/>
        <v>0</v>
      </c>
      <c r="G154" s="77">
        <f t="shared" si="15"/>
        <v>0</v>
      </c>
      <c r="H154" s="77">
        <f t="shared" si="15"/>
        <v>0</v>
      </c>
      <c r="I154" s="103"/>
      <c r="J154" s="77">
        <f t="shared" si="19"/>
        <v>0.5714285714285714</v>
      </c>
      <c r="K154" s="77">
        <f t="shared" si="19"/>
        <v>1.0638297872340425</v>
      </c>
      <c r="L154" s="77">
        <f t="shared" si="19"/>
        <v>0</v>
      </c>
      <c r="M154" s="103"/>
      <c r="N154" s="77">
        <f t="shared" si="20"/>
        <v>0.74074074074074081</v>
      </c>
      <c r="O154" s="77">
        <f t="shared" si="20"/>
        <v>1.8181818181818181</v>
      </c>
      <c r="P154" s="77">
        <f t="shared" si="20"/>
        <v>0</v>
      </c>
      <c r="Q154" s="103"/>
      <c r="R154" s="77">
        <f t="shared" si="16"/>
        <v>0.80645161290322576</v>
      </c>
      <c r="S154" s="77">
        <f t="shared" si="16"/>
        <v>1.6949152542372881</v>
      </c>
      <c r="T154" s="77">
        <f t="shared" si="16"/>
        <v>0</v>
      </c>
      <c r="U154" s="103"/>
      <c r="V154" s="77">
        <f t="shared" si="17"/>
        <v>0</v>
      </c>
      <c r="W154" s="77">
        <f t="shared" si="17"/>
        <v>0</v>
      </c>
      <c r="X154" s="77">
        <f t="shared" si="17"/>
        <v>0</v>
      </c>
      <c r="Y154" s="103"/>
      <c r="Z154" s="77">
        <f t="shared" si="18"/>
        <v>0.96153846153846156</v>
      </c>
      <c r="AA154" s="77">
        <f t="shared" si="18"/>
        <v>0</v>
      </c>
      <c r="AB154" s="77">
        <f t="shared" si="18"/>
        <v>2.3255813953488373</v>
      </c>
    </row>
    <row r="155" spans="1:28" x14ac:dyDescent="0.25">
      <c r="A155" s="62" t="s">
        <v>96</v>
      </c>
      <c r="B155" s="77">
        <f t="shared" si="14"/>
        <v>3.5205069530012324E-2</v>
      </c>
      <c r="C155" s="77">
        <f t="shared" si="14"/>
        <v>7.3421439060205582E-2</v>
      </c>
      <c r="D155" s="77">
        <f t="shared" si="14"/>
        <v>0</v>
      </c>
      <c r="E155" s="103"/>
      <c r="F155" s="77">
        <f t="shared" si="15"/>
        <v>0</v>
      </c>
      <c r="G155" s="77">
        <f t="shared" si="15"/>
        <v>0</v>
      </c>
      <c r="H155" s="77">
        <f t="shared" si="15"/>
        <v>0</v>
      </c>
      <c r="I155" s="103"/>
      <c r="J155" s="77">
        <f t="shared" si="19"/>
        <v>0</v>
      </c>
      <c r="K155" s="77">
        <f t="shared" si="19"/>
        <v>0</v>
      </c>
      <c r="L155" s="77">
        <f t="shared" si="19"/>
        <v>0</v>
      </c>
      <c r="M155" s="103"/>
      <c r="N155" s="77">
        <f t="shared" si="20"/>
        <v>0</v>
      </c>
      <c r="O155" s="77">
        <f t="shared" si="20"/>
        <v>0</v>
      </c>
      <c r="P155" s="77">
        <f t="shared" si="20"/>
        <v>0</v>
      </c>
      <c r="Q155" s="103"/>
      <c r="R155" s="77">
        <f t="shared" si="16"/>
        <v>7.2568940493468792E-2</v>
      </c>
      <c r="S155" s="77">
        <f t="shared" si="16"/>
        <v>0.14947683109118087</v>
      </c>
      <c r="T155" s="77">
        <f t="shared" si="16"/>
        <v>0</v>
      </c>
      <c r="U155" s="103"/>
      <c r="V155" s="77">
        <f t="shared" si="17"/>
        <v>8.244023083264633E-2</v>
      </c>
      <c r="W155" s="77">
        <f t="shared" si="17"/>
        <v>0.17152658662092624</v>
      </c>
      <c r="X155" s="77">
        <f t="shared" si="17"/>
        <v>0</v>
      </c>
      <c r="Y155" s="103"/>
      <c r="Z155" s="77">
        <f t="shared" si="18"/>
        <v>0</v>
      </c>
      <c r="AA155" s="77">
        <f t="shared" si="18"/>
        <v>0</v>
      </c>
      <c r="AB155" s="77">
        <f t="shared" si="18"/>
        <v>0</v>
      </c>
    </row>
    <row r="156" spans="1:28" x14ac:dyDescent="0.25">
      <c r="A156" s="62" t="s">
        <v>97</v>
      </c>
      <c r="B156" s="77">
        <f t="shared" si="14"/>
        <v>0</v>
      </c>
      <c r="C156" s="77">
        <f t="shared" si="14"/>
        <v>0</v>
      </c>
      <c r="D156" s="77">
        <f t="shared" si="14"/>
        <v>0</v>
      </c>
      <c r="E156" s="103"/>
      <c r="F156" s="77">
        <f t="shared" si="15"/>
        <v>0</v>
      </c>
      <c r="G156" s="77">
        <f t="shared" si="15"/>
        <v>0</v>
      </c>
      <c r="H156" s="77">
        <f t="shared" si="15"/>
        <v>0</v>
      </c>
      <c r="I156" s="103"/>
      <c r="J156" s="77">
        <f t="shared" si="19"/>
        <v>0</v>
      </c>
      <c r="K156" s="77">
        <f t="shared" si="19"/>
        <v>0</v>
      </c>
      <c r="L156" s="77">
        <f t="shared" si="19"/>
        <v>0</v>
      </c>
      <c r="M156" s="103"/>
      <c r="N156" s="77">
        <f t="shared" si="20"/>
        <v>0</v>
      </c>
      <c r="O156" s="77">
        <f t="shared" si="20"/>
        <v>0</v>
      </c>
      <c r="P156" s="77">
        <f t="shared" si="20"/>
        <v>0</v>
      </c>
      <c r="Q156" s="103"/>
      <c r="R156" s="77">
        <f t="shared" si="16"/>
        <v>0</v>
      </c>
      <c r="S156" s="77">
        <f t="shared" si="16"/>
        <v>0</v>
      </c>
      <c r="T156" s="77">
        <f t="shared" si="16"/>
        <v>0</v>
      </c>
      <c r="U156" s="103"/>
      <c r="V156" s="77">
        <f t="shared" si="17"/>
        <v>0</v>
      </c>
      <c r="W156" s="77">
        <f t="shared" si="17"/>
        <v>0</v>
      </c>
      <c r="X156" s="77">
        <f t="shared" si="17"/>
        <v>0</v>
      </c>
      <c r="Y156" s="103"/>
      <c r="Z156" s="77">
        <f t="shared" si="18"/>
        <v>0</v>
      </c>
      <c r="AA156" s="77">
        <f t="shared" si="18"/>
        <v>0</v>
      </c>
      <c r="AB156" s="77">
        <f t="shared" si="18"/>
        <v>0</v>
      </c>
    </row>
    <row r="157" spans="1:28" x14ac:dyDescent="0.25">
      <c r="A157" s="62" t="s">
        <v>98</v>
      </c>
      <c r="B157" s="77">
        <f t="shared" si="14"/>
        <v>8.7870105062082136</v>
      </c>
      <c r="C157" s="77">
        <f t="shared" si="14"/>
        <v>9.5954844778927555</v>
      </c>
      <c r="D157" s="77">
        <f t="shared" si="14"/>
        <v>7.9534432589718724</v>
      </c>
      <c r="E157" s="103"/>
      <c r="F157" s="77">
        <f t="shared" si="15"/>
        <v>10.75268817204301</v>
      </c>
      <c r="G157" s="77">
        <f t="shared" si="15"/>
        <v>11.661807580174926</v>
      </c>
      <c r="H157" s="77">
        <f t="shared" si="15"/>
        <v>9.7402597402597415</v>
      </c>
      <c r="I157" s="103"/>
      <c r="J157" s="77">
        <f t="shared" si="19"/>
        <v>7.8947368421052628</v>
      </c>
      <c r="K157" s="77">
        <f t="shared" si="19"/>
        <v>8.8235294117647065</v>
      </c>
      <c r="L157" s="77">
        <f t="shared" si="19"/>
        <v>7.009345794392523</v>
      </c>
      <c r="M157" s="103"/>
      <c r="N157" s="77">
        <f t="shared" si="20"/>
        <v>9.8143236074270561</v>
      </c>
      <c r="O157" s="77">
        <f t="shared" si="20"/>
        <v>10.204081632653061</v>
      </c>
      <c r="P157" s="77">
        <f t="shared" si="20"/>
        <v>9.3922651933701662</v>
      </c>
      <c r="Q157" s="103"/>
      <c r="R157" s="77">
        <f t="shared" si="16"/>
        <v>9.2827004219409286</v>
      </c>
      <c r="S157" s="77">
        <f t="shared" si="16"/>
        <v>10.92436974789916</v>
      </c>
      <c r="T157" s="77">
        <f t="shared" si="16"/>
        <v>7.6271186440677967</v>
      </c>
      <c r="U157" s="103"/>
      <c r="V157" s="77">
        <f t="shared" si="17"/>
        <v>5.8823529411764701</v>
      </c>
      <c r="W157" s="77">
        <f t="shared" si="17"/>
        <v>5.982905982905983</v>
      </c>
      <c r="X157" s="77">
        <f t="shared" si="17"/>
        <v>5.785123966942149</v>
      </c>
      <c r="Y157" s="103"/>
      <c r="Z157" s="77">
        <f t="shared" si="18"/>
        <v>4.6242774566473983</v>
      </c>
      <c r="AA157" s="77">
        <f t="shared" si="18"/>
        <v>4.7619047619047619</v>
      </c>
      <c r="AB157" s="77">
        <f t="shared" si="18"/>
        <v>4.4943820224719104</v>
      </c>
    </row>
    <row r="158" spans="1:28" x14ac:dyDescent="0.25">
      <c r="A158" s="62" t="s">
        <v>99</v>
      </c>
      <c r="B158" s="77">
        <f t="shared" ref="B158:D168" si="21">+B72/(B72+B29)*100</f>
        <v>0.32455824017309776</v>
      </c>
      <c r="C158" s="77">
        <f t="shared" si="21"/>
        <v>0.34989503149055284</v>
      </c>
      <c r="D158" s="77">
        <f t="shared" si="21"/>
        <v>0.29761904761904762</v>
      </c>
      <c r="E158" s="103"/>
      <c r="F158" s="77">
        <f t="shared" ref="F158:H168" si="22">+F72/(F72+F29)*100</f>
        <v>0.1564945226917058</v>
      </c>
      <c r="G158" s="77">
        <f t="shared" si="22"/>
        <v>0.29850746268656719</v>
      </c>
      <c r="H158" s="77">
        <f t="shared" si="22"/>
        <v>0</v>
      </c>
      <c r="I158" s="103"/>
      <c r="J158" s="77">
        <f t="shared" si="19"/>
        <v>0.19342359767891684</v>
      </c>
      <c r="K158" s="77">
        <f t="shared" si="19"/>
        <v>0</v>
      </c>
      <c r="L158" s="77">
        <f t="shared" si="19"/>
        <v>0.4098360655737705</v>
      </c>
      <c r="M158" s="103"/>
      <c r="N158" s="77">
        <f t="shared" si="20"/>
        <v>0</v>
      </c>
      <c r="O158" s="77">
        <f t="shared" si="20"/>
        <v>0</v>
      </c>
      <c r="P158" s="77">
        <f t="shared" si="20"/>
        <v>0</v>
      </c>
      <c r="Q158" s="103"/>
      <c r="R158" s="77">
        <f t="shared" ref="R158:T168" si="23">+R72/(R72+R29)*100</f>
        <v>0</v>
      </c>
      <c r="S158" s="77">
        <f t="shared" si="23"/>
        <v>0</v>
      </c>
      <c r="T158" s="77">
        <f t="shared" si="23"/>
        <v>0</v>
      </c>
      <c r="U158" s="103"/>
      <c r="V158" s="77">
        <f t="shared" ref="V158:X168" si="24">+V72/(V72+V29)*100</f>
        <v>0</v>
      </c>
      <c r="W158" s="77">
        <f t="shared" si="24"/>
        <v>0</v>
      </c>
      <c r="X158" s="77">
        <f t="shared" si="24"/>
        <v>0</v>
      </c>
      <c r="Y158" s="103"/>
      <c r="Z158" s="77">
        <f t="shared" ref="Z158:AB168" si="25">+Z72/(Z72+Z29)*100</f>
        <v>2.2950819672131146</v>
      </c>
      <c r="AA158" s="77">
        <f t="shared" si="25"/>
        <v>2.6845637583892619</v>
      </c>
      <c r="AB158" s="77">
        <f t="shared" si="25"/>
        <v>1.9230769230769231</v>
      </c>
    </row>
    <row r="159" spans="1:28" x14ac:dyDescent="0.25">
      <c r="A159" s="62" t="s">
        <v>100</v>
      </c>
      <c r="B159" s="77">
        <f t="shared" si="21"/>
        <v>8.2314881380301941</v>
      </c>
      <c r="C159" s="77">
        <f t="shared" si="21"/>
        <v>7.5035063113604483</v>
      </c>
      <c r="D159" s="77">
        <f t="shared" si="21"/>
        <v>8.9970501474926259</v>
      </c>
      <c r="E159" s="103"/>
      <c r="F159" s="77">
        <f t="shared" si="22"/>
        <v>10.2803738317757</v>
      </c>
      <c r="G159" s="77">
        <f t="shared" si="22"/>
        <v>8.5714285714285712</v>
      </c>
      <c r="H159" s="77">
        <f t="shared" si="22"/>
        <v>12.328767123287671</v>
      </c>
      <c r="I159" s="103"/>
      <c r="J159" s="77">
        <f t="shared" si="19"/>
        <v>7.4007220216606493</v>
      </c>
      <c r="K159" s="77">
        <f t="shared" si="19"/>
        <v>7.6923076923076925</v>
      </c>
      <c r="L159" s="77">
        <f t="shared" si="19"/>
        <v>7.1174377224199299</v>
      </c>
      <c r="M159" s="103"/>
      <c r="N159" s="77">
        <f t="shared" si="20"/>
        <v>7.5144508670520231</v>
      </c>
      <c r="O159" s="77">
        <f t="shared" si="20"/>
        <v>8.5271317829457356</v>
      </c>
      <c r="P159" s="77">
        <f t="shared" si="20"/>
        <v>6.5134099616858236</v>
      </c>
      <c r="Q159" s="103"/>
      <c r="R159" s="77">
        <f t="shared" si="23"/>
        <v>9.6470588235294112</v>
      </c>
      <c r="S159" s="77">
        <f t="shared" si="23"/>
        <v>5.8035714285714288</v>
      </c>
      <c r="T159" s="77">
        <f t="shared" si="23"/>
        <v>13.930348258706468</v>
      </c>
      <c r="U159" s="103"/>
      <c r="V159" s="77">
        <f t="shared" si="24"/>
        <v>11.294765840220386</v>
      </c>
      <c r="W159" s="77">
        <f t="shared" si="24"/>
        <v>11.538461538461538</v>
      </c>
      <c r="X159" s="77">
        <f t="shared" si="24"/>
        <v>11.049723756906078</v>
      </c>
      <c r="Y159" s="103"/>
      <c r="Z159" s="77">
        <f t="shared" si="25"/>
        <v>0.35842293906810035</v>
      </c>
      <c r="AA159" s="77">
        <f t="shared" si="25"/>
        <v>0</v>
      </c>
      <c r="AB159" s="77">
        <f t="shared" si="25"/>
        <v>0.7142857142857143</v>
      </c>
    </row>
    <row r="160" spans="1:28" x14ac:dyDescent="0.25">
      <c r="A160" s="62" t="s">
        <v>101</v>
      </c>
      <c r="B160" s="77">
        <f t="shared" si="21"/>
        <v>0</v>
      </c>
      <c r="C160" s="77">
        <f t="shared" si="21"/>
        <v>0</v>
      </c>
      <c r="D160" s="77">
        <f t="shared" si="21"/>
        <v>0</v>
      </c>
      <c r="E160" s="103"/>
      <c r="F160" s="77">
        <f t="shared" si="22"/>
        <v>0</v>
      </c>
      <c r="G160" s="77">
        <f t="shared" si="22"/>
        <v>0</v>
      </c>
      <c r="H160" s="77">
        <f t="shared" si="22"/>
        <v>0</v>
      </c>
      <c r="I160" s="103"/>
      <c r="J160" s="77">
        <f t="shared" si="19"/>
        <v>0</v>
      </c>
      <c r="K160" s="77">
        <f t="shared" si="19"/>
        <v>0</v>
      </c>
      <c r="L160" s="77">
        <f t="shared" si="19"/>
        <v>0</v>
      </c>
      <c r="M160" s="103"/>
      <c r="N160" s="77">
        <f t="shared" si="20"/>
        <v>0</v>
      </c>
      <c r="O160" s="77">
        <f t="shared" si="20"/>
        <v>0</v>
      </c>
      <c r="P160" s="77">
        <f t="shared" si="20"/>
        <v>0</v>
      </c>
      <c r="Q160" s="103"/>
      <c r="R160" s="77">
        <f t="shared" si="23"/>
        <v>0</v>
      </c>
      <c r="S160" s="77">
        <f t="shared" si="23"/>
        <v>0</v>
      </c>
      <c r="T160" s="77">
        <f t="shared" si="23"/>
        <v>0</v>
      </c>
      <c r="U160" s="103"/>
      <c r="V160" s="77">
        <f t="shared" si="24"/>
        <v>0</v>
      </c>
      <c r="W160" s="77">
        <f t="shared" si="24"/>
        <v>0</v>
      </c>
      <c r="X160" s="77">
        <f t="shared" si="24"/>
        <v>0</v>
      </c>
      <c r="Y160" s="103"/>
      <c r="Z160" s="77">
        <f t="shared" si="25"/>
        <v>0</v>
      </c>
      <c r="AA160" s="77">
        <f t="shared" si="25"/>
        <v>0</v>
      </c>
      <c r="AB160" s="77">
        <f t="shared" si="25"/>
        <v>0</v>
      </c>
    </row>
    <row r="161" spans="1:28" x14ac:dyDescent="0.25">
      <c r="A161" s="62" t="s">
        <v>102</v>
      </c>
      <c r="B161" s="77">
        <f t="shared" si="21"/>
        <v>1.4084507042253522</v>
      </c>
      <c r="C161" s="77">
        <f t="shared" si="21"/>
        <v>1.7382413087934561</v>
      </c>
      <c r="D161" s="77">
        <f t="shared" si="21"/>
        <v>1.0649627263045793</v>
      </c>
      <c r="E161" s="103"/>
      <c r="F161" s="77">
        <f t="shared" si="22"/>
        <v>2.904564315352697</v>
      </c>
      <c r="G161" s="77">
        <f t="shared" si="22"/>
        <v>3.1496062992125982</v>
      </c>
      <c r="H161" s="77">
        <f t="shared" si="22"/>
        <v>2.6315789473684208</v>
      </c>
      <c r="I161" s="103"/>
      <c r="J161" s="77">
        <f t="shared" ref="J161:L168" si="26">+J75/(J75+J32)*100</f>
        <v>0.80213903743315518</v>
      </c>
      <c r="K161" s="77">
        <f t="shared" si="26"/>
        <v>1.5544041450777202</v>
      </c>
      <c r="L161" s="77">
        <f t="shared" si="26"/>
        <v>0</v>
      </c>
      <c r="M161" s="103"/>
      <c r="N161" s="77">
        <f t="shared" ref="N161:P168" si="27">+N75/(N75+N32)*100</f>
        <v>0.65359477124183007</v>
      </c>
      <c r="O161" s="77">
        <f t="shared" si="27"/>
        <v>1.2048192771084338</v>
      </c>
      <c r="P161" s="77">
        <f t="shared" si="27"/>
        <v>0</v>
      </c>
      <c r="Q161" s="103"/>
      <c r="R161" s="77">
        <f t="shared" si="23"/>
        <v>0</v>
      </c>
      <c r="S161" s="77">
        <f t="shared" si="23"/>
        <v>0</v>
      </c>
      <c r="T161" s="77">
        <f t="shared" si="23"/>
        <v>0</v>
      </c>
      <c r="U161" s="103"/>
      <c r="V161" s="77">
        <f t="shared" si="24"/>
        <v>1.3761467889908259</v>
      </c>
      <c r="W161" s="77">
        <f t="shared" si="24"/>
        <v>0.93457943925233633</v>
      </c>
      <c r="X161" s="77">
        <f t="shared" si="24"/>
        <v>1.8018018018018018</v>
      </c>
      <c r="Y161" s="103"/>
      <c r="Z161" s="77">
        <f t="shared" si="25"/>
        <v>1.9762845849802373</v>
      </c>
      <c r="AA161" s="77">
        <f t="shared" si="25"/>
        <v>2.6548672566371683</v>
      </c>
      <c r="AB161" s="77">
        <f t="shared" si="25"/>
        <v>1.4285714285714286</v>
      </c>
    </row>
    <row r="162" spans="1:28" x14ac:dyDescent="0.25">
      <c r="A162" s="62" t="s">
        <v>103</v>
      </c>
      <c r="B162" s="77">
        <f t="shared" si="21"/>
        <v>2.1671826625386998</v>
      </c>
      <c r="C162" s="77">
        <f t="shared" si="21"/>
        <v>2.5674499564838991</v>
      </c>
      <c r="D162" s="77">
        <f t="shared" si="21"/>
        <v>1.753597122302158</v>
      </c>
      <c r="E162" s="103"/>
      <c r="F162" s="77">
        <f t="shared" si="22"/>
        <v>3.5683942225998297</v>
      </c>
      <c r="G162" s="77">
        <f t="shared" si="22"/>
        <v>3.8585209003215439</v>
      </c>
      <c r="H162" s="77">
        <f t="shared" si="22"/>
        <v>3.2432432432432434</v>
      </c>
      <c r="I162" s="103"/>
      <c r="J162" s="77">
        <f t="shared" si="26"/>
        <v>1.4553014553014554</v>
      </c>
      <c r="K162" s="77">
        <f t="shared" si="26"/>
        <v>1.4644351464435146</v>
      </c>
      <c r="L162" s="77">
        <f t="shared" si="26"/>
        <v>1.4462809917355373</v>
      </c>
      <c r="M162" s="103"/>
      <c r="N162" s="77">
        <f t="shared" si="27"/>
        <v>1.6290726817042605</v>
      </c>
      <c r="O162" s="77">
        <f t="shared" si="27"/>
        <v>1.9801980198019802</v>
      </c>
      <c r="P162" s="77">
        <f t="shared" si="27"/>
        <v>1.2690355329949239</v>
      </c>
      <c r="Q162" s="103"/>
      <c r="R162" s="77">
        <f t="shared" si="23"/>
        <v>1.6447368421052631</v>
      </c>
      <c r="S162" s="77">
        <f t="shared" si="23"/>
        <v>1.8691588785046727</v>
      </c>
      <c r="T162" s="77">
        <f t="shared" si="23"/>
        <v>1.3937282229965158</v>
      </c>
      <c r="U162" s="103"/>
      <c r="V162" s="77">
        <f t="shared" si="24"/>
        <v>1.1560693641618496</v>
      </c>
      <c r="W162" s="77">
        <f t="shared" si="24"/>
        <v>1.5748031496062991</v>
      </c>
      <c r="X162" s="77">
        <f t="shared" si="24"/>
        <v>0.75471698113207553</v>
      </c>
      <c r="Y162" s="103"/>
      <c r="Z162" s="77">
        <f t="shared" si="25"/>
        <v>2.8384279475982535</v>
      </c>
      <c r="AA162" s="77">
        <f t="shared" si="25"/>
        <v>4.5662100456620998</v>
      </c>
      <c r="AB162" s="77">
        <f t="shared" si="25"/>
        <v>1.2552301255230125</v>
      </c>
    </row>
    <row r="163" spans="1:28" x14ac:dyDescent="0.25">
      <c r="A163" s="62" t="s">
        <v>104</v>
      </c>
      <c r="B163" s="77">
        <f t="shared" si="21"/>
        <v>0.40474125469788957</v>
      </c>
      <c r="C163" s="77">
        <f t="shared" si="21"/>
        <v>0.44843049327354262</v>
      </c>
      <c r="D163" s="77">
        <f t="shared" si="21"/>
        <v>0.35820895522388058</v>
      </c>
      <c r="E163" s="103"/>
      <c r="F163" s="77">
        <f t="shared" si="22"/>
        <v>0.63965884861407252</v>
      </c>
      <c r="G163" s="77">
        <f t="shared" si="22"/>
        <v>0.83160083160083165</v>
      </c>
      <c r="H163" s="77">
        <f t="shared" si="22"/>
        <v>0.43763676148796499</v>
      </c>
      <c r="I163" s="103"/>
      <c r="J163" s="77">
        <f t="shared" si="26"/>
        <v>0.67204301075268813</v>
      </c>
      <c r="K163" s="77">
        <f t="shared" si="26"/>
        <v>0.51150895140664965</v>
      </c>
      <c r="L163" s="77">
        <f t="shared" si="26"/>
        <v>0.84985835694051004</v>
      </c>
      <c r="M163" s="103"/>
      <c r="N163" s="77">
        <f t="shared" si="27"/>
        <v>0</v>
      </c>
      <c r="O163" s="77">
        <f t="shared" si="27"/>
        <v>0</v>
      </c>
      <c r="P163" s="77">
        <f t="shared" si="27"/>
        <v>0</v>
      </c>
      <c r="Q163" s="103"/>
      <c r="R163" s="77">
        <f t="shared" si="23"/>
        <v>0.18761726078799248</v>
      </c>
      <c r="S163" s="77">
        <f t="shared" si="23"/>
        <v>0.3546099290780142</v>
      </c>
      <c r="T163" s="77">
        <f t="shared" si="23"/>
        <v>0</v>
      </c>
      <c r="U163" s="103"/>
      <c r="V163" s="77">
        <f t="shared" si="24"/>
        <v>0</v>
      </c>
      <c r="W163" s="77">
        <f t="shared" si="24"/>
        <v>0</v>
      </c>
      <c r="X163" s="77">
        <f t="shared" si="24"/>
        <v>0</v>
      </c>
      <c r="Y163" s="103"/>
      <c r="Z163" s="77">
        <f t="shared" si="25"/>
        <v>0.66445182724252494</v>
      </c>
      <c r="AA163" s="77">
        <f t="shared" si="25"/>
        <v>0.67567567567567566</v>
      </c>
      <c r="AB163" s="77">
        <f t="shared" si="25"/>
        <v>0.65359477124183007</v>
      </c>
    </row>
    <row r="164" spans="1:28" x14ac:dyDescent="0.25">
      <c r="A164" s="62" t="s">
        <v>105</v>
      </c>
      <c r="B164" s="77">
        <f t="shared" si="21"/>
        <v>0.25728987993138941</v>
      </c>
      <c r="C164" s="77">
        <f t="shared" si="21"/>
        <v>0</v>
      </c>
      <c r="D164" s="77">
        <f t="shared" si="21"/>
        <v>0.528169014084507</v>
      </c>
      <c r="E164" s="103"/>
      <c r="F164" s="77">
        <f t="shared" si="22"/>
        <v>0.33003300330033003</v>
      </c>
      <c r="G164" s="77">
        <f t="shared" si="22"/>
        <v>0</v>
      </c>
      <c r="H164" s="77">
        <f t="shared" si="22"/>
        <v>0.72992700729927007</v>
      </c>
      <c r="I164" s="103"/>
      <c r="J164" s="77">
        <f t="shared" si="26"/>
        <v>0.40650406504065045</v>
      </c>
      <c r="K164" s="77">
        <f t="shared" si="26"/>
        <v>0</v>
      </c>
      <c r="L164" s="77">
        <f t="shared" si="26"/>
        <v>0.84745762711864403</v>
      </c>
      <c r="M164" s="103"/>
      <c r="N164" s="77">
        <f t="shared" si="27"/>
        <v>0</v>
      </c>
      <c r="O164" s="77">
        <f t="shared" si="27"/>
        <v>0</v>
      </c>
      <c r="P164" s="77">
        <f t="shared" si="27"/>
        <v>0</v>
      </c>
      <c r="Q164" s="103"/>
      <c r="R164" s="77">
        <f t="shared" si="23"/>
        <v>0.68493150684931503</v>
      </c>
      <c r="S164" s="77">
        <f t="shared" si="23"/>
        <v>0</v>
      </c>
      <c r="T164" s="77">
        <f t="shared" si="23"/>
        <v>1.3513513513513513</v>
      </c>
      <c r="U164" s="103"/>
      <c r="V164" s="77">
        <f t="shared" si="24"/>
        <v>0</v>
      </c>
      <c r="W164" s="77">
        <f t="shared" si="24"/>
        <v>0</v>
      </c>
      <c r="X164" s="77">
        <f t="shared" si="24"/>
        <v>0</v>
      </c>
      <c r="Y164" s="103"/>
      <c r="Z164" s="77">
        <f t="shared" si="25"/>
        <v>0</v>
      </c>
      <c r="AA164" s="77">
        <f t="shared" si="25"/>
        <v>0</v>
      </c>
      <c r="AB164" s="77">
        <f t="shared" si="25"/>
        <v>0</v>
      </c>
    </row>
    <row r="165" spans="1:28" x14ac:dyDescent="0.25">
      <c r="A165" s="62" t="s">
        <v>106</v>
      </c>
      <c r="B165" s="77">
        <f t="shared" si="21"/>
        <v>0</v>
      </c>
      <c r="C165" s="77">
        <f t="shared" si="21"/>
        <v>0</v>
      </c>
      <c r="D165" s="77">
        <f t="shared" si="21"/>
        <v>0</v>
      </c>
      <c r="E165" s="103"/>
      <c r="F165" s="77">
        <f t="shared" si="22"/>
        <v>0</v>
      </c>
      <c r="G165" s="77">
        <f t="shared" si="22"/>
        <v>0</v>
      </c>
      <c r="H165" s="77">
        <f t="shared" si="22"/>
        <v>0</v>
      </c>
      <c r="I165" s="103"/>
      <c r="J165" s="77">
        <f t="shared" si="26"/>
        <v>0</v>
      </c>
      <c r="K165" s="77">
        <f t="shared" si="26"/>
        <v>0</v>
      </c>
      <c r="L165" s="77">
        <f t="shared" si="26"/>
        <v>0</v>
      </c>
      <c r="M165" s="103"/>
      <c r="N165" s="77">
        <f t="shared" si="27"/>
        <v>0</v>
      </c>
      <c r="O165" s="77">
        <f t="shared" si="27"/>
        <v>0</v>
      </c>
      <c r="P165" s="77">
        <f t="shared" si="27"/>
        <v>0</v>
      </c>
      <c r="Q165" s="103"/>
      <c r="R165" s="77">
        <f t="shared" si="23"/>
        <v>0</v>
      </c>
      <c r="S165" s="77">
        <f t="shared" si="23"/>
        <v>0</v>
      </c>
      <c r="T165" s="77">
        <f t="shared" si="23"/>
        <v>0</v>
      </c>
      <c r="U165" s="103"/>
      <c r="V165" s="77">
        <f t="shared" si="24"/>
        <v>0</v>
      </c>
      <c r="W165" s="77">
        <f t="shared" si="24"/>
        <v>0</v>
      </c>
      <c r="X165" s="77">
        <f t="shared" si="24"/>
        <v>0</v>
      </c>
      <c r="Y165" s="103"/>
      <c r="Z165" s="77">
        <f t="shared" si="25"/>
        <v>0</v>
      </c>
      <c r="AA165" s="77">
        <f t="shared" si="25"/>
        <v>0</v>
      </c>
      <c r="AB165" s="77">
        <f t="shared" si="25"/>
        <v>0</v>
      </c>
    </row>
    <row r="166" spans="1:28" x14ac:dyDescent="0.25">
      <c r="A166" s="62" t="s">
        <v>107</v>
      </c>
      <c r="B166" s="77">
        <f t="shared" si="21"/>
        <v>2.3562676720075402</v>
      </c>
      <c r="C166" s="77">
        <f t="shared" si="21"/>
        <v>2.6388341866876721</v>
      </c>
      <c r="D166" s="77">
        <f t="shared" si="21"/>
        <v>2.0968908170643528</v>
      </c>
      <c r="E166" s="103"/>
      <c r="F166" s="77">
        <f t="shared" si="22"/>
        <v>5.3333333333333339</v>
      </c>
      <c r="G166" s="77">
        <f t="shared" si="22"/>
        <v>5.8906030855539973</v>
      </c>
      <c r="H166" s="77">
        <f t="shared" si="22"/>
        <v>4.7752808988764039</v>
      </c>
      <c r="I166" s="103"/>
      <c r="J166" s="77">
        <f t="shared" si="26"/>
        <v>1.0919017288444042</v>
      </c>
      <c r="K166" s="77">
        <f t="shared" si="26"/>
        <v>1.1049723756906076</v>
      </c>
      <c r="L166" s="77">
        <f t="shared" si="26"/>
        <v>1.079136690647482</v>
      </c>
      <c r="M166" s="103"/>
      <c r="N166" s="77">
        <f t="shared" si="27"/>
        <v>1.1124845488257107</v>
      </c>
      <c r="O166" s="77">
        <f t="shared" si="27"/>
        <v>1.5503875968992249</v>
      </c>
      <c r="P166" s="77">
        <f t="shared" si="27"/>
        <v>0.7109004739336493</v>
      </c>
      <c r="Q166" s="103"/>
      <c r="R166" s="77">
        <f t="shared" si="23"/>
        <v>1.5345268542199488</v>
      </c>
      <c r="S166" s="77">
        <f t="shared" si="23"/>
        <v>1.3586956521739131</v>
      </c>
      <c r="T166" s="77">
        <f t="shared" si="23"/>
        <v>1.6908212560386473</v>
      </c>
      <c r="U166" s="103"/>
      <c r="V166" s="77">
        <f t="shared" si="24"/>
        <v>0.95238095238095244</v>
      </c>
      <c r="W166" s="77">
        <f t="shared" si="24"/>
        <v>1.056338028169014</v>
      </c>
      <c r="X166" s="77">
        <f t="shared" si="24"/>
        <v>0.86705202312138718</v>
      </c>
      <c r="Y166" s="103"/>
      <c r="Z166" s="77">
        <f t="shared" si="25"/>
        <v>1.7857142857142856</v>
      </c>
      <c r="AA166" s="77">
        <f t="shared" si="25"/>
        <v>2.0491803278688523</v>
      </c>
      <c r="AB166" s="77">
        <f t="shared" si="25"/>
        <v>1.5822784810126582</v>
      </c>
    </row>
    <row r="167" spans="1:28" x14ac:dyDescent="0.25">
      <c r="A167" s="105" t="s">
        <v>108</v>
      </c>
      <c r="B167" s="77">
        <f t="shared" si="21"/>
        <v>6.2385800052205687</v>
      </c>
      <c r="C167" s="77">
        <f t="shared" si="21"/>
        <v>7.3938122705820657</v>
      </c>
      <c r="D167" s="77">
        <f t="shared" si="21"/>
        <v>5.0935550935550937</v>
      </c>
      <c r="E167" s="103"/>
      <c r="F167" s="77">
        <f t="shared" si="22"/>
        <v>13.382507903055849</v>
      </c>
      <c r="G167" s="77">
        <f t="shared" si="22"/>
        <v>18.237704918032787</v>
      </c>
      <c r="H167" s="77">
        <f t="shared" si="22"/>
        <v>8.2429501084598709</v>
      </c>
      <c r="I167" s="103"/>
      <c r="J167" s="77">
        <f t="shared" si="26"/>
        <v>5.1032806804374244</v>
      </c>
      <c r="K167" s="77">
        <f t="shared" si="26"/>
        <v>5.5288461538461533</v>
      </c>
      <c r="L167" s="77">
        <f t="shared" si="26"/>
        <v>4.6683046683046676</v>
      </c>
      <c r="M167" s="103"/>
      <c r="N167" s="77">
        <f t="shared" si="27"/>
        <v>2.9619181946403383</v>
      </c>
      <c r="O167" s="77">
        <f t="shared" si="27"/>
        <v>2.2727272727272729</v>
      </c>
      <c r="P167" s="77">
        <f t="shared" si="27"/>
        <v>3.6414565826330536</v>
      </c>
      <c r="Q167" s="103"/>
      <c r="R167" s="77">
        <f t="shared" si="23"/>
        <v>5.9459459459459465</v>
      </c>
      <c r="S167" s="77">
        <f t="shared" si="23"/>
        <v>4.6762589928057556</v>
      </c>
      <c r="T167" s="77">
        <f t="shared" si="23"/>
        <v>7.2202166064981945</v>
      </c>
      <c r="U167" s="103"/>
      <c r="V167" s="77">
        <f t="shared" si="24"/>
        <v>2.8846153846153846</v>
      </c>
      <c r="W167" s="77">
        <f t="shared" si="24"/>
        <v>3.0769230769230771</v>
      </c>
      <c r="X167" s="77">
        <f t="shared" si="24"/>
        <v>2.7149321266968327</v>
      </c>
      <c r="Y167" s="103"/>
      <c r="Z167" s="77">
        <f t="shared" si="25"/>
        <v>1.0554089709762533</v>
      </c>
      <c r="AA167" s="77">
        <f t="shared" si="25"/>
        <v>1.1235955056179776</v>
      </c>
      <c r="AB167" s="77">
        <f t="shared" si="25"/>
        <v>0.99502487562189057</v>
      </c>
    </row>
    <row r="168" spans="1:28" ht="13.5" thickBot="1" x14ac:dyDescent="0.3">
      <c r="A168" s="100" t="s">
        <v>109</v>
      </c>
      <c r="B168" s="83">
        <f t="shared" si="21"/>
        <v>0</v>
      </c>
      <c r="C168" s="83">
        <f t="shared" si="21"/>
        <v>0</v>
      </c>
      <c r="D168" s="83">
        <f t="shared" si="21"/>
        <v>0</v>
      </c>
      <c r="E168" s="106"/>
      <c r="F168" s="83">
        <f t="shared" si="22"/>
        <v>0</v>
      </c>
      <c r="G168" s="83">
        <f t="shared" si="22"/>
        <v>0</v>
      </c>
      <c r="H168" s="83">
        <f t="shared" si="22"/>
        <v>0</v>
      </c>
      <c r="I168" s="106"/>
      <c r="J168" s="83">
        <f t="shared" si="26"/>
        <v>0</v>
      </c>
      <c r="K168" s="83">
        <f t="shared" si="26"/>
        <v>0</v>
      </c>
      <c r="L168" s="83">
        <f t="shared" si="26"/>
        <v>0</v>
      </c>
      <c r="M168" s="106"/>
      <c r="N168" s="83">
        <f t="shared" si="27"/>
        <v>0</v>
      </c>
      <c r="O168" s="83">
        <f t="shared" si="27"/>
        <v>0</v>
      </c>
      <c r="P168" s="83">
        <f t="shared" si="27"/>
        <v>0</v>
      </c>
      <c r="Q168" s="106"/>
      <c r="R168" s="83">
        <f t="shared" si="23"/>
        <v>0</v>
      </c>
      <c r="S168" s="83">
        <f t="shared" si="23"/>
        <v>0</v>
      </c>
      <c r="T168" s="83">
        <f t="shared" si="23"/>
        <v>0</v>
      </c>
      <c r="U168" s="106"/>
      <c r="V168" s="83">
        <f t="shared" si="24"/>
        <v>0</v>
      </c>
      <c r="W168" s="83">
        <f t="shared" si="24"/>
        <v>0</v>
      </c>
      <c r="X168" s="83">
        <f t="shared" si="24"/>
        <v>0</v>
      </c>
      <c r="Y168" s="106"/>
      <c r="Z168" s="83">
        <f t="shared" si="25"/>
        <v>0</v>
      </c>
      <c r="AA168" s="83">
        <f t="shared" si="25"/>
        <v>0</v>
      </c>
      <c r="AB168" s="83">
        <f t="shared" si="25"/>
        <v>0</v>
      </c>
    </row>
    <row r="169" spans="1:28" x14ac:dyDescent="0.25">
      <c r="A169" s="233" t="s">
        <v>75</v>
      </c>
      <c r="B169" s="233"/>
      <c r="C169" s="233"/>
      <c r="D169" s="233"/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</row>
    <row r="170" spans="1:28" x14ac:dyDescent="0.25">
      <c r="A170" s="227" t="s">
        <v>14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</row>
  </sheetData>
  <mergeCells count="40">
    <mergeCell ref="A46:AB46"/>
    <mergeCell ref="A1:AB1"/>
    <mergeCell ref="A2:AB2"/>
    <mergeCell ref="A3:AB3"/>
    <mergeCell ref="A4:AB4"/>
    <mergeCell ref="A5:AB5"/>
    <mergeCell ref="A6:AB6"/>
    <mergeCell ref="A8:A9"/>
    <mergeCell ref="A40:AB40"/>
    <mergeCell ref="A41:AB41"/>
    <mergeCell ref="A44:AB44"/>
    <mergeCell ref="A45:AB45"/>
    <mergeCell ref="A92:AB92"/>
    <mergeCell ref="A47:AB47"/>
    <mergeCell ref="A48:AB48"/>
    <mergeCell ref="A49:AB49"/>
    <mergeCell ref="A51:A52"/>
    <mergeCell ref="A83:AB83"/>
    <mergeCell ref="A84:AB84"/>
    <mergeCell ref="A134:AB134"/>
    <mergeCell ref="A135:AB135"/>
    <mergeCell ref="A137:A138"/>
    <mergeCell ref="A169:AB169"/>
    <mergeCell ref="A170:AB170"/>
    <mergeCell ref="AD1:AE2"/>
    <mergeCell ref="AD43:AE44"/>
    <mergeCell ref="AD86:AE87"/>
    <mergeCell ref="AD129:AE130"/>
    <mergeCell ref="A133:AB133"/>
    <mergeCell ref="A94:A95"/>
    <mergeCell ref="A126:AB126"/>
    <mergeCell ref="A127:AB127"/>
    <mergeCell ref="A130:AB130"/>
    <mergeCell ref="A131:AB131"/>
    <mergeCell ref="A132:AB132"/>
    <mergeCell ref="A87:AB87"/>
    <mergeCell ref="A88:AB88"/>
    <mergeCell ref="A89:AB89"/>
    <mergeCell ref="A90:AB90"/>
    <mergeCell ref="A91:AB91"/>
  </mergeCells>
  <hyperlinks>
    <hyperlink ref="AD1" r:id="rId1" location="INDICE!A1"/>
    <hyperlink ref="AD1:AE2" location="INDICE!A1" display="INDICE"/>
    <hyperlink ref="AD43" r:id="rId2" location="INDICE!A1"/>
    <hyperlink ref="AD43:AE44" location="INDICE!A1" display="INDICE"/>
    <hyperlink ref="AD86" r:id="rId3" location="INDICE!A1"/>
    <hyperlink ref="AD86:AE87" location="INDICE!A1" display="INDICE"/>
    <hyperlink ref="AD129" r:id="rId4" location="INDICE!A1"/>
    <hyperlink ref="AD129:AE130" location="INDICE!A1" display="INDICE"/>
  </hyperlinks>
  <printOptions horizontalCentered="1"/>
  <pageMargins left="0.39370078740157483" right="0.39370078740157483" top="0.59055118110236227" bottom="0.59055118110236227" header="0" footer="0"/>
  <pageSetup scale="75" orientation="landscape" r:id="rId5"/>
  <headerFooter alignWithMargins="0"/>
  <rowBreaks count="3" manualBreakCount="3">
    <brk id="43" max="16383" man="1"/>
    <brk id="86" max="16383" man="1"/>
    <brk id="129" max="16383" man="1"/>
  </rowBreaks>
  <colBreaks count="1" manualBreakCount="1">
    <brk id="2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7"/>
  <sheetViews>
    <sheetView zoomScaleNormal="100" zoomScaleSheetLayoutView="100" workbookViewId="0">
      <selection activeCell="Z1" sqref="Z1:AA2"/>
    </sheetView>
  </sheetViews>
  <sheetFormatPr baseColWidth="10" defaultRowHeight="12.75" x14ac:dyDescent="0.25"/>
  <cols>
    <col min="1" max="1" width="18.7109375" style="62" customWidth="1"/>
    <col min="2" max="4" width="6.7109375" style="62" customWidth="1"/>
    <col min="5" max="5" width="1.7109375" style="62" customWidth="1"/>
    <col min="6" max="8" width="6.7109375" style="62" customWidth="1"/>
    <col min="9" max="9" width="1.7109375" style="62" customWidth="1"/>
    <col min="10" max="12" width="6.7109375" style="62" customWidth="1"/>
    <col min="13" max="13" width="1.7109375" style="62" customWidth="1"/>
    <col min="14" max="16" width="6.7109375" style="62" customWidth="1"/>
    <col min="17" max="17" width="1.7109375" style="62" customWidth="1"/>
    <col min="18" max="20" width="6.7109375" style="62" customWidth="1"/>
    <col min="21" max="21" width="1.7109375" style="62" customWidth="1"/>
    <col min="22" max="24" width="6.7109375" style="62" customWidth="1"/>
    <col min="25" max="252" width="11.42578125" style="62"/>
    <col min="253" max="253" width="19.7109375" style="62" customWidth="1"/>
    <col min="254" max="256" width="6.7109375" style="62" customWidth="1"/>
    <col min="257" max="257" width="1.7109375" style="62" customWidth="1"/>
    <col min="258" max="260" width="6.7109375" style="62" customWidth="1"/>
    <col min="261" max="261" width="1.7109375" style="62" customWidth="1"/>
    <col min="262" max="264" width="6.7109375" style="62" customWidth="1"/>
    <col min="265" max="265" width="1.7109375" style="62" customWidth="1"/>
    <col min="266" max="268" width="6.7109375" style="62" customWidth="1"/>
    <col min="269" max="269" width="1.7109375" style="62" customWidth="1"/>
    <col min="270" max="272" width="6.7109375" style="62" customWidth="1"/>
    <col min="273" max="273" width="1.7109375" style="62" customWidth="1"/>
    <col min="274" max="276" width="6.7109375" style="62" customWidth="1"/>
    <col min="277" max="508" width="11.42578125" style="62"/>
    <col min="509" max="509" width="19.7109375" style="62" customWidth="1"/>
    <col min="510" max="512" width="6.7109375" style="62" customWidth="1"/>
    <col min="513" max="513" width="1.7109375" style="62" customWidth="1"/>
    <col min="514" max="516" width="6.7109375" style="62" customWidth="1"/>
    <col min="517" max="517" width="1.7109375" style="62" customWidth="1"/>
    <col min="518" max="520" width="6.7109375" style="62" customWidth="1"/>
    <col min="521" max="521" width="1.7109375" style="62" customWidth="1"/>
    <col min="522" max="524" width="6.7109375" style="62" customWidth="1"/>
    <col min="525" max="525" width="1.7109375" style="62" customWidth="1"/>
    <col min="526" max="528" width="6.7109375" style="62" customWidth="1"/>
    <col min="529" max="529" width="1.7109375" style="62" customWidth="1"/>
    <col min="530" max="532" width="6.7109375" style="62" customWidth="1"/>
    <col min="533" max="764" width="11.42578125" style="62"/>
    <col min="765" max="765" width="19.7109375" style="62" customWidth="1"/>
    <col min="766" max="768" width="6.7109375" style="62" customWidth="1"/>
    <col min="769" max="769" width="1.7109375" style="62" customWidth="1"/>
    <col min="770" max="772" width="6.7109375" style="62" customWidth="1"/>
    <col min="773" max="773" width="1.7109375" style="62" customWidth="1"/>
    <col min="774" max="776" width="6.7109375" style="62" customWidth="1"/>
    <col min="777" max="777" width="1.7109375" style="62" customWidth="1"/>
    <col min="778" max="780" width="6.7109375" style="62" customWidth="1"/>
    <col min="781" max="781" width="1.7109375" style="62" customWidth="1"/>
    <col min="782" max="784" width="6.7109375" style="62" customWidth="1"/>
    <col min="785" max="785" width="1.7109375" style="62" customWidth="1"/>
    <col min="786" max="788" width="6.7109375" style="62" customWidth="1"/>
    <col min="789" max="1020" width="11.42578125" style="62"/>
    <col min="1021" max="1021" width="19.7109375" style="62" customWidth="1"/>
    <col min="1022" max="1024" width="6.7109375" style="62" customWidth="1"/>
    <col min="1025" max="1025" width="1.7109375" style="62" customWidth="1"/>
    <col min="1026" max="1028" width="6.7109375" style="62" customWidth="1"/>
    <col min="1029" max="1029" width="1.7109375" style="62" customWidth="1"/>
    <col min="1030" max="1032" width="6.7109375" style="62" customWidth="1"/>
    <col min="1033" max="1033" width="1.7109375" style="62" customWidth="1"/>
    <col min="1034" max="1036" width="6.7109375" style="62" customWidth="1"/>
    <col min="1037" max="1037" width="1.7109375" style="62" customWidth="1"/>
    <col min="1038" max="1040" width="6.7109375" style="62" customWidth="1"/>
    <col min="1041" max="1041" width="1.7109375" style="62" customWidth="1"/>
    <col min="1042" max="1044" width="6.7109375" style="62" customWidth="1"/>
    <col min="1045" max="1276" width="11.42578125" style="62"/>
    <col min="1277" max="1277" width="19.7109375" style="62" customWidth="1"/>
    <col min="1278" max="1280" width="6.7109375" style="62" customWidth="1"/>
    <col min="1281" max="1281" width="1.7109375" style="62" customWidth="1"/>
    <col min="1282" max="1284" width="6.7109375" style="62" customWidth="1"/>
    <col min="1285" max="1285" width="1.7109375" style="62" customWidth="1"/>
    <col min="1286" max="1288" width="6.7109375" style="62" customWidth="1"/>
    <col min="1289" max="1289" width="1.7109375" style="62" customWidth="1"/>
    <col min="1290" max="1292" width="6.7109375" style="62" customWidth="1"/>
    <col min="1293" max="1293" width="1.7109375" style="62" customWidth="1"/>
    <col min="1294" max="1296" width="6.7109375" style="62" customWidth="1"/>
    <col min="1297" max="1297" width="1.7109375" style="62" customWidth="1"/>
    <col min="1298" max="1300" width="6.7109375" style="62" customWidth="1"/>
    <col min="1301" max="1532" width="11.42578125" style="62"/>
    <col min="1533" max="1533" width="19.7109375" style="62" customWidth="1"/>
    <col min="1534" max="1536" width="6.7109375" style="62" customWidth="1"/>
    <col min="1537" max="1537" width="1.7109375" style="62" customWidth="1"/>
    <col min="1538" max="1540" width="6.7109375" style="62" customWidth="1"/>
    <col min="1541" max="1541" width="1.7109375" style="62" customWidth="1"/>
    <col min="1542" max="1544" width="6.7109375" style="62" customWidth="1"/>
    <col min="1545" max="1545" width="1.7109375" style="62" customWidth="1"/>
    <col min="1546" max="1548" width="6.7109375" style="62" customWidth="1"/>
    <col min="1549" max="1549" width="1.7109375" style="62" customWidth="1"/>
    <col min="1550" max="1552" width="6.7109375" style="62" customWidth="1"/>
    <col min="1553" max="1553" width="1.7109375" style="62" customWidth="1"/>
    <col min="1554" max="1556" width="6.7109375" style="62" customWidth="1"/>
    <col min="1557" max="1788" width="11.42578125" style="62"/>
    <col min="1789" max="1789" width="19.7109375" style="62" customWidth="1"/>
    <col min="1790" max="1792" width="6.7109375" style="62" customWidth="1"/>
    <col min="1793" max="1793" width="1.7109375" style="62" customWidth="1"/>
    <col min="1794" max="1796" width="6.7109375" style="62" customWidth="1"/>
    <col min="1797" max="1797" width="1.7109375" style="62" customWidth="1"/>
    <col min="1798" max="1800" width="6.7109375" style="62" customWidth="1"/>
    <col min="1801" max="1801" width="1.7109375" style="62" customWidth="1"/>
    <col min="1802" max="1804" width="6.7109375" style="62" customWidth="1"/>
    <col min="1805" max="1805" width="1.7109375" style="62" customWidth="1"/>
    <col min="1806" max="1808" width="6.7109375" style="62" customWidth="1"/>
    <col min="1809" max="1809" width="1.7109375" style="62" customWidth="1"/>
    <col min="1810" max="1812" width="6.7109375" style="62" customWidth="1"/>
    <col min="1813" max="2044" width="11.42578125" style="62"/>
    <col min="2045" max="2045" width="19.7109375" style="62" customWidth="1"/>
    <col min="2046" max="2048" width="6.7109375" style="62" customWidth="1"/>
    <col min="2049" max="2049" width="1.7109375" style="62" customWidth="1"/>
    <col min="2050" max="2052" width="6.7109375" style="62" customWidth="1"/>
    <col min="2053" max="2053" width="1.7109375" style="62" customWidth="1"/>
    <col min="2054" max="2056" width="6.7109375" style="62" customWidth="1"/>
    <col min="2057" max="2057" width="1.7109375" style="62" customWidth="1"/>
    <col min="2058" max="2060" width="6.7109375" style="62" customWidth="1"/>
    <col min="2061" max="2061" width="1.7109375" style="62" customWidth="1"/>
    <col min="2062" max="2064" width="6.7109375" style="62" customWidth="1"/>
    <col min="2065" max="2065" width="1.7109375" style="62" customWidth="1"/>
    <col min="2066" max="2068" width="6.7109375" style="62" customWidth="1"/>
    <col min="2069" max="2300" width="11.42578125" style="62"/>
    <col min="2301" max="2301" width="19.7109375" style="62" customWidth="1"/>
    <col min="2302" max="2304" width="6.7109375" style="62" customWidth="1"/>
    <col min="2305" max="2305" width="1.7109375" style="62" customWidth="1"/>
    <col min="2306" max="2308" width="6.7109375" style="62" customWidth="1"/>
    <col min="2309" max="2309" width="1.7109375" style="62" customWidth="1"/>
    <col min="2310" max="2312" width="6.7109375" style="62" customWidth="1"/>
    <col min="2313" max="2313" width="1.7109375" style="62" customWidth="1"/>
    <col min="2314" max="2316" width="6.7109375" style="62" customWidth="1"/>
    <col min="2317" max="2317" width="1.7109375" style="62" customWidth="1"/>
    <col min="2318" max="2320" width="6.7109375" style="62" customWidth="1"/>
    <col min="2321" max="2321" width="1.7109375" style="62" customWidth="1"/>
    <col min="2322" max="2324" width="6.7109375" style="62" customWidth="1"/>
    <col min="2325" max="2556" width="11.42578125" style="62"/>
    <col min="2557" max="2557" width="19.7109375" style="62" customWidth="1"/>
    <col min="2558" max="2560" width="6.7109375" style="62" customWidth="1"/>
    <col min="2561" max="2561" width="1.7109375" style="62" customWidth="1"/>
    <col min="2562" max="2564" width="6.7109375" style="62" customWidth="1"/>
    <col min="2565" max="2565" width="1.7109375" style="62" customWidth="1"/>
    <col min="2566" max="2568" width="6.7109375" style="62" customWidth="1"/>
    <col min="2569" max="2569" width="1.7109375" style="62" customWidth="1"/>
    <col min="2570" max="2572" width="6.7109375" style="62" customWidth="1"/>
    <col min="2573" max="2573" width="1.7109375" style="62" customWidth="1"/>
    <col min="2574" max="2576" width="6.7109375" style="62" customWidth="1"/>
    <col min="2577" max="2577" width="1.7109375" style="62" customWidth="1"/>
    <col min="2578" max="2580" width="6.7109375" style="62" customWidth="1"/>
    <col min="2581" max="2812" width="11.42578125" style="62"/>
    <col min="2813" max="2813" width="19.7109375" style="62" customWidth="1"/>
    <col min="2814" max="2816" width="6.7109375" style="62" customWidth="1"/>
    <col min="2817" max="2817" width="1.7109375" style="62" customWidth="1"/>
    <col min="2818" max="2820" width="6.7109375" style="62" customWidth="1"/>
    <col min="2821" max="2821" width="1.7109375" style="62" customWidth="1"/>
    <col min="2822" max="2824" width="6.7109375" style="62" customWidth="1"/>
    <col min="2825" max="2825" width="1.7109375" style="62" customWidth="1"/>
    <col min="2826" max="2828" width="6.7109375" style="62" customWidth="1"/>
    <col min="2829" max="2829" width="1.7109375" style="62" customWidth="1"/>
    <col min="2830" max="2832" width="6.7109375" style="62" customWidth="1"/>
    <col min="2833" max="2833" width="1.7109375" style="62" customWidth="1"/>
    <col min="2834" max="2836" width="6.7109375" style="62" customWidth="1"/>
    <col min="2837" max="3068" width="11.42578125" style="62"/>
    <col min="3069" max="3069" width="19.7109375" style="62" customWidth="1"/>
    <col min="3070" max="3072" width="6.7109375" style="62" customWidth="1"/>
    <col min="3073" max="3073" width="1.7109375" style="62" customWidth="1"/>
    <col min="3074" max="3076" width="6.7109375" style="62" customWidth="1"/>
    <col min="3077" max="3077" width="1.7109375" style="62" customWidth="1"/>
    <col min="3078" max="3080" width="6.7109375" style="62" customWidth="1"/>
    <col min="3081" max="3081" width="1.7109375" style="62" customWidth="1"/>
    <col min="3082" max="3084" width="6.7109375" style="62" customWidth="1"/>
    <col min="3085" max="3085" width="1.7109375" style="62" customWidth="1"/>
    <col min="3086" max="3088" width="6.7109375" style="62" customWidth="1"/>
    <col min="3089" max="3089" width="1.7109375" style="62" customWidth="1"/>
    <col min="3090" max="3092" width="6.7109375" style="62" customWidth="1"/>
    <col min="3093" max="3324" width="11.42578125" style="62"/>
    <col min="3325" max="3325" width="19.7109375" style="62" customWidth="1"/>
    <col min="3326" max="3328" width="6.7109375" style="62" customWidth="1"/>
    <col min="3329" max="3329" width="1.7109375" style="62" customWidth="1"/>
    <col min="3330" max="3332" width="6.7109375" style="62" customWidth="1"/>
    <col min="3333" max="3333" width="1.7109375" style="62" customWidth="1"/>
    <col min="3334" max="3336" width="6.7109375" style="62" customWidth="1"/>
    <col min="3337" max="3337" width="1.7109375" style="62" customWidth="1"/>
    <col min="3338" max="3340" width="6.7109375" style="62" customWidth="1"/>
    <col min="3341" max="3341" width="1.7109375" style="62" customWidth="1"/>
    <col min="3342" max="3344" width="6.7109375" style="62" customWidth="1"/>
    <col min="3345" max="3345" width="1.7109375" style="62" customWidth="1"/>
    <col min="3346" max="3348" width="6.7109375" style="62" customWidth="1"/>
    <col min="3349" max="3580" width="11.42578125" style="62"/>
    <col min="3581" max="3581" width="19.7109375" style="62" customWidth="1"/>
    <col min="3582" max="3584" width="6.7109375" style="62" customWidth="1"/>
    <col min="3585" max="3585" width="1.7109375" style="62" customWidth="1"/>
    <col min="3586" max="3588" width="6.7109375" style="62" customWidth="1"/>
    <col min="3589" max="3589" width="1.7109375" style="62" customWidth="1"/>
    <col min="3590" max="3592" width="6.7109375" style="62" customWidth="1"/>
    <col min="3593" max="3593" width="1.7109375" style="62" customWidth="1"/>
    <col min="3594" max="3596" width="6.7109375" style="62" customWidth="1"/>
    <col min="3597" max="3597" width="1.7109375" style="62" customWidth="1"/>
    <col min="3598" max="3600" width="6.7109375" style="62" customWidth="1"/>
    <col min="3601" max="3601" width="1.7109375" style="62" customWidth="1"/>
    <col min="3602" max="3604" width="6.7109375" style="62" customWidth="1"/>
    <col min="3605" max="3836" width="11.42578125" style="62"/>
    <col min="3837" max="3837" width="19.7109375" style="62" customWidth="1"/>
    <col min="3838" max="3840" width="6.7109375" style="62" customWidth="1"/>
    <col min="3841" max="3841" width="1.7109375" style="62" customWidth="1"/>
    <col min="3842" max="3844" width="6.7109375" style="62" customWidth="1"/>
    <col min="3845" max="3845" width="1.7109375" style="62" customWidth="1"/>
    <col min="3846" max="3848" width="6.7109375" style="62" customWidth="1"/>
    <col min="3849" max="3849" width="1.7109375" style="62" customWidth="1"/>
    <col min="3850" max="3852" width="6.7109375" style="62" customWidth="1"/>
    <col min="3853" max="3853" width="1.7109375" style="62" customWidth="1"/>
    <col min="3854" max="3856" width="6.7109375" style="62" customWidth="1"/>
    <col min="3857" max="3857" width="1.7109375" style="62" customWidth="1"/>
    <col min="3858" max="3860" width="6.7109375" style="62" customWidth="1"/>
    <col min="3861" max="4092" width="11.42578125" style="62"/>
    <col min="4093" max="4093" width="19.7109375" style="62" customWidth="1"/>
    <col min="4094" max="4096" width="6.7109375" style="62" customWidth="1"/>
    <col min="4097" max="4097" width="1.7109375" style="62" customWidth="1"/>
    <col min="4098" max="4100" width="6.7109375" style="62" customWidth="1"/>
    <col min="4101" max="4101" width="1.7109375" style="62" customWidth="1"/>
    <col min="4102" max="4104" width="6.7109375" style="62" customWidth="1"/>
    <col min="4105" max="4105" width="1.7109375" style="62" customWidth="1"/>
    <col min="4106" max="4108" width="6.7109375" style="62" customWidth="1"/>
    <col min="4109" max="4109" width="1.7109375" style="62" customWidth="1"/>
    <col min="4110" max="4112" width="6.7109375" style="62" customWidth="1"/>
    <col min="4113" max="4113" width="1.7109375" style="62" customWidth="1"/>
    <col min="4114" max="4116" width="6.7109375" style="62" customWidth="1"/>
    <col min="4117" max="4348" width="11.42578125" style="62"/>
    <col min="4349" max="4349" width="19.7109375" style="62" customWidth="1"/>
    <col min="4350" max="4352" width="6.7109375" style="62" customWidth="1"/>
    <col min="4353" max="4353" width="1.7109375" style="62" customWidth="1"/>
    <col min="4354" max="4356" width="6.7109375" style="62" customWidth="1"/>
    <col min="4357" max="4357" width="1.7109375" style="62" customWidth="1"/>
    <col min="4358" max="4360" width="6.7109375" style="62" customWidth="1"/>
    <col min="4361" max="4361" width="1.7109375" style="62" customWidth="1"/>
    <col min="4362" max="4364" width="6.7109375" style="62" customWidth="1"/>
    <col min="4365" max="4365" width="1.7109375" style="62" customWidth="1"/>
    <col min="4366" max="4368" width="6.7109375" style="62" customWidth="1"/>
    <col min="4369" max="4369" width="1.7109375" style="62" customWidth="1"/>
    <col min="4370" max="4372" width="6.7109375" style="62" customWidth="1"/>
    <col min="4373" max="4604" width="11.42578125" style="62"/>
    <col min="4605" max="4605" width="19.7109375" style="62" customWidth="1"/>
    <col min="4606" max="4608" width="6.7109375" style="62" customWidth="1"/>
    <col min="4609" max="4609" width="1.7109375" style="62" customWidth="1"/>
    <col min="4610" max="4612" width="6.7109375" style="62" customWidth="1"/>
    <col min="4613" max="4613" width="1.7109375" style="62" customWidth="1"/>
    <col min="4614" max="4616" width="6.7109375" style="62" customWidth="1"/>
    <col min="4617" max="4617" width="1.7109375" style="62" customWidth="1"/>
    <col min="4618" max="4620" width="6.7109375" style="62" customWidth="1"/>
    <col min="4621" max="4621" width="1.7109375" style="62" customWidth="1"/>
    <col min="4622" max="4624" width="6.7109375" style="62" customWidth="1"/>
    <col min="4625" max="4625" width="1.7109375" style="62" customWidth="1"/>
    <col min="4626" max="4628" width="6.7109375" style="62" customWidth="1"/>
    <col min="4629" max="4860" width="11.42578125" style="62"/>
    <col min="4861" max="4861" width="19.7109375" style="62" customWidth="1"/>
    <col min="4862" max="4864" width="6.7109375" style="62" customWidth="1"/>
    <col min="4865" max="4865" width="1.7109375" style="62" customWidth="1"/>
    <col min="4866" max="4868" width="6.7109375" style="62" customWidth="1"/>
    <col min="4869" max="4869" width="1.7109375" style="62" customWidth="1"/>
    <col min="4870" max="4872" width="6.7109375" style="62" customWidth="1"/>
    <col min="4873" max="4873" width="1.7109375" style="62" customWidth="1"/>
    <col min="4874" max="4876" width="6.7109375" style="62" customWidth="1"/>
    <col min="4877" max="4877" width="1.7109375" style="62" customWidth="1"/>
    <col min="4878" max="4880" width="6.7109375" style="62" customWidth="1"/>
    <col min="4881" max="4881" width="1.7109375" style="62" customWidth="1"/>
    <col min="4882" max="4884" width="6.7109375" style="62" customWidth="1"/>
    <col min="4885" max="5116" width="11.42578125" style="62"/>
    <col min="5117" max="5117" width="19.7109375" style="62" customWidth="1"/>
    <col min="5118" max="5120" width="6.7109375" style="62" customWidth="1"/>
    <col min="5121" max="5121" width="1.7109375" style="62" customWidth="1"/>
    <col min="5122" max="5124" width="6.7109375" style="62" customWidth="1"/>
    <col min="5125" max="5125" width="1.7109375" style="62" customWidth="1"/>
    <col min="5126" max="5128" width="6.7109375" style="62" customWidth="1"/>
    <col min="5129" max="5129" width="1.7109375" style="62" customWidth="1"/>
    <col min="5130" max="5132" width="6.7109375" style="62" customWidth="1"/>
    <col min="5133" max="5133" width="1.7109375" style="62" customWidth="1"/>
    <col min="5134" max="5136" width="6.7109375" style="62" customWidth="1"/>
    <col min="5137" max="5137" width="1.7109375" style="62" customWidth="1"/>
    <col min="5138" max="5140" width="6.7109375" style="62" customWidth="1"/>
    <col min="5141" max="5372" width="11.42578125" style="62"/>
    <col min="5373" max="5373" width="19.7109375" style="62" customWidth="1"/>
    <col min="5374" max="5376" width="6.7109375" style="62" customWidth="1"/>
    <col min="5377" max="5377" width="1.7109375" style="62" customWidth="1"/>
    <col min="5378" max="5380" width="6.7109375" style="62" customWidth="1"/>
    <col min="5381" max="5381" width="1.7109375" style="62" customWidth="1"/>
    <col min="5382" max="5384" width="6.7109375" style="62" customWidth="1"/>
    <col min="5385" max="5385" width="1.7109375" style="62" customWidth="1"/>
    <col min="5386" max="5388" width="6.7109375" style="62" customWidth="1"/>
    <col min="5389" max="5389" width="1.7109375" style="62" customWidth="1"/>
    <col min="5390" max="5392" width="6.7109375" style="62" customWidth="1"/>
    <col min="5393" max="5393" width="1.7109375" style="62" customWidth="1"/>
    <col min="5394" max="5396" width="6.7109375" style="62" customWidth="1"/>
    <col min="5397" max="5628" width="11.42578125" style="62"/>
    <col min="5629" max="5629" width="19.7109375" style="62" customWidth="1"/>
    <col min="5630" max="5632" width="6.7109375" style="62" customWidth="1"/>
    <col min="5633" max="5633" width="1.7109375" style="62" customWidth="1"/>
    <col min="5634" max="5636" width="6.7109375" style="62" customWidth="1"/>
    <col min="5637" max="5637" width="1.7109375" style="62" customWidth="1"/>
    <col min="5638" max="5640" width="6.7109375" style="62" customWidth="1"/>
    <col min="5641" max="5641" width="1.7109375" style="62" customWidth="1"/>
    <col min="5642" max="5644" width="6.7109375" style="62" customWidth="1"/>
    <col min="5645" max="5645" width="1.7109375" style="62" customWidth="1"/>
    <col min="5646" max="5648" width="6.7109375" style="62" customWidth="1"/>
    <col min="5649" max="5649" width="1.7109375" style="62" customWidth="1"/>
    <col min="5650" max="5652" width="6.7109375" style="62" customWidth="1"/>
    <col min="5653" max="5884" width="11.42578125" style="62"/>
    <col min="5885" max="5885" width="19.7109375" style="62" customWidth="1"/>
    <col min="5886" max="5888" width="6.7109375" style="62" customWidth="1"/>
    <col min="5889" max="5889" width="1.7109375" style="62" customWidth="1"/>
    <col min="5890" max="5892" width="6.7109375" style="62" customWidth="1"/>
    <col min="5893" max="5893" width="1.7109375" style="62" customWidth="1"/>
    <col min="5894" max="5896" width="6.7109375" style="62" customWidth="1"/>
    <col min="5897" max="5897" width="1.7109375" style="62" customWidth="1"/>
    <col min="5898" max="5900" width="6.7109375" style="62" customWidth="1"/>
    <col min="5901" max="5901" width="1.7109375" style="62" customWidth="1"/>
    <col min="5902" max="5904" width="6.7109375" style="62" customWidth="1"/>
    <col min="5905" max="5905" width="1.7109375" style="62" customWidth="1"/>
    <col min="5906" max="5908" width="6.7109375" style="62" customWidth="1"/>
    <col min="5909" max="6140" width="11.42578125" style="62"/>
    <col min="6141" max="6141" width="19.7109375" style="62" customWidth="1"/>
    <col min="6142" max="6144" width="6.7109375" style="62" customWidth="1"/>
    <col min="6145" max="6145" width="1.7109375" style="62" customWidth="1"/>
    <col min="6146" max="6148" width="6.7109375" style="62" customWidth="1"/>
    <col min="6149" max="6149" width="1.7109375" style="62" customWidth="1"/>
    <col min="6150" max="6152" width="6.7109375" style="62" customWidth="1"/>
    <col min="6153" max="6153" width="1.7109375" style="62" customWidth="1"/>
    <col min="6154" max="6156" width="6.7109375" style="62" customWidth="1"/>
    <col min="6157" max="6157" width="1.7109375" style="62" customWidth="1"/>
    <col min="6158" max="6160" width="6.7109375" style="62" customWidth="1"/>
    <col min="6161" max="6161" width="1.7109375" style="62" customWidth="1"/>
    <col min="6162" max="6164" width="6.7109375" style="62" customWidth="1"/>
    <col min="6165" max="6396" width="11.42578125" style="62"/>
    <col min="6397" max="6397" width="19.7109375" style="62" customWidth="1"/>
    <col min="6398" max="6400" width="6.7109375" style="62" customWidth="1"/>
    <col min="6401" max="6401" width="1.7109375" style="62" customWidth="1"/>
    <col min="6402" max="6404" width="6.7109375" style="62" customWidth="1"/>
    <col min="6405" max="6405" width="1.7109375" style="62" customWidth="1"/>
    <col min="6406" max="6408" width="6.7109375" style="62" customWidth="1"/>
    <col min="6409" max="6409" width="1.7109375" style="62" customWidth="1"/>
    <col min="6410" max="6412" width="6.7109375" style="62" customWidth="1"/>
    <col min="6413" max="6413" width="1.7109375" style="62" customWidth="1"/>
    <col min="6414" max="6416" width="6.7109375" style="62" customWidth="1"/>
    <col min="6417" max="6417" width="1.7109375" style="62" customWidth="1"/>
    <col min="6418" max="6420" width="6.7109375" style="62" customWidth="1"/>
    <col min="6421" max="6652" width="11.42578125" style="62"/>
    <col min="6653" max="6653" width="19.7109375" style="62" customWidth="1"/>
    <col min="6654" max="6656" width="6.7109375" style="62" customWidth="1"/>
    <col min="6657" max="6657" width="1.7109375" style="62" customWidth="1"/>
    <col min="6658" max="6660" width="6.7109375" style="62" customWidth="1"/>
    <col min="6661" max="6661" width="1.7109375" style="62" customWidth="1"/>
    <col min="6662" max="6664" width="6.7109375" style="62" customWidth="1"/>
    <col min="6665" max="6665" width="1.7109375" style="62" customWidth="1"/>
    <col min="6666" max="6668" width="6.7109375" style="62" customWidth="1"/>
    <col min="6669" max="6669" width="1.7109375" style="62" customWidth="1"/>
    <col min="6670" max="6672" width="6.7109375" style="62" customWidth="1"/>
    <col min="6673" max="6673" width="1.7109375" style="62" customWidth="1"/>
    <col min="6674" max="6676" width="6.7109375" style="62" customWidth="1"/>
    <col min="6677" max="6908" width="11.42578125" style="62"/>
    <col min="6909" max="6909" width="19.7109375" style="62" customWidth="1"/>
    <col min="6910" max="6912" width="6.7109375" style="62" customWidth="1"/>
    <col min="6913" max="6913" width="1.7109375" style="62" customWidth="1"/>
    <col min="6914" max="6916" width="6.7109375" style="62" customWidth="1"/>
    <col min="6917" max="6917" width="1.7109375" style="62" customWidth="1"/>
    <col min="6918" max="6920" width="6.7109375" style="62" customWidth="1"/>
    <col min="6921" max="6921" width="1.7109375" style="62" customWidth="1"/>
    <col min="6922" max="6924" width="6.7109375" style="62" customWidth="1"/>
    <col min="6925" max="6925" width="1.7109375" style="62" customWidth="1"/>
    <col min="6926" max="6928" width="6.7109375" style="62" customWidth="1"/>
    <col min="6929" max="6929" width="1.7109375" style="62" customWidth="1"/>
    <col min="6930" max="6932" width="6.7109375" style="62" customWidth="1"/>
    <col min="6933" max="7164" width="11.42578125" style="62"/>
    <col min="7165" max="7165" width="19.7109375" style="62" customWidth="1"/>
    <col min="7166" max="7168" width="6.7109375" style="62" customWidth="1"/>
    <col min="7169" max="7169" width="1.7109375" style="62" customWidth="1"/>
    <col min="7170" max="7172" width="6.7109375" style="62" customWidth="1"/>
    <col min="7173" max="7173" width="1.7109375" style="62" customWidth="1"/>
    <col min="7174" max="7176" width="6.7109375" style="62" customWidth="1"/>
    <col min="7177" max="7177" width="1.7109375" style="62" customWidth="1"/>
    <col min="7178" max="7180" width="6.7109375" style="62" customWidth="1"/>
    <col min="7181" max="7181" width="1.7109375" style="62" customWidth="1"/>
    <col min="7182" max="7184" width="6.7109375" style="62" customWidth="1"/>
    <col min="7185" max="7185" width="1.7109375" style="62" customWidth="1"/>
    <col min="7186" max="7188" width="6.7109375" style="62" customWidth="1"/>
    <col min="7189" max="7420" width="11.42578125" style="62"/>
    <col min="7421" max="7421" width="19.7109375" style="62" customWidth="1"/>
    <col min="7422" max="7424" width="6.7109375" style="62" customWidth="1"/>
    <col min="7425" max="7425" width="1.7109375" style="62" customWidth="1"/>
    <col min="7426" max="7428" width="6.7109375" style="62" customWidth="1"/>
    <col min="7429" max="7429" width="1.7109375" style="62" customWidth="1"/>
    <col min="7430" max="7432" width="6.7109375" style="62" customWidth="1"/>
    <col min="7433" max="7433" width="1.7109375" style="62" customWidth="1"/>
    <col min="7434" max="7436" width="6.7109375" style="62" customWidth="1"/>
    <col min="7437" max="7437" width="1.7109375" style="62" customWidth="1"/>
    <col min="7438" max="7440" width="6.7109375" style="62" customWidth="1"/>
    <col min="7441" max="7441" width="1.7109375" style="62" customWidth="1"/>
    <col min="7442" max="7444" width="6.7109375" style="62" customWidth="1"/>
    <col min="7445" max="7676" width="11.42578125" style="62"/>
    <col min="7677" max="7677" width="19.7109375" style="62" customWidth="1"/>
    <col min="7678" max="7680" width="6.7109375" style="62" customWidth="1"/>
    <col min="7681" max="7681" width="1.7109375" style="62" customWidth="1"/>
    <col min="7682" max="7684" width="6.7109375" style="62" customWidth="1"/>
    <col min="7685" max="7685" width="1.7109375" style="62" customWidth="1"/>
    <col min="7686" max="7688" width="6.7109375" style="62" customWidth="1"/>
    <col min="7689" max="7689" width="1.7109375" style="62" customWidth="1"/>
    <col min="7690" max="7692" width="6.7109375" style="62" customWidth="1"/>
    <col min="7693" max="7693" width="1.7109375" style="62" customWidth="1"/>
    <col min="7694" max="7696" width="6.7109375" style="62" customWidth="1"/>
    <col min="7697" max="7697" width="1.7109375" style="62" customWidth="1"/>
    <col min="7698" max="7700" width="6.7109375" style="62" customWidth="1"/>
    <col min="7701" max="7932" width="11.42578125" style="62"/>
    <col min="7933" max="7933" width="19.7109375" style="62" customWidth="1"/>
    <col min="7934" max="7936" width="6.7109375" style="62" customWidth="1"/>
    <col min="7937" max="7937" width="1.7109375" style="62" customWidth="1"/>
    <col min="7938" max="7940" width="6.7109375" style="62" customWidth="1"/>
    <col min="7941" max="7941" width="1.7109375" style="62" customWidth="1"/>
    <col min="7942" max="7944" width="6.7109375" style="62" customWidth="1"/>
    <col min="7945" max="7945" width="1.7109375" style="62" customWidth="1"/>
    <col min="7946" max="7948" width="6.7109375" style="62" customWidth="1"/>
    <col min="7949" max="7949" width="1.7109375" style="62" customWidth="1"/>
    <col min="7950" max="7952" width="6.7109375" style="62" customWidth="1"/>
    <col min="7953" max="7953" width="1.7109375" style="62" customWidth="1"/>
    <col min="7954" max="7956" width="6.7109375" style="62" customWidth="1"/>
    <col min="7957" max="8188" width="11.42578125" style="62"/>
    <col min="8189" max="8189" width="19.7109375" style="62" customWidth="1"/>
    <col min="8190" max="8192" width="6.7109375" style="62" customWidth="1"/>
    <col min="8193" max="8193" width="1.7109375" style="62" customWidth="1"/>
    <col min="8194" max="8196" width="6.7109375" style="62" customWidth="1"/>
    <col min="8197" max="8197" width="1.7109375" style="62" customWidth="1"/>
    <col min="8198" max="8200" width="6.7109375" style="62" customWidth="1"/>
    <col min="8201" max="8201" width="1.7109375" style="62" customWidth="1"/>
    <col min="8202" max="8204" width="6.7109375" style="62" customWidth="1"/>
    <col min="8205" max="8205" width="1.7109375" style="62" customWidth="1"/>
    <col min="8206" max="8208" width="6.7109375" style="62" customWidth="1"/>
    <col min="8209" max="8209" width="1.7109375" style="62" customWidth="1"/>
    <col min="8210" max="8212" width="6.7109375" style="62" customWidth="1"/>
    <col min="8213" max="8444" width="11.42578125" style="62"/>
    <col min="8445" max="8445" width="19.7109375" style="62" customWidth="1"/>
    <col min="8446" max="8448" width="6.7109375" style="62" customWidth="1"/>
    <col min="8449" max="8449" width="1.7109375" style="62" customWidth="1"/>
    <col min="8450" max="8452" width="6.7109375" style="62" customWidth="1"/>
    <col min="8453" max="8453" width="1.7109375" style="62" customWidth="1"/>
    <col min="8454" max="8456" width="6.7109375" style="62" customWidth="1"/>
    <col min="8457" max="8457" width="1.7109375" style="62" customWidth="1"/>
    <col min="8458" max="8460" width="6.7109375" style="62" customWidth="1"/>
    <col min="8461" max="8461" width="1.7109375" style="62" customWidth="1"/>
    <col min="8462" max="8464" width="6.7109375" style="62" customWidth="1"/>
    <col min="8465" max="8465" width="1.7109375" style="62" customWidth="1"/>
    <col min="8466" max="8468" width="6.7109375" style="62" customWidth="1"/>
    <col min="8469" max="8700" width="11.42578125" style="62"/>
    <col min="8701" max="8701" width="19.7109375" style="62" customWidth="1"/>
    <col min="8702" max="8704" width="6.7109375" style="62" customWidth="1"/>
    <col min="8705" max="8705" width="1.7109375" style="62" customWidth="1"/>
    <col min="8706" max="8708" width="6.7109375" style="62" customWidth="1"/>
    <col min="8709" max="8709" width="1.7109375" style="62" customWidth="1"/>
    <col min="8710" max="8712" width="6.7109375" style="62" customWidth="1"/>
    <col min="8713" max="8713" width="1.7109375" style="62" customWidth="1"/>
    <col min="8714" max="8716" width="6.7109375" style="62" customWidth="1"/>
    <col min="8717" max="8717" width="1.7109375" style="62" customWidth="1"/>
    <col min="8718" max="8720" width="6.7109375" style="62" customWidth="1"/>
    <col min="8721" max="8721" width="1.7109375" style="62" customWidth="1"/>
    <col min="8722" max="8724" width="6.7109375" style="62" customWidth="1"/>
    <col min="8725" max="8956" width="11.42578125" style="62"/>
    <col min="8957" max="8957" width="19.7109375" style="62" customWidth="1"/>
    <col min="8958" max="8960" width="6.7109375" style="62" customWidth="1"/>
    <col min="8961" max="8961" width="1.7109375" style="62" customWidth="1"/>
    <col min="8962" max="8964" width="6.7109375" style="62" customWidth="1"/>
    <col min="8965" max="8965" width="1.7109375" style="62" customWidth="1"/>
    <col min="8966" max="8968" width="6.7109375" style="62" customWidth="1"/>
    <col min="8969" max="8969" width="1.7109375" style="62" customWidth="1"/>
    <col min="8970" max="8972" width="6.7109375" style="62" customWidth="1"/>
    <col min="8973" max="8973" width="1.7109375" style="62" customWidth="1"/>
    <col min="8974" max="8976" width="6.7109375" style="62" customWidth="1"/>
    <col min="8977" max="8977" width="1.7109375" style="62" customWidth="1"/>
    <col min="8978" max="8980" width="6.7109375" style="62" customWidth="1"/>
    <col min="8981" max="9212" width="11.42578125" style="62"/>
    <col min="9213" max="9213" width="19.7109375" style="62" customWidth="1"/>
    <col min="9214" max="9216" width="6.7109375" style="62" customWidth="1"/>
    <col min="9217" max="9217" width="1.7109375" style="62" customWidth="1"/>
    <col min="9218" max="9220" width="6.7109375" style="62" customWidth="1"/>
    <col min="9221" max="9221" width="1.7109375" style="62" customWidth="1"/>
    <col min="9222" max="9224" width="6.7109375" style="62" customWidth="1"/>
    <col min="9225" max="9225" width="1.7109375" style="62" customWidth="1"/>
    <col min="9226" max="9228" width="6.7109375" style="62" customWidth="1"/>
    <col min="9229" max="9229" width="1.7109375" style="62" customWidth="1"/>
    <col min="9230" max="9232" width="6.7109375" style="62" customWidth="1"/>
    <col min="9233" max="9233" width="1.7109375" style="62" customWidth="1"/>
    <col min="9234" max="9236" width="6.7109375" style="62" customWidth="1"/>
    <col min="9237" max="9468" width="11.42578125" style="62"/>
    <col min="9469" max="9469" width="19.7109375" style="62" customWidth="1"/>
    <col min="9470" max="9472" width="6.7109375" style="62" customWidth="1"/>
    <col min="9473" max="9473" width="1.7109375" style="62" customWidth="1"/>
    <col min="9474" max="9476" width="6.7109375" style="62" customWidth="1"/>
    <col min="9477" max="9477" width="1.7109375" style="62" customWidth="1"/>
    <col min="9478" max="9480" width="6.7109375" style="62" customWidth="1"/>
    <col min="9481" max="9481" width="1.7109375" style="62" customWidth="1"/>
    <col min="9482" max="9484" width="6.7109375" style="62" customWidth="1"/>
    <col min="9485" max="9485" width="1.7109375" style="62" customWidth="1"/>
    <col min="9486" max="9488" width="6.7109375" style="62" customWidth="1"/>
    <col min="9489" max="9489" width="1.7109375" style="62" customWidth="1"/>
    <col min="9490" max="9492" width="6.7109375" style="62" customWidth="1"/>
    <col min="9493" max="9724" width="11.42578125" style="62"/>
    <col min="9725" max="9725" width="19.7109375" style="62" customWidth="1"/>
    <col min="9726" max="9728" width="6.7109375" style="62" customWidth="1"/>
    <col min="9729" max="9729" width="1.7109375" style="62" customWidth="1"/>
    <col min="9730" max="9732" width="6.7109375" style="62" customWidth="1"/>
    <col min="9733" max="9733" width="1.7109375" style="62" customWidth="1"/>
    <col min="9734" max="9736" width="6.7109375" style="62" customWidth="1"/>
    <col min="9737" max="9737" width="1.7109375" style="62" customWidth="1"/>
    <col min="9738" max="9740" width="6.7109375" style="62" customWidth="1"/>
    <col min="9741" max="9741" width="1.7109375" style="62" customWidth="1"/>
    <col min="9742" max="9744" width="6.7109375" style="62" customWidth="1"/>
    <col min="9745" max="9745" width="1.7109375" style="62" customWidth="1"/>
    <col min="9746" max="9748" width="6.7109375" style="62" customWidth="1"/>
    <col min="9749" max="9980" width="11.42578125" style="62"/>
    <col min="9981" max="9981" width="19.7109375" style="62" customWidth="1"/>
    <col min="9982" max="9984" width="6.7109375" style="62" customWidth="1"/>
    <col min="9985" max="9985" width="1.7109375" style="62" customWidth="1"/>
    <col min="9986" max="9988" width="6.7109375" style="62" customWidth="1"/>
    <col min="9989" max="9989" width="1.7109375" style="62" customWidth="1"/>
    <col min="9990" max="9992" width="6.7109375" style="62" customWidth="1"/>
    <col min="9993" max="9993" width="1.7109375" style="62" customWidth="1"/>
    <col min="9994" max="9996" width="6.7109375" style="62" customWidth="1"/>
    <col min="9997" max="9997" width="1.7109375" style="62" customWidth="1"/>
    <col min="9998" max="10000" width="6.7109375" style="62" customWidth="1"/>
    <col min="10001" max="10001" width="1.7109375" style="62" customWidth="1"/>
    <col min="10002" max="10004" width="6.7109375" style="62" customWidth="1"/>
    <col min="10005" max="10236" width="11.42578125" style="62"/>
    <col min="10237" max="10237" width="19.7109375" style="62" customWidth="1"/>
    <col min="10238" max="10240" width="6.7109375" style="62" customWidth="1"/>
    <col min="10241" max="10241" width="1.7109375" style="62" customWidth="1"/>
    <col min="10242" max="10244" width="6.7109375" style="62" customWidth="1"/>
    <col min="10245" max="10245" width="1.7109375" style="62" customWidth="1"/>
    <col min="10246" max="10248" width="6.7109375" style="62" customWidth="1"/>
    <col min="10249" max="10249" width="1.7109375" style="62" customWidth="1"/>
    <col min="10250" max="10252" width="6.7109375" style="62" customWidth="1"/>
    <col min="10253" max="10253" width="1.7109375" style="62" customWidth="1"/>
    <col min="10254" max="10256" width="6.7109375" style="62" customWidth="1"/>
    <col min="10257" max="10257" width="1.7109375" style="62" customWidth="1"/>
    <col min="10258" max="10260" width="6.7109375" style="62" customWidth="1"/>
    <col min="10261" max="10492" width="11.42578125" style="62"/>
    <col min="10493" max="10493" width="19.7109375" style="62" customWidth="1"/>
    <col min="10494" max="10496" width="6.7109375" style="62" customWidth="1"/>
    <col min="10497" max="10497" width="1.7109375" style="62" customWidth="1"/>
    <col min="10498" max="10500" width="6.7109375" style="62" customWidth="1"/>
    <col min="10501" max="10501" width="1.7109375" style="62" customWidth="1"/>
    <col min="10502" max="10504" width="6.7109375" style="62" customWidth="1"/>
    <col min="10505" max="10505" width="1.7109375" style="62" customWidth="1"/>
    <col min="10506" max="10508" width="6.7109375" style="62" customWidth="1"/>
    <col min="10509" max="10509" width="1.7109375" style="62" customWidth="1"/>
    <col min="10510" max="10512" width="6.7109375" style="62" customWidth="1"/>
    <col min="10513" max="10513" width="1.7109375" style="62" customWidth="1"/>
    <col min="10514" max="10516" width="6.7109375" style="62" customWidth="1"/>
    <col min="10517" max="10748" width="11.42578125" style="62"/>
    <col min="10749" max="10749" width="19.7109375" style="62" customWidth="1"/>
    <col min="10750" max="10752" width="6.7109375" style="62" customWidth="1"/>
    <col min="10753" max="10753" width="1.7109375" style="62" customWidth="1"/>
    <col min="10754" max="10756" width="6.7109375" style="62" customWidth="1"/>
    <col min="10757" max="10757" width="1.7109375" style="62" customWidth="1"/>
    <col min="10758" max="10760" width="6.7109375" style="62" customWidth="1"/>
    <col min="10761" max="10761" width="1.7109375" style="62" customWidth="1"/>
    <col min="10762" max="10764" width="6.7109375" style="62" customWidth="1"/>
    <col min="10765" max="10765" width="1.7109375" style="62" customWidth="1"/>
    <col min="10766" max="10768" width="6.7109375" style="62" customWidth="1"/>
    <col min="10769" max="10769" width="1.7109375" style="62" customWidth="1"/>
    <col min="10770" max="10772" width="6.7109375" style="62" customWidth="1"/>
    <col min="10773" max="11004" width="11.42578125" style="62"/>
    <col min="11005" max="11005" width="19.7109375" style="62" customWidth="1"/>
    <col min="11006" max="11008" width="6.7109375" style="62" customWidth="1"/>
    <col min="11009" max="11009" width="1.7109375" style="62" customWidth="1"/>
    <col min="11010" max="11012" width="6.7109375" style="62" customWidth="1"/>
    <col min="11013" max="11013" width="1.7109375" style="62" customWidth="1"/>
    <col min="11014" max="11016" width="6.7109375" style="62" customWidth="1"/>
    <col min="11017" max="11017" width="1.7109375" style="62" customWidth="1"/>
    <col min="11018" max="11020" width="6.7109375" style="62" customWidth="1"/>
    <col min="11021" max="11021" width="1.7109375" style="62" customWidth="1"/>
    <col min="11022" max="11024" width="6.7109375" style="62" customWidth="1"/>
    <col min="11025" max="11025" width="1.7109375" style="62" customWidth="1"/>
    <col min="11026" max="11028" width="6.7109375" style="62" customWidth="1"/>
    <col min="11029" max="11260" width="11.42578125" style="62"/>
    <col min="11261" max="11261" width="19.7109375" style="62" customWidth="1"/>
    <col min="11262" max="11264" width="6.7109375" style="62" customWidth="1"/>
    <col min="11265" max="11265" width="1.7109375" style="62" customWidth="1"/>
    <col min="11266" max="11268" width="6.7109375" style="62" customWidth="1"/>
    <col min="11269" max="11269" width="1.7109375" style="62" customWidth="1"/>
    <col min="11270" max="11272" width="6.7109375" style="62" customWidth="1"/>
    <col min="11273" max="11273" width="1.7109375" style="62" customWidth="1"/>
    <col min="11274" max="11276" width="6.7109375" style="62" customWidth="1"/>
    <col min="11277" max="11277" width="1.7109375" style="62" customWidth="1"/>
    <col min="11278" max="11280" width="6.7109375" style="62" customWidth="1"/>
    <col min="11281" max="11281" width="1.7109375" style="62" customWidth="1"/>
    <col min="11282" max="11284" width="6.7109375" style="62" customWidth="1"/>
    <col min="11285" max="11516" width="11.42578125" style="62"/>
    <col min="11517" max="11517" width="19.7109375" style="62" customWidth="1"/>
    <col min="11518" max="11520" width="6.7109375" style="62" customWidth="1"/>
    <col min="11521" max="11521" width="1.7109375" style="62" customWidth="1"/>
    <col min="11522" max="11524" width="6.7109375" style="62" customWidth="1"/>
    <col min="11525" max="11525" width="1.7109375" style="62" customWidth="1"/>
    <col min="11526" max="11528" width="6.7109375" style="62" customWidth="1"/>
    <col min="11529" max="11529" width="1.7109375" style="62" customWidth="1"/>
    <col min="11530" max="11532" width="6.7109375" style="62" customWidth="1"/>
    <col min="11533" max="11533" width="1.7109375" style="62" customWidth="1"/>
    <col min="11534" max="11536" width="6.7109375" style="62" customWidth="1"/>
    <col min="11537" max="11537" width="1.7109375" style="62" customWidth="1"/>
    <col min="11538" max="11540" width="6.7109375" style="62" customWidth="1"/>
    <col min="11541" max="11772" width="11.42578125" style="62"/>
    <col min="11773" max="11773" width="19.7109375" style="62" customWidth="1"/>
    <col min="11774" max="11776" width="6.7109375" style="62" customWidth="1"/>
    <col min="11777" max="11777" width="1.7109375" style="62" customWidth="1"/>
    <col min="11778" max="11780" width="6.7109375" style="62" customWidth="1"/>
    <col min="11781" max="11781" width="1.7109375" style="62" customWidth="1"/>
    <col min="11782" max="11784" width="6.7109375" style="62" customWidth="1"/>
    <col min="11785" max="11785" width="1.7109375" style="62" customWidth="1"/>
    <col min="11786" max="11788" width="6.7109375" style="62" customWidth="1"/>
    <col min="11789" max="11789" width="1.7109375" style="62" customWidth="1"/>
    <col min="11790" max="11792" width="6.7109375" style="62" customWidth="1"/>
    <col min="11793" max="11793" width="1.7109375" style="62" customWidth="1"/>
    <col min="11794" max="11796" width="6.7109375" style="62" customWidth="1"/>
    <col min="11797" max="12028" width="11.42578125" style="62"/>
    <col min="12029" max="12029" width="19.7109375" style="62" customWidth="1"/>
    <col min="12030" max="12032" width="6.7109375" style="62" customWidth="1"/>
    <col min="12033" max="12033" width="1.7109375" style="62" customWidth="1"/>
    <col min="12034" max="12036" width="6.7109375" style="62" customWidth="1"/>
    <col min="12037" max="12037" width="1.7109375" style="62" customWidth="1"/>
    <col min="12038" max="12040" width="6.7109375" style="62" customWidth="1"/>
    <col min="12041" max="12041" width="1.7109375" style="62" customWidth="1"/>
    <col min="12042" max="12044" width="6.7109375" style="62" customWidth="1"/>
    <col min="12045" max="12045" width="1.7109375" style="62" customWidth="1"/>
    <col min="12046" max="12048" width="6.7109375" style="62" customWidth="1"/>
    <col min="12049" max="12049" width="1.7109375" style="62" customWidth="1"/>
    <col min="12050" max="12052" width="6.7109375" style="62" customWidth="1"/>
    <col min="12053" max="12284" width="11.42578125" style="62"/>
    <col min="12285" max="12285" width="19.7109375" style="62" customWidth="1"/>
    <col min="12286" max="12288" width="6.7109375" style="62" customWidth="1"/>
    <col min="12289" max="12289" width="1.7109375" style="62" customWidth="1"/>
    <col min="12290" max="12292" width="6.7109375" style="62" customWidth="1"/>
    <col min="12293" max="12293" width="1.7109375" style="62" customWidth="1"/>
    <col min="12294" max="12296" width="6.7109375" style="62" customWidth="1"/>
    <col min="12297" max="12297" width="1.7109375" style="62" customWidth="1"/>
    <col min="12298" max="12300" width="6.7109375" style="62" customWidth="1"/>
    <col min="12301" max="12301" width="1.7109375" style="62" customWidth="1"/>
    <col min="12302" max="12304" width="6.7109375" style="62" customWidth="1"/>
    <col min="12305" max="12305" width="1.7109375" style="62" customWidth="1"/>
    <col min="12306" max="12308" width="6.7109375" style="62" customWidth="1"/>
    <col min="12309" max="12540" width="11.42578125" style="62"/>
    <col min="12541" max="12541" width="19.7109375" style="62" customWidth="1"/>
    <col min="12542" max="12544" width="6.7109375" style="62" customWidth="1"/>
    <col min="12545" max="12545" width="1.7109375" style="62" customWidth="1"/>
    <col min="12546" max="12548" width="6.7109375" style="62" customWidth="1"/>
    <col min="12549" max="12549" width="1.7109375" style="62" customWidth="1"/>
    <col min="12550" max="12552" width="6.7109375" style="62" customWidth="1"/>
    <col min="12553" max="12553" width="1.7109375" style="62" customWidth="1"/>
    <col min="12554" max="12556" width="6.7109375" style="62" customWidth="1"/>
    <col min="12557" max="12557" width="1.7109375" style="62" customWidth="1"/>
    <col min="12558" max="12560" width="6.7109375" style="62" customWidth="1"/>
    <col min="12561" max="12561" width="1.7109375" style="62" customWidth="1"/>
    <col min="12562" max="12564" width="6.7109375" style="62" customWidth="1"/>
    <col min="12565" max="12796" width="11.42578125" style="62"/>
    <col min="12797" max="12797" width="19.7109375" style="62" customWidth="1"/>
    <col min="12798" max="12800" width="6.7109375" style="62" customWidth="1"/>
    <col min="12801" max="12801" width="1.7109375" style="62" customWidth="1"/>
    <col min="12802" max="12804" width="6.7109375" style="62" customWidth="1"/>
    <col min="12805" max="12805" width="1.7109375" style="62" customWidth="1"/>
    <col min="12806" max="12808" width="6.7109375" style="62" customWidth="1"/>
    <col min="12809" max="12809" width="1.7109375" style="62" customWidth="1"/>
    <col min="12810" max="12812" width="6.7109375" style="62" customWidth="1"/>
    <col min="12813" max="12813" width="1.7109375" style="62" customWidth="1"/>
    <col min="12814" max="12816" width="6.7109375" style="62" customWidth="1"/>
    <col min="12817" max="12817" width="1.7109375" style="62" customWidth="1"/>
    <col min="12818" max="12820" width="6.7109375" style="62" customWidth="1"/>
    <col min="12821" max="13052" width="11.42578125" style="62"/>
    <col min="13053" max="13053" width="19.7109375" style="62" customWidth="1"/>
    <col min="13054" max="13056" width="6.7109375" style="62" customWidth="1"/>
    <col min="13057" max="13057" width="1.7109375" style="62" customWidth="1"/>
    <col min="13058" max="13060" width="6.7109375" style="62" customWidth="1"/>
    <col min="13061" max="13061" width="1.7109375" style="62" customWidth="1"/>
    <col min="13062" max="13064" width="6.7109375" style="62" customWidth="1"/>
    <col min="13065" max="13065" width="1.7109375" style="62" customWidth="1"/>
    <col min="13066" max="13068" width="6.7109375" style="62" customWidth="1"/>
    <col min="13069" max="13069" width="1.7109375" style="62" customWidth="1"/>
    <col min="13070" max="13072" width="6.7109375" style="62" customWidth="1"/>
    <col min="13073" max="13073" width="1.7109375" style="62" customWidth="1"/>
    <col min="13074" max="13076" width="6.7109375" style="62" customWidth="1"/>
    <col min="13077" max="13308" width="11.42578125" style="62"/>
    <col min="13309" max="13309" width="19.7109375" style="62" customWidth="1"/>
    <col min="13310" max="13312" width="6.7109375" style="62" customWidth="1"/>
    <col min="13313" max="13313" width="1.7109375" style="62" customWidth="1"/>
    <col min="13314" max="13316" width="6.7109375" style="62" customWidth="1"/>
    <col min="13317" max="13317" width="1.7109375" style="62" customWidth="1"/>
    <col min="13318" max="13320" width="6.7109375" style="62" customWidth="1"/>
    <col min="13321" max="13321" width="1.7109375" style="62" customWidth="1"/>
    <col min="13322" max="13324" width="6.7109375" style="62" customWidth="1"/>
    <col min="13325" max="13325" width="1.7109375" style="62" customWidth="1"/>
    <col min="13326" max="13328" width="6.7109375" style="62" customWidth="1"/>
    <col min="13329" max="13329" width="1.7109375" style="62" customWidth="1"/>
    <col min="13330" max="13332" width="6.7109375" style="62" customWidth="1"/>
    <col min="13333" max="13564" width="11.42578125" style="62"/>
    <col min="13565" max="13565" width="19.7109375" style="62" customWidth="1"/>
    <col min="13566" max="13568" width="6.7109375" style="62" customWidth="1"/>
    <col min="13569" max="13569" width="1.7109375" style="62" customWidth="1"/>
    <col min="13570" max="13572" width="6.7109375" style="62" customWidth="1"/>
    <col min="13573" max="13573" width="1.7109375" style="62" customWidth="1"/>
    <col min="13574" max="13576" width="6.7109375" style="62" customWidth="1"/>
    <col min="13577" max="13577" width="1.7109375" style="62" customWidth="1"/>
    <col min="13578" max="13580" width="6.7109375" style="62" customWidth="1"/>
    <col min="13581" max="13581" width="1.7109375" style="62" customWidth="1"/>
    <col min="13582" max="13584" width="6.7109375" style="62" customWidth="1"/>
    <col min="13585" max="13585" width="1.7109375" style="62" customWidth="1"/>
    <col min="13586" max="13588" width="6.7109375" style="62" customWidth="1"/>
    <col min="13589" max="13820" width="11.42578125" style="62"/>
    <col min="13821" max="13821" width="19.7109375" style="62" customWidth="1"/>
    <col min="13822" max="13824" width="6.7109375" style="62" customWidth="1"/>
    <col min="13825" max="13825" width="1.7109375" style="62" customWidth="1"/>
    <col min="13826" max="13828" width="6.7109375" style="62" customWidth="1"/>
    <col min="13829" max="13829" width="1.7109375" style="62" customWidth="1"/>
    <col min="13830" max="13832" width="6.7109375" style="62" customWidth="1"/>
    <col min="13833" max="13833" width="1.7109375" style="62" customWidth="1"/>
    <col min="13834" max="13836" width="6.7109375" style="62" customWidth="1"/>
    <col min="13837" max="13837" width="1.7109375" style="62" customWidth="1"/>
    <col min="13838" max="13840" width="6.7109375" style="62" customWidth="1"/>
    <col min="13841" max="13841" width="1.7109375" style="62" customWidth="1"/>
    <col min="13842" max="13844" width="6.7109375" style="62" customWidth="1"/>
    <col min="13845" max="14076" width="11.42578125" style="62"/>
    <col min="14077" max="14077" width="19.7109375" style="62" customWidth="1"/>
    <col min="14078" max="14080" width="6.7109375" style="62" customWidth="1"/>
    <col min="14081" max="14081" width="1.7109375" style="62" customWidth="1"/>
    <col min="14082" max="14084" width="6.7109375" style="62" customWidth="1"/>
    <col min="14085" max="14085" width="1.7109375" style="62" customWidth="1"/>
    <col min="14086" max="14088" width="6.7109375" style="62" customWidth="1"/>
    <col min="14089" max="14089" width="1.7109375" style="62" customWidth="1"/>
    <col min="14090" max="14092" width="6.7109375" style="62" customWidth="1"/>
    <col min="14093" max="14093" width="1.7109375" style="62" customWidth="1"/>
    <col min="14094" max="14096" width="6.7109375" style="62" customWidth="1"/>
    <col min="14097" max="14097" width="1.7109375" style="62" customWidth="1"/>
    <col min="14098" max="14100" width="6.7109375" style="62" customWidth="1"/>
    <col min="14101" max="14332" width="11.42578125" style="62"/>
    <col min="14333" max="14333" width="19.7109375" style="62" customWidth="1"/>
    <col min="14334" max="14336" width="6.7109375" style="62" customWidth="1"/>
    <col min="14337" max="14337" width="1.7109375" style="62" customWidth="1"/>
    <col min="14338" max="14340" width="6.7109375" style="62" customWidth="1"/>
    <col min="14341" max="14341" width="1.7109375" style="62" customWidth="1"/>
    <col min="14342" max="14344" width="6.7109375" style="62" customWidth="1"/>
    <col min="14345" max="14345" width="1.7109375" style="62" customWidth="1"/>
    <col min="14346" max="14348" width="6.7109375" style="62" customWidth="1"/>
    <col min="14349" max="14349" width="1.7109375" style="62" customWidth="1"/>
    <col min="14350" max="14352" width="6.7109375" style="62" customWidth="1"/>
    <col min="14353" max="14353" width="1.7109375" style="62" customWidth="1"/>
    <col min="14354" max="14356" width="6.7109375" style="62" customWidth="1"/>
    <col min="14357" max="14588" width="11.42578125" style="62"/>
    <col min="14589" max="14589" width="19.7109375" style="62" customWidth="1"/>
    <col min="14590" max="14592" width="6.7109375" style="62" customWidth="1"/>
    <col min="14593" max="14593" width="1.7109375" style="62" customWidth="1"/>
    <col min="14594" max="14596" width="6.7109375" style="62" customWidth="1"/>
    <col min="14597" max="14597" width="1.7109375" style="62" customWidth="1"/>
    <col min="14598" max="14600" width="6.7109375" style="62" customWidth="1"/>
    <col min="14601" max="14601" width="1.7109375" style="62" customWidth="1"/>
    <col min="14602" max="14604" width="6.7109375" style="62" customWidth="1"/>
    <col min="14605" max="14605" width="1.7109375" style="62" customWidth="1"/>
    <col min="14606" max="14608" width="6.7109375" style="62" customWidth="1"/>
    <col min="14609" max="14609" width="1.7109375" style="62" customWidth="1"/>
    <col min="14610" max="14612" width="6.7109375" style="62" customWidth="1"/>
    <col min="14613" max="14844" width="11.42578125" style="62"/>
    <col min="14845" max="14845" width="19.7109375" style="62" customWidth="1"/>
    <col min="14846" max="14848" width="6.7109375" style="62" customWidth="1"/>
    <col min="14849" max="14849" width="1.7109375" style="62" customWidth="1"/>
    <col min="14850" max="14852" width="6.7109375" style="62" customWidth="1"/>
    <col min="14853" max="14853" width="1.7109375" style="62" customWidth="1"/>
    <col min="14854" max="14856" width="6.7109375" style="62" customWidth="1"/>
    <col min="14857" max="14857" width="1.7109375" style="62" customWidth="1"/>
    <col min="14858" max="14860" width="6.7109375" style="62" customWidth="1"/>
    <col min="14861" max="14861" width="1.7109375" style="62" customWidth="1"/>
    <col min="14862" max="14864" width="6.7109375" style="62" customWidth="1"/>
    <col min="14865" max="14865" width="1.7109375" style="62" customWidth="1"/>
    <col min="14866" max="14868" width="6.7109375" style="62" customWidth="1"/>
    <col min="14869" max="15100" width="11.42578125" style="62"/>
    <col min="15101" max="15101" width="19.7109375" style="62" customWidth="1"/>
    <col min="15102" max="15104" width="6.7109375" style="62" customWidth="1"/>
    <col min="15105" max="15105" width="1.7109375" style="62" customWidth="1"/>
    <col min="15106" max="15108" width="6.7109375" style="62" customWidth="1"/>
    <col min="15109" max="15109" width="1.7109375" style="62" customWidth="1"/>
    <col min="15110" max="15112" width="6.7109375" style="62" customWidth="1"/>
    <col min="15113" max="15113" width="1.7109375" style="62" customWidth="1"/>
    <col min="15114" max="15116" width="6.7109375" style="62" customWidth="1"/>
    <col min="15117" max="15117" width="1.7109375" style="62" customWidth="1"/>
    <col min="15118" max="15120" width="6.7109375" style="62" customWidth="1"/>
    <col min="15121" max="15121" width="1.7109375" style="62" customWidth="1"/>
    <col min="15122" max="15124" width="6.7109375" style="62" customWidth="1"/>
    <col min="15125" max="15356" width="11.42578125" style="62"/>
    <col min="15357" max="15357" width="19.7109375" style="62" customWidth="1"/>
    <col min="15358" max="15360" width="6.7109375" style="62" customWidth="1"/>
    <col min="15361" max="15361" width="1.7109375" style="62" customWidth="1"/>
    <col min="15362" max="15364" width="6.7109375" style="62" customWidth="1"/>
    <col min="15365" max="15365" width="1.7109375" style="62" customWidth="1"/>
    <col min="15366" max="15368" width="6.7109375" style="62" customWidth="1"/>
    <col min="15369" max="15369" width="1.7109375" style="62" customWidth="1"/>
    <col min="15370" max="15372" width="6.7109375" style="62" customWidth="1"/>
    <col min="15373" max="15373" width="1.7109375" style="62" customWidth="1"/>
    <col min="15374" max="15376" width="6.7109375" style="62" customWidth="1"/>
    <col min="15377" max="15377" width="1.7109375" style="62" customWidth="1"/>
    <col min="15378" max="15380" width="6.7109375" style="62" customWidth="1"/>
    <col min="15381" max="15612" width="11.42578125" style="62"/>
    <col min="15613" max="15613" width="19.7109375" style="62" customWidth="1"/>
    <col min="15614" max="15616" width="6.7109375" style="62" customWidth="1"/>
    <col min="15617" max="15617" width="1.7109375" style="62" customWidth="1"/>
    <col min="15618" max="15620" width="6.7109375" style="62" customWidth="1"/>
    <col min="15621" max="15621" width="1.7109375" style="62" customWidth="1"/>
    <col min="15622" max="15624" width="6.7109375" style="62" customWidth="1"/>
    <col min="15625" max="15625" width="1.7109375" style="62" customWidth="1"/>
    <col min="15626" max="15628" width="6.7109375" style="62" customWidth="1"/>
    <col min="15629" max="15629" width="1.7109375" style="62" customWidth="1"/>
    <col min="15630" max="15632" width="6.7109375" style="62" customWidth="1"/>
    <col min="15633" max="15633" width="1.7109375" style="62" customWidth="1"/>
    <col min="15634" max="15636" width="6.7109375" style="62" customWidth="1"/>
    <col min="15637" max="15868" width="11.42578125" style="62"/>
    <col min="15869" max="15869" width="19.7109375" style="62" customWidth="1"/>
    <col min="15870" max="15872" width="6.7109375" style="62" customWidth="1"/>
    <col min="15873" max="15873" width="1.7109375" style="62" customWidth="1"/>
    <col min="15874" max="15876" width="6.7109375" style="62" customWidth="1"/>
    <col min="15877" max="15877" width="1.7109375" style="62" customWidth="1"/>
    <col min="15878" max="15880" width="6.7109375" style="62" customWidth="1"/>
    <col min="15881" max="15881" width="1.7109375" style="62" customWidth="1"/>
    <col min="15882" max="15884" width="6.7109375" style="62" customWidth="1"/>
    <col min="15885" max="15885" width="1.7109375" style="62" customWidth="1"/>
    <col min="15886" max="15888" width="6.7109375" style="62" customWidth="1"/>
    <col min="15889" max="15889" width="1.7109375" style="62" customWidth="1"/>
    <col min="15890" max="15892" width="6.7109375" style="62" customWidth="1"/>
    <col min="15893" max="16124" width="11.42578125" style="62"/>
    <col min="16125" max="16125" width="19.7109375" style="62" customWidth="1"/>
    <col min="16126" max="16128" width="6.7109375" style="62" customWidth="1"/>
    <col min="16129" max="16129" width="1.7109375" style="62" customWidth="1"/>
    <col min="16130" max="16132" width="6.7109375" style="62" customWidth="1"/>
    <col min="16133" max="16133" width="1.7109375" style="62" customWidth="1"/>
    <col min="16134" max="16136" width="6.7109375" style="62" customWidth="1"/>
    <col min="16137" max="16137" width="1.7109375" style="62" customWidth="1"/>
    <col min="16138" max="16140" width="6.7109375" style="62" customWidth="1"/>
    <col min="16141" max="16141" width="1.7109375" style="62" customWidth="1"/>
    <col min="16142" max="16144" width="6.7109375" style="62" customWidth="1"/>
    <col min="16145" max="16145" width="1.7109375" style="62" customWidth="1"/>
    <col min="16146" max="16148" width="6.7109375" style="62" customWidth="1"/>
    <col min="16149" max="16384" width="11.42578125" style="62"/>
  </cols>
  <sheetData>
    <row r="1" spans="1:28" s="49" customFormat="1" ht="15" x14ac:dyDescent="0.25">
      <c r="A1" s="229" t="s">
        <v>187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9"/>
      <c r="Z1" s="219" t="s">
        <v>221</v>
      </c>
      <c r="AA1" s="219"/>
      <c r="AB1" s="9"/>
    </row>
    <row r="2" spans="1:28" s="49" customFormat="1" ht="15" x14ac:dyDescent="0.25">
      <c r="A2" s="229" t="s">
        <v>184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9"/>
      <c r="Z2" s="219"/>
      <c r="AA2" s="219"/>
      <c r="AB2"/>
    </row>
    <row r="3" spans="1:28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</row>
    <row r="4" spans="1:28" s="49" customFormat="1" ht="15" x14ac:dyDescent="0.25">
      <c r="A4" s="229" t="s">
        <v>65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28" s="49" customFormat="1" ht="15" x14ac:dyDescent="0.25">
      <c r="A5" s="229" t="s">
        <v>320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8" s="49" customFormat="1" ht="15.75" thickBot="1" x14ac:dyDescent="0.3">
      <c r="A6" s="50"/>
      <c r="B6" s="51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8" s="49" customFormat="1" ht="15" customHeight="1" x14ac:dyDescent="0.25">
      <c r="A7" s="230" t="s">
        <v>66</v>
      </c>
      <c r="B7" s="53" t="s">
        <v>21</v>
      </c>
      <c r="C7" s="53"/>
      <c r="D7" s="53"/>
      <c r="E7" s="54"/>
      <c r="F7" s="53" t="s">
        <v>48</v>
      </c>
      <c r="G7" s="53"/>
      <c r="H7" s="53"/>
      <c r="I7" s="54"/>
      <c r="J7" s="53" t="s">
        <v>49</v>
      </c>
      <c r="K7" s="53"/>
      <c r="L7" s="53"/>
      <c r="M7" s="54"/>
      <c r="N7" s="53" t="s">
        <v>50</v>
      </c>
      <c r="O7" s="53"/>
      <c r="P7" s="53"/>
      <c r="Q7" s="54"/>
      <c r="R7" s="53" t="s">
        <v>51</v>
      </c>
      <c r="S7" s="53"/>
      <c r="T7" s="53"/>
      <c r="U7" s="54"/>
      <c r="V7" s="53" t="s">
        <v>52</v>
      </c>
      <c r="W7" s="53"/>
      <c r="X7" s="53"/>
    </row>
    <row r="8" spans="1:28" s="49" customFormat="1" ht="15.75" thickBot="1" x14ac:dyDescent="0.3">
      <c r="A8" s="231"/>
      <c r="B8" s="55" t="s">
        <v>67</v>
      </c>
      <c r="C8" s="55" t="s">
        <v>68</v>
      </c>
      <c r="D8" s="55" t="s">
        <v>69</v>
      </c>
      <c r="E8" s="56"/>
      <c r="F8" s="55" t="s">
        <v>67</v>
      </c>
      <c r="G8" s="55" t="s">
        <v>68</v>
      </c>
      <c r="H8" s="55" t="s">
        <v>69</v>
      </c>
      <c r="I8" s="56"/>
      <c r="J8" s="55" t="s">
        <v>67</v>
      </c>
      <c r="K8" s="55" t="s">
        <v>68</v>
      </c>
      <c r="L8" s="55" t="s">
        <v>69</v>
      </c>
      <c r="M8" s="56"/>
      <c r="N8" s="55" t="s">
        <v>67</v>
      </c>
      <c r="O8" s="55" t="s">
        <v>68</v>
      </c>
      <c r="P8" s="55" t="s">
        <v>69</v>
      </c>
      <c r="Q8" s="56"/>
      <c r="R8" s="55" t="s">
        <v>67</v>
      </c>
      <c r="S8" s="55" t="s">
        <v>68</v>
      </c>
      <c r="T8" s="55" t="s">
        <v>69</v>
      </c>
      <c r="U8" s="56"/>
      <c r="V8" s="55" t="s">
        <v>67</v>
      </c>
      <c r="W8" s="55" t="s">
        <v>68</v>
      </c>
      <c r="X8" s="55" t="s">
        <v>69</v>
      </c>
    </row>
    <row r="9" spans="1:28" s="49" customFormat="1" ht="12.75" customHeight="1" x14ac:dyDescent="0.25">
      <c r="A9" s="57"/>
      <c r="B9" s="58"/>
      <c r="C9" s="58"/>
      <c r="D9" s="58"/>
      <c r="E9" s="59"/>
      <c r="F9" s="58"/>
      <c r="G9" s="58"/>
      <c r="H9" s="58"/>
      <c r="I9" s="59"/>
      <c r="J9" s="58"/>
      <c r="K9" s="58"/>
      <c r="L9" s="58"/>
      <c r="M9" s="59"/>
      <c r="N9" s="58"/>
      <c r="O9" s="58"/>
      <c r="P9" s="58"/>
      <c r="Q9" s="59"/>
      <c r="R9" s="58"/>
      <c r="S9" s="58"/>
      <c r="T9" s="58"/>
      <c r="U9" s="59"/>
      <c r="V9" s="58"/>
      <c r="W9" s="58"/>
      <c r="X9" s="58"/>
    </row>
    <row r="10" spans="1:28" s="49" customFormat="1" ht="21" customHeight="1" x14ac:dyDescent="0.25">
      <c r="A10" s="255" t="s">
        <v>38</v>
      </c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</row>
    <row r="11" spans="1:28" s="63" customFormat="1" ht="12.75" customHeight="1" x14ac:dyDescent="0.25">
      <c r="A11" s="60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2"/>
    </row>
    <row r="12" spans="1:28" s="63" customFormat="1" ht="14.25" x14ac:dyDescent="0.25">
      <c r="A12" s="64" t="s">
        <v>21</v>
      </c>
      <c r="B12" s="165">
        <f t="shared" ref="B12:D13" si="0">+B18+B24</f>
        <v>26508</v>
      </c>
      <c r="C12" s="165">
        <f t="shared" si="0"/>
        <v>12502</v>
      </c>
      <c r="D12" s="165">
        <f t="shared" si="0"/>
        <v>14006</v>
      </c>
      <c r="E12" s="165"/>
      <c r="F12" s="165">
        <f t="shared" ref="F12:H13" si="1">+F18+F24</f>
        <v>4035</v>
      </c>
      <c r="G12" s="165">
        <f t="shared" si="1"/>
        <v>2138</v>
      </c>
      <c r="H12" s="165">
        <f t="shared" si="1"/>
        <v>1897</v>
      </c>
      <c r="I12" s="165"/>
      <c r="J12" s="165">
        <f t="shared" ref="J12:L13" si="2">+J18+J24</f>
        <v>4950</v>
      </c>
      <c r="K12" s="165">
        <f t="shared" si="2"/>
        <v>2419</v>
      </c>
      <c r="L12" s="165">
        <f t="shared" si="2"/>
        <v>2531</v>
      </c>
      <c r="M12" s="165"/>
      <c r="N12" s="165">
        <f t="shared" ref="N12:P13" si="3">+N18+N24</f>
        <v>5115</v>
      </c>
      <c r="O12" s="165">
        <f t="shared" si="3"/>
        <v>2461</v>
      </c>
      <c r="P12" s="165">
        <f t="shared" si="3"/>
        <v>2654</v>
      </c>
      <c r="Q12" s="165"/>
      <c r="R12" s="165">
        <f t="shared" ref="R12:T13" si="4">+R18+R24</f>
        <v>6760</v>
      </c>
      <c r="S12" s="165">
        <f t="shared" si="4"/>
        <v>3099</v>
      </c>
      <c r="T12" s="165">
        <f t="shared" si="4"/>
        <v>3661</v>
      </c>
      <c r="U12" s="165"/>
      <c r="V12" s="165">
        <f t="shared" ref="V12:X13" si="5">+V18+V24</f>
        <v>5648</v>
      </c>
      <c r="W12" s="165">
        <f t="shared" si="5"/>
        <v>2385</v>
      </c>
      <c r="X12" s="165">
        <f t="shared" si="5"/>
        <v>3263</v>
      </c>
      <c r="Y12" s="62"/>
    </row>
    <row r="13" spans="1:28" s="63" customFormat="1" x14ac:dyDescent="0.25">
      <c r="A13" s="66" t="s">
        <v>70</v>
      </c>
      <c r="B13" s="165">
        <f t="shared" si="0"/>
        <v>26440</v>
      </c>
      <c r="C13" s="165">
        <f t="shared" si="0"/>
        <v>12459</v>
      </c>
      <c r="D13" s="165">
        <f t="shared" si="0"/>
        <v>13981</v>
      </c>
      <c r="E13" s="165"/>
      <c r="F13" s="165">
        <f t="shared" si="1"/>
        <v>4023</v>
      </c>
      <c r="G13" s="165">
        <f t="shared" si="1"/>
        <v>2129</v>
      </c>
      <c r="H13" s="165">
        <f t="shared" si="1"/>
        <v>1894</v>
      </c>
      <c r="I13" s="165"/>
      <c r="J13" s="165">
        <f t="shared" si="2"/>
        <v>4930</v>
      </c>
      <c r="K13" s="165">
        <f t="shared" si="2"/>
        <v>2405</v>
      </c>
      <c r="L13" s="165">
        <f t="shared" si="2"/>
        <v>2525</v>
      </c>
      <c r="M13" s="165"/>
      <c r="N13" s="165">
        <f t="shared" si="3"/>
        <v>5097</v>
      </c>
      <c r="O13" s="165">
        <f t="shared" si="3"/>
        <v>2449</v>
      </c>
      <c r="P13" s="165">
        <f t="shared" si="3"/>
        <v>2648</v>
      </c>
      <c r="Q13" s="165"/>
      <c r="R13" s="165">
        <f t="shared" si="4"/>
        <v>6751</v>
      </c>
      <c r="S13" s="165">
        <f t="shared" si="4"/>
        <v>3095</v>
      </c>
      <c r="T13" s="165">
        <f t="shared" si="4"/>
        <v>3656</v>
      </c>
      <c r="U13" s="165"/>
      <c r="V13" s="165">
        <f t="shared" si="5"/>
        <v>5639</v>
      </c>
      <c r="W13" s="165">
        <f t="shared" si="5"/>
        <v>2381</v>
      </c>
      <c r="X13" s="165">
        <f t="shared" si="5"/>
        <v>3258</v>
      </c>
      <c r="Y13" s="62"/>
    </row>
    <row r="14" spans="1:28" s="63" customFormat="1" x14ac:dyDescent="0.25">
      <c r="A14" s="66" t="s">
        <v>71</v>
      </c>
      <c r="B14" s="165">
        <f>+B20</f>
        <v>68</v>
      </c>
      <c r="C14" s="165">
        <f>+C20</f>
        <v>43</v>
      </c>
      <c r="D14" s="165">
        <f>+D20</f>
        <v>25</v>
      </c>
      <c r="E14" s="165"/>
      <c r="F14" s="165">
        <f>+F20</f>
        <v>12</v>
      </c>
      <c r="G14" s="165">
        <f>+G20</f>
        <v>9</v>
      </c>
      <c r="H14" s="165">
        <f>+H20</f>
        <v>3</v>
      </c>
      <c r="I14" s="165"/>
      <c r="J14" s="165">
        <f>+J20</f>
        <v>20</v>
      </c>
      <c r="K14" s="165">
        <f>+K20</f>
        <v>14</v>
      </c>
      <c r="L14" s="165">
        <f>+L20</f>
        <v>6</v>
      </c>
      <c r="M14" s="165"/>
      <c r="N14" s="165">
        <f>+N20</f>
        <v>18</v>
      </c>
      <c r="O14" s="165">
        <f>+O20</f>
        <v>12</v>
      </c>
      <c r="P14" s="165">
        <f>+P20</f>
        <v>6</v>
      </c>
      <c r="Q14" s="165"/>
      <c r="R14" s="165">
        <f>+R20</f>
        <v>9</v>
      </c>
      <c r="S14" s="165">
        <f>+S20</f>
        <v>4</v>
      </c>
      <c r="T14" s="165">
        <f>+T20</f>
        <v>5</v>
      </c>
      <c r="U14" s="165"/>
      <c r="V14" s="165">
        <f>+V20</f>
        <v>9</v>
      </c>
      <c r="W14" s="165">
        <f>+W20</f>
        <v>4</v>
      </c>
      <c r="X14" s="165">
        <f>+X20</f>
        <v>5</v>
      </c>
      <c r="Y14" s="62"/>
    </row>
    <row r="15" spans="1:28" s="63" customFormat="1" x14ac:dyDescent="0.25">
      <c r="A15" s="66" t="s">
        <v>72</v>
      </c>
      <c r="B15" s="165" t="s">
        <v>47</v>
      </c>
      <c r="C15" s="165" t="s">
        <v>47</v>
      </c>
      <c r="D15" s="165" t="s">
        <v>47</v>
      </c>
      <c r="E15" s="165"/>
      <c r="F15" s="165" t="s">
        <v>47</v>
      </c>
      <c r="G15" s="165" t="s">
        <v>47</v>
      </c>
      <c r="H15" s="165" t="s">
        <v>47</v>
      </c>
      <c r="I15" s="165"/>
      <c r="J15" s="165" t="s">
        <v>47</v>
      </c>
      <c r="K15" s="165" t="s">
        <v>47</v>
      </c>
      <c r="L15" s="165" t="s">
        <v>47</v>
      </c>
      <c r="M15" s="165"/>
      <c r="N15" s="165" t="s">
        <v>47</v>
      </c>
      <c r="O15" s="165" t="s">
        <v>47</v>
      </c>
      <c r="P15" s="165" t="s">
        <v>47</v>
      </c>
      <c r="Q15" s="165"/>
      <c r="R15" s="165" t="s">
        <v>47</v>
      </c>
      <c r="S15" s="165" t="s">
        <v>47</v>
      </c>
      <c r="T15" s="165" t="s">
        <v>47</v>
      </c>
      <c r="U15" s="165"/>
      <c r="V15" s="165" t="s">
        <v>47</v>
      </c>
      <c r="W15" s="165" t="s">
        <v>47</v>
      </c>
      <c r="X15" s="165" t="s">
        <v>47</v>
      </c>
      <c r="Y15" s="62"/>
    </row>
    <row r="16" spans="1:28" s="63" customFormat="1" x14ac:dyDescent="0.25">
      <c r="A16" s="67"/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62"/>
    </row>
    <row r="17" spans="1:28" s="63" customFormat="1" ht="14.25" x14ac:dyDescent="0.25">
      <c r="A17" s="64" t="s">
        <v>73</v>
      </c>
      <c r="B17" s="166"/>
      <c r="C17" s="166"/>
      <c r="D17" s="166"/>
      <c r="E17" s="167"/>
      <c r="F17" s="166"/>
      <c r="G17" s="166"/>
      <c r="H17" s="166"/>
      <c r="I17" s="167"/>
      <c r="J17" s="166"/>
      <c r="K17" s="166"/>
      <c r="L17" s="166"/>
      <c r="M17" s="167"/>
      <c r="N17" s="166"/>
      <c r="O17" s="166"/>
      <c r="P17" s="166"/>
      <c r="Q17" s="167"/>
      <c r="R17" s="166"/>
      <c r="S17" s="166"/>
      <c r="T17" s="166"/>
      <c r="U17" s="167"/>
      <c r="V17" s="166"/>
      <c r="W17" s="166"/>
      <c r="X17" s="166"/>
      <c r="Y17" s="62"/>
    </row>
    <row r="18" spans="1:28" s="63" customFormat="1" x14ac:dyDescent="0.25">
      <c r="A18" s="70" t="s">
        <v>21</v>
      </c>
      <c r="B18" s="168">
        <f>+B19+B20</f>
        <v>22290</v>
      </c>
      <c r="C18" s="168">
        <f>+C19+C20</f>
        <v>10394</v>
      </c>
      <c r="D18" s="168">
        <f>+D19+D20</f>
        <v>11896</v>
      </c>
      <c r="E18" s="168"/>
      <c r="F18" s="168">
        <f>+F19+F20</f>
        <v>3443</v>
      </c>
      <c r="G18" s="168">
        <f>+G19+G20</f>
        <v>1808</v>
      </c>
      <c r="H18" s="168">
        <f>+H19+H20</f>
        <v>1635</v>
      </c>
      <c r="I18" s="169"/>
      <c r="J18" s="168">
        <f>+J19+J20</f>
        <v>4225</v>
      </c>
      <c r="K18" s="168">
        <f>+K19+K20</f>
        <v>2022</v>
      </c>
      <c r="L18" s="168">
        <f>+L19+L20</f>
        <v>2203</v>
      </c>
      <c r="M18" s="169"/>
      <c r="N18" s="168">
        <f>+N19+N20</f>
        <v>4308</v>
      </c>
      <c r="O18" s="168">
        <f>+O19+O20</f>
        <v>2036</v>
      </c>
      <c r="P18" s="168">
        <f>+P19+P20</f>
        <v>2272</v>
      </c>
      <c r="Q18" s="169"/>
      <c r="R18" s="168">
        <f>+R19+R20</f>
        <v>5583</v>
      </c>
      <c r="S18" s="168">
        <f>+S19+S20</f>
        <v>2547</v>
      </c>
      <c r="T18" s="168">
        <f>+T19+T20</f>
        <v>3036</v>
      </c>
      <c r="U18" s="169"/>
      <c r="V18" s="168">
        <f>+V19+V20</f>
        <v>4731</v>
      </c>
      <c r="W18" s="168">
        <f>+W19+W20</f>
        <v>1981</v>
      </c>
      <c r="X18" s="168">
        <f>+X19+X20</f>
        <v>2750</v>
      </c>
      <c r="Y18" s="62"/>
    </row>
    <row r="19" spans="1:28" x14ac:dyDescent="0.2">
      <c r="A19" s="66" t="s">
        <v>70</v>
      </c>
      <c r="B19" s="73">
        <v>22222</v>
      </c>
      <c r="C19" s="73">
        <v>10351</v>
      </c>
      <c r="D19" s="73">
        <v>11871</v>
      </c>
      <c r="E19" s="73"/>
      <c r="F19" s="73">
        <v>3431</v>
      </c>
      <c r="G19" s="73">
        <v>1799</v>
      </c>
      <c r="H19" s="73">
        <v>1632</v>
      </c>
      <c r="I19" s="73"/>
      <c r="J19" s="73">
        <v>4205</v>
      </c>
      <c r="K19" s="73">
        <v>2008</v>
      </c>
      <c r="L19" s="73">
        <v>2197</v>
      </c>
      <c r="M19" s="73"/>
      <c r="N19" s="73">
        <v>4290</v>
      </c>
      <c r="O19" s="73">
        <v>2024</v>
      </c>
      <c r="P19" s="73">
        <v>2266</v>
      </c>
      <c r="Q19" s="73"/>
      <c r="R19" s="73">
        <v>5574</v>
      </c>
      <c r="S19" s="73">
        <v>2543</v>
      </c>
      <c r="T19" s="73">
        <v>3031</v>
      </c>
      <c r="U19" s="73"/>
      <c r="V19" s="73">
        <v>4722</v>
      </c>
      <c r="W19" s="73">
        <v>1977</v>
      </c>
      <c r="X19" s="73">
        <v>2745</v>
      </c>
    </row>
    <row r="20" spans="1:28" x14ac:dyDescent="0.2">
      <c r="A20" s="66" t="s">
        <v>71</v>
      </c>
      <c r="B20" s="73">
        <v>68</v>
      </c>
      <c r="C20" s="73">
        <v>43</v>
      </c>
      <c r="D20" s="73">
        <v>25</v>
      </c>
      <c r="E20" s="73"/>
      <c r="F20" s="73">
        <v>12</v>
      </c>
      <c r="G20" s="73">
        <v>9</v>
      </c>
      <c r="H20" s="73">
        <v>3</v>
      </c>
      <c r="I20" s="73"/>
      <c r="J20" s="73">
        <v>20</v>
      </c>
      <c r="K20" s="73">
        <v>14</v>
      </c>
      <c r="L20" s="73">
        <v>6</v>
      </c>
      <c r="M20" s="73"/>
      <c r="N20" s="73">
        <v>18</v>
      </c>
      <c r="O20" s="73">
        <v>12</v>
      </c>
      <c r="P20" s="73">
        <v>6</v>
      </c>
      <c r="Q20" s="73"/>
      <c r="R20" s="73">
        <v>9</v>
      </c>
      <c r="S20" s="73">
        <v>4</v>
      </c>
      <c r="T20" s="73">
        <v>5</v>
      </c>
      <c r="U20" s="73"/>
      <c r="V20" s="73">
        <v>9</v>
      </c>
      <c r="W20" s="73">
        <v>4</v>
      </c>
      <c r="X20" s="73">
        <v>5</v>
      </c>
    </row>
    <row r="21" spans="1:28" x14ac:dyDescent="0.2">
      <c r="A21" s="66" t="s">
        <v>72</v>
      </c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</row>
    <row r="22" spans="1:28" x14ac:dyDescent="0.2">
      <c r="A22" s="66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</row>
    <row r="23" spans="1:28" ht="14.25" x14ac:dyDescent="0.2">
      <c r="A23" s="74" t="s">
        <v>74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</row>
    <row r="24" spans="1:28" x14ac:dyDescent="0.25">
      <c r="A24" s="75" t="s">
        <v>21</v>
      </c>
      <c r="B24" s="168">
        <f>+B25+B26</f>
        <v>4218</v>
      </c>
      <c r="C24" s="168">
        <f>+C25+C26</f>
        <v>2108</v>
      </c>
      <c r="D24" s="168">
        <f>+D25+D26</f>
        <v>2110</v>
      </c>
      <c r="E24" s="168"/>
      <c r="F24" s="168">
        <f>+F25+F26</f>
        <v>592</v>
      </c>
      <c r="G24" s="168">
        <f>+G25+G26</f>
        <v>330</v>
      </c>
      <c r="H24" s="168">
        <f>+H25+H26</f>
        <v>262</v>
      </c>
      <c r="I24" s="169"/>
      <c r="J24" s="168">
        <f>+J25+J26</f>
        <v>725</v>
      </c>
      <c r="K24" s="168">
        <f>+K25+K26</f>
        <v>397</v>
      </c>
      <c r="L24" s="168">
        <f>+L25+L26</f>
        <v>328</v>
      </c>
      <c r="M24" s="169"/>
      <c r="N24" s="168">
        <f>+N25+N26</f>
        <v>807</v>
      </c>
      <c r="O24" s="168">
        <f>+O25+O26</f>
        <v>425</v>
      </c>
      <c r="P24" s="168">
        <f>+P25+P26</f>
        <v>382</v>
      </c>
      <c r="Q24" s="169"/>
      <c r="R24" s="168">
        <f>+R25+R26</f>
        <v>1177</v>
      </c>
      <c r="S24" s="168">
        <f>+S25+S26</f>
        <v>552</v>
      </c>
      <c r="T24" s="168">
        <f>+T25+T26</f>
        <v>625</v>
      </c>
      <c r="U24" s="169"/>
      <c r="V24" s="168">
        <f>+V25+V26</f>
        <v>917</v>
      </c>
      <c r="W24" s="168">
        <f>+W25+W26</f>
        <v>404</v>
      </c>
      <c r="X24" s="168">
        <f>+X25+X26</f>
        <v>513</v>
      </c>
    </row>
    <row r="25" spans="1:28" x14ac:dyDescent="0.2">
      <c r="A25" s="66" t="s">
        <v>70</v>
      </c>
      <c r="B25" s="73">
        <v>4218</v>
      </c>
      <c r="C25" s="73">
        <v>2108</v>
      </c>
      <c r="D25" s="73">
        <v>2110</v>
      </c>
      <c r="E25" s="73"/>
      <c r="F25" s="73">
        <v>592</v>
      </c>
      <c r="G25" s="73">
        <v>330</v>
      </c>
      <c r="H25" s="73">
        <v>262</v>
      </c>
      <c r="I25" s="73"/>
      <c r="J25" s="73">
        <v>725</v>
      </c>
      <c r="K25" s="73">
        <v>397</v>
      </c>
      <c r="L25" s="73">
        <v>328</v>
      </c>
      <c r="M25" s="73"/>
      <c r="N25" s="73">
        <v>807</v>
      </c>
      <c r="O25" s="73">
        <v>425</v>
      </c>
      <c r="P25" s="73">
        <v>382</v>
      </c>
      <c r="Q25" s="73"/>
      <c r="R25" s="73">
        <v>1177</v>
      </c>
      <c r="S25" s="73">
        <v>552</v>
      </c>
      <c r="T25" s="73">
        <v>625</v>
      </c>
      <c r="U25" s="73"/>
      <c r="V25" s="73">
        <v>917</v>
      </c>
      <c r="W25" s="73">
        <v>404</v>
      </c>
      <c r="X25" s="73">
        <v>513</v>
      </c>
    </row>
    <row r="26" spans="1:28" x14ac:dyDescent="0.2">
      <c r="A26" s="66" t="s">
        <v>71</v>
      </c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170"/>
      <c r="Z26" s="170"/>
      <c r="AA26" s="170"/>
      <c r="AB26" s="170"/>
    </row>
    <row r="27" spans="1:28" x14ac:dyDescent="0.2">
      <c r="A27" s="66" t="s">
        <v>72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170"/>
      <c r="Z27" s="170"/>
      <c r="AA27" s="170"/>
      <c r="AB27" s="170"/>
    </row>
    <row r="28" spans="1:28" ht="12.75" customHeight="1" x14ac:dyDescent="0.25">
      <c r="A28" s="76"/>
    </row>
    <row r="29" spans="1:28" s="49" customFormat="1" ht="21" customHeight="1" x14ac:dyDescent="0.25">
      <c r="A29" s="255" t="s">
        <v>44</v>
      </c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</row>
    <row r="30" spans="1:28" s="63" customFormat="1" ht="12.75" customHeight="1" x14ac:dyDescent="0.25">
      <c r="A30" s="60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2"/>
    </row>
    <row r="31" spans="1:28" s="63" customFormat="1" ht="14.25" x14ac:dyDescent="0.25">
      <c r="A31" s="64" t="s">
        <v>21</v>
      </c>
      <c r="B31" s="77">
        <f t="shared" ref="B31:D33" si="6">+B12/(B12+B61)*100</f>
        <v>92.362369337979089</v>
      </c>
      <c r="C31" s="77">
        <f t="shared" si="6"/>
        <v>90.864161639654043</v>
      </c>
      <c r="D31" s="77">
        <f t="shared" si="6"/>
        <v>93.742052071481169</v>
      </c>
      <c r="E31" s="77"/>
      <c r="F31" s="77">
        <f t="shared" ref="F31:H33" si="7">+F12/(F12+F61)*100</f>
        <v>90.207914151576119</v>
      </c>
      <c r="G31" s="77">
        <f t="shared" si="7"/>
        <v>89.418653283145133</v>
      </c>
      <c r="H31" s="77">
        <f t="shared" si="7"/>
        <v>91.114313160422668</v>
      </c>
      <c r="I31" s="77"/>
      <c r="J31" s="77">
        <f t="shared" ref="J31:L33" si="8">+J12/(J12+J61)*100</f>
        <v>91.22742351640251</v>
      </c>
      <c r="K31" s="77">
        <f t="shared" si="8"/>
        <v>89.493155752867182</v>
      </c>
      <c r="L31" s="77">
        <f t="shared" si="8"/>
        <v>92.948953360264426</v>
      </c>
      <c r="M31" s="77"/>
      <c r="N31" s="77">
        <f t="shared" ref="N31:P32" si="9">+N12/(N12+N61)*100</f>
        <v>93.305363006202114</v>
      </c>
      <c r="O31" s="77">
        <f t="shared" si="9"/>
        <v>91.828358208955223</v>
      </c>
      <c r="P31" s="77">
        <f t="shared" si="9"/>
        <v>94.7180585296217</v>
      </c>
      <c r="Q31" s="77"/>
      <c r="R31" s="77">
        <f t="shared" ref="R31:T33" si="10">+R12/(R12+R61)*100</f>
        <v>91.240383317586719</v>
      </c>
      <c r="S31" s="77">
        <f t="shared" si="10"/>
        <v>89.800057954216172</v>
      </c>
      <c r="T31" s="77">
        <f t="shared" si="10"/>
        <v>92.496210207175338</v>
      </c>
      <c r="U31" s="77"/>
      <c r="V31" s="77">
        <f t="shared" ref="V31:X33" si="11">+V12/(V12+V61)*100</f>
        <v>95.566835871404393</v>
      </c>
      <c r="W31" s="77">
        <f t="shared" si="11"/>
        <v>94.119968429360696</v>
      </c>
      <c r="X31" s="77">
        <f t="shared" si="11"/>
        <v>96.652843601895739</v>
      </c>
      <c r="Y31" s="62"/>
    </row>
    <row r="32" spans="1:28" s="63" customFormat="1" x14ac:dyDescent="0.25">
      <c r="A32" s="66" t="s">
        <v>70</v>
      </c>
      <c r="B32" s="77">
        <f t="shared" si="6"/>
        <v>92.363585551596444</v>
      </c>
      <c r="C32" s="77">
        <f t="shared" si="6"/>
        <v>90.855392693064971</v>
      </c>
      <c r="D32" s="77">
        <f t="shared" si="6"/>
        <v>93.750419097431774</v>
      </c>
      <c r="E32" s="77"/>
      <c r="F32" s="77">
        <f t="shared" si="7"/>
        <v>90.222022875084093</v>
      </c>
      <c r="G32" s="77">
        <f t="shared" si="7"/>
        <v>89.41621167576649</v>
      </c>
      <c r="H32" s="77">
        <f t="shared" si="7"/>
        <v>91.145332050048125</v>
      </c>
      <c r="I32" s="77"/>
      <c r="J32" s="77">
        <f t="shared" si="8"/>
        <v>91.19496855345912</v>
      </c>
      <c r="K32" s="77">
        <f t="shared" si="8"/>
        <v>89.4384529564894</v>
      </c>
      <c r="L32" s="77">
        <f t="shared" si="8"/>
        <v>92.933382407066617</v>
      </c>
      <c r="M32" s="77"/>
      <c r="N32" s="77">
        <f t="shared" si="9"/>
        <v>93.283308931185942</v>
      </c>
      <c r="O32" s="77">
        <f t="shared" si="9"/>
        <v>91.791604197901052</v>
      </c>
      <c r="P32" s="77">
        <f t="shared" si="9"/>
        <v>94.706723891273242</v>
      </c>
      <c r="Q32" s="77"/>
      <c r="R32" s="77">
        <f t="shared" si="10"/>
        <v>91.266729755306216</v>
      </c>
      <c r="S32" s="77">
        <f t="shared" si="10"/>
        <v>89.840348330914367</v>
      </c>
      <c r="T32" s="77">
        <f t="shared" si="10"/>
        <v>92.510121457489873</v>
      </c>
      <c r="U32" s="77"/>
      <c r="V32" s="77">
        <f t="shared" si="11"/>
        <v>95.576271186440678</v>
      </c>
      <c r="W32" s="77">
        <f t="shared" si="11"/>
        <v>94.110671936758891</v>
      </c>
      <c r="X32" s="77">
        <f t="shared" si="11"/>
        <v>96.676557863501486</v>
      </c>
      <c r="Y32" s="62"/>
    </row>
    <row r="33" spans="1:25" s="63" customFormat="1" x14ac:dyDescent="0.25">
      <c r="A33" s="66" t="s">
        <v>71</v>
      </c>
      <c r="B33" s="77">
        <f t="shared" si="6"/>
        <v>91.891891891891902</v>
      </c>
      <c r="C33" s="77">
        <f t="shared" si="6"/>
        <v>93.478260869565219</v>
      </c>
      <c r="D33" s="77">
        <f t="shared" si="6"/>
        <v>89.285714285714292</v>
      </c>
      <c r="E33" s="77"/>
      <c r="F33" s="77">
        <f t="shared" si="7"/>
        <v>85.714285714285708</v>
      </c>
      <c r="G33" s="77">
        <f t="shared" si="7"/>
        <v>90</v>
      </c>
      <c r="H33" s="77">
        <f t="shared" si="7"/>
        <v>75</v>
      </c>
      <c r="I33" s="77"/>
      <c r="J33" s="77">
        <f t="shared" si="8"/>
        <v>100</v>
      </c>
      <c r="K33" s="77">
        <f t="shared" si="8"/>
        <v>100</v>
      </c>
      <c r="L33" s="77">
        <f t="shared" si="8"/>
        <v>100</v>
      </c>
      <c r="M33" s="77"/>
      <c r="N33" s="77">
        <f>+N14/(N14+N63)*100</f>
        <v>100</v>
      </c>
      <c r="O33" s="77">
        <f>+O14/(O14+O63)*100</f>
        <v>100</v>
      </c>
      <c r="P33" s="77">
        <v>0</v>
      </c>
      <c r="Q33" s="77"/>
      <c r="R33" s="77">
        <f t="shared" si="10"/>
        <v>75</v>
      </c>
      <c r="S33" s="77">
        <f t="shared" si="10"/>
        <v>66.666666666666657</v>
      </c>
      <c r="T33" s="77">
        <f t="shared" si="10"/>
        <v>83.333333333333343</v>
      </c>
      <c r="U33" s="77"/>
      <c r="V33" s="77">
        <f t="shared" si="11"/>
        <v>90</v>
      </c>
      <c r="W33" s="77">
        <f t="shared" si="11"/>
        <v>100</v>
      </c>
      <c r="X33" s="77">
        <f t="shared" si="11"/>
        <v>83.333333333333343</v>
      </c>
      <c r="Y33" s="62"/>
    </row>
    <row r="34" spans="1:25" s="63" customFormat="1" x14ac:dyDescent="0.25">
      <c r="A34" s="66" t="s">
        <v>72</v>
      </c>
      <c r="B34" s="77" t="s">
        <v>47</v>
      </c>
      <c r="C34" s="77" t="s">
        <v>47</v>
      </c>
      <c r="D34" s="77" t="s">
        <v>47</v>
      </c>
      <c r="E34" s="77"/>
      <c r="F34" s="77" t="s">
        <v>47</v>
      </c>
      <c r="G34" s="77" t="s">
        <v>47</v>
      </c>
      <c r="H34" s="77" t="s">
        <v>47</v>
      </c>
      <c r="I34" s="77"/>
      <c r="J34" s="77" t="s">
        <v>47</v>
      </c>
      <c r="K34" s="77" t="s">
        <v>47</v>
      </c>
      <c r="L34" s="77" t="s">
        <v>47</v>
      </c>
      <c r="M34" s="77"/>
      <c r="N34" s="77" t="s">
        <v>47</v>
      </c>
      <c r="O34" s="77" t="s">
        <v>47</v>
      </c>
      <c r="P34" s="77" t="s">
        <v>47</v>
      </c>
      <c r="Q34" s="77"/>
      <c r="R34" s="77" t="s">
        <v>47</v>
      </c>
      <c r="S34" s="77" t="s">
        <v>47</v>
      </c>
      <c r="T34" s="77" t="s">
        <v>47</v>
      </c>
      <c r="U34" s="77"/>
      <c r="V34" s="77" t="s">
        <v>47</v>
      </c>
      <c r="W34" s="77" t="s">
        <v>47</v>
      </c>
      <c r="X34" s="77" t="s">
        <v>47</v>
      </c>
      <c r="Y34" s="62"/>
    </row>
    <row r="35" spans="1:25" s="63" customFormat="1" x14ac:dyDescent="0.25">
      <c r="A35" s="67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62"/>
    </row>
    <row r="36" spans="1:25" s="63" customFormat="1" ht="14.25" x14ac:dyDescent="0.25">
      <c r="A36" s="64" t="s">
        <v>73</v>
      </c>
      <c r="B36" s="78"/>
      <c r="C36" s="78"/>
      <c r="D36" s="78"/>
      <c r="E36" s="79"/>
      <c r="F36" s="78"/>
      <c r="G36" s="78"/>
      <c r="H36" s="78"/>
      <c r="I36" s="79"/>
      <c r="J36" s="78"/>
      <c r="K36" s="78"/>
      <c r="L36" s="78"/>
      <c r="M36" s="79"/>
      <c r="N36" s="78"/>
      <c r="O36" s="78"/>
      <c r="P36" s="78"/>
      <c r="Q36" s="79"/>
      <c r="R36" s="78"/>
      <c r="S36" s="78"/>
      <c r="T36" s="78"/>
      <c r="U36" s="79"/>
      <c r="V36" s="78"/>
      <c r="W36" s="78"/>
      <c r="X36" s="78"/>
      <c r="Y36" s="62"/>
    </row>
    <row r="37" spans="1:25" s="63" customFormat="1" x14ac:dyDescent="0.25">
      <c r="A37" s="70" t="s">
        <v>21</v>
      </c>
      <c r="B37" s="77">
        <f t="shared" ref="B37:D39" si="12">+B18/(B18+B67)*100</f>
        <v>91.713298222514823</v>
      </c>
      <c r="C37" s="77">
        <f t="shared" si="12"/>
        <v>90.014722438728683</v>
      </c>
      <c r="D37" s="77">
        <f t="shared" si="12"/>
        <v>93.250764286274205</v>
      </c>
      <c r="E37" s="77"/>
      <c r="F37" s="77">
        <f t="shared" ref="F37:H39" si="13">+F18/(F18+F67)*100</f>
        <v>89.82520219149491</v>
      </c>
      <c r="G37" s="77">
        <f t="shared" si="13"/>
        <v>88.845208845208845</v>
      </c>
      <c r="H37" s="77">
        <f t="shared" si="13"/>
        <v>90.934371523915459</v>
      </c>
      <c r="I37" s="77"/>
      <c r="J37" s="77">
        <f t="shared" ref="J37:L39" si="14">+J18/(J18+J67)*100</f>
        <v>90.879759087975913</v>
      </c>
      <c r="K37" s="77">
        <f t="shared" si="14"/>
        <v>88.957325120985487</v>
      </c>
      <c r="L37" s="77">
        <f t="shared" si="14"/>
        <v>92.718855218855225</v>
      </c>
      <c r="M37" s="77"/>
      <c r="N37" s="77">
        <f t="shared" ref="N37:P38" si="15">+N18/(N18+N67)*100</f>
        <v>92.944983818770226</v>
      </c>
      <c r="O37" s="77">
        <f t="shared" si="15"/>
        <v>91.218637992831546</v>
      </c>
      <c r="P37" s="77">
        <f t="shared" si="15"/>
        <v>94.548481065334997</v>
      </c>
      <c r="Q37" s="77"/>
      <c r="R37" s="77">
        <f t="shared" ref="R37:T39" si="16">+R18/(R18+R67)*100</f>
        <v>90.062913373124701</v>
      </c>
      <c r="S37" s="77">
        <f t="shared" si="16"/>
        <v>88.468218131295586</v>
      </c>
      <c r="T37" s="77">
        <f t="shared" si="16"/>
        <v>91.445783132530124</v>
      </c>
      <c r="U37" s="77"/>
      <c r="V37" s="77">
        <f t="shared" ref="V37:X39" si="17">+V18/(V18+V67)*100</f>
        <v>94.847634322373693</v>
      </c>
      <c r="W37" s="77">
        <f t="shared" si="17"/>
        <v>93.092105263157904</v>
      </c>
      <c r="X37" s="77">
        <f t="shared" si="17"/>
        <v>96.15384615384616</v>
      </c>
      <c r="Y37" s="62"/>
    </row>
    <row r="38" spans="1:25" x14ac:dyDescent="0.25">
      <c r="A38" s="66" t="s">
        <v>70</v>
      </c>
      <c r="B38" s="77">
        <f t="shared" si="12"/>
        <v>91.712752785802721</v>
      </c>
      <c r="C38" s="77">
        <f t="shared" si="12"/>
        <v>90.000869489609599</v>
      </c>
      <c r="D38" s="77">
        <f t="shared" si="12"/>
        <v>93.259486212585429</v>
      </c>
      <c r="E38" s="80"/>
      <c r="F38" s="77">
        <f t="shared" si="13"/>
        <v>89.840272322597542</v>
      </c>
      <c r="G38" s="77">
        <f t="shared" si="13"/>
        <v>88.839506172839506</v>
      </c>
      <c r="H38" s="77">
        <f t="shared" si="13"/>
        <v>90.969899665551836</v>
      </c>
      <c r="I38" s="80"/>
      <c r="J38" s="77">
        <f t="shared" si="14"/>
        <v>90.840354288183192</v>
      </c>
      <c r="K38" s="77">
        <f t="shared" si="14"/>
        <v>88.888888888888886</v>
      </c>
      <c r="L38" s="77">
        <f t="shared" si="14"/>
        <v>92.700421940928265</v>
      </c>
      <c r="M38" s="80"/>
      <c r="N38" s="77">
        <f t="shared" si="15"/>
        <v>92.917478882391151</v>
      </c>
      <c r="O38" s="77">
        <f t="shared" si="15"/>
        <v>91.171171171171167</v>
      </c>
      <c r="P38" s="77">
        <f t="shared" si="15"/>
        <v>94.534835210680015</v>
      </c>
      <c r="Q38" s="80"/>
      <c r="R38" s="77">
        <f t="shared" si="16"/>
        <v>90.092128656861163</v>
      </c>
      <c r="S38" s="77">
        <f t="shared" si="16"/>
        <v>88.513748694744166</v>
      </c>
      <c r="T38" s="77">
        <f t="shared" si="16"/>
        <v>91.460470730235372</v>
      </c>
      <c r="U38" s="80"/>
      <c r="V38" s="77">
        <f t="shared" si="17"/>
        <v>94.857372438730408</v>
      </c>
      <c r="W38" s="77">
        <f t="shared" si="17"/>
        <v>93.079096045197744</v>
      </c>
      <c r="X38" s="77">
        <f t="shared" si="17"/>
        <v>96.180798878766637</v>
      </c>
    </row>
    <row r="39" spans="1:25" x14ac:dyDescent="0.25">
      <c r="A39" s="66" t="s">
        <v>71</v>
      </c>
      <c r="B39" s="77">
        <f t="shared" si="12"/>
        <v>91.891891891891902</v>
      </c>
      <c r="C39" s="77">
        <f t="shared" si="12"/>
        <v>93.478260869565219</v>
      </c>
      <c r="D39" s="77">
        <f t="shared" si="12"/>
        <v>89.285714285714292</v>
      </c>
      <c r="E39" s="80"/>
      <c r="F39" s="77">
        <f t="shared" si="13"/>
        <v>85.714285714285708</v>
      </c>
      <c r="G39" s="77">
        <f t="shared" si="13"/>
        <v>90</v>
      </c>
      <c r="H39" s="77">
        <f t="shared" si="13"/>
        <v>75</v>
      </c>
      <c r="I39" s="80"/>
      <c r="J39" s="77">
        <f t="shared" si="14"/>
        <v>100</v>
      </c>
      <c r="K39" s="77">
        <f t="shared" si="14"/>
        <v>100</v>
      </c>
      <c r="L39" s="77">
        <f t="shared" si="14"/>
        <v>100</v>
      </c>
      <c r="M39" s="80"/>
      <c r="N39" s="77">
        <f>+N20/(N20+N69)*100</f>
        <v>100</v>
      </c>
      <c r="O39" s="77">
        <f>+O20/(O20+O69)*100</f>
        <v>100</v>
      </c>
      <c r="P39" s="77">
        <v>0</v>
      </c>
      <c r="Q39" s="80"/>
      <c r="R39" s="77">
        <f t="shared" si="16"/>
        <v>75</v>
      </c>
      <c r="S39" s="77">
        <f t="shared" si="16"/>
        <v>66.666666666666657</v>
      </c>
      <c r="T39" s="77">
        <f t="shared" si="16"/>
        <v>83.333333333333343</v>
      </c>
      <c r="U39" s="80"/>
      <c r="V39" s="77">
        <f t="shared" si="17"/>
        <v>90</v>
      </c>
      <c r="W39" s="77">
        <f t="shared" si="17"/>
        <v>100</v>
      </c>
      <c r="X39" s="77">
        <f t="shared" si="17"/>
        <v>83.333333333333343</v>
      </c>
    </row>
    <row r="40" spans="1:25" x14ac:dyDescent="0.25">
      <c r="A40" s="66" t="s">
        <v>72</v>
      </c>
      <c r="B40" s="77" t="s">
        <v>47</v>
      </c>
      <c r="C40" s="77" t="s">
        <v>47</v>
      </c>
      <c r="D40" s="77" t="s">
        <v>47</v>
      </c>
      <c r="E40" s="80"/>
      <c r="F40" s="77" t="s">
        <v>47</v>
      </c>
      <c r="G40" s="77" t="s">
        <v>47</v>
      </c>
      <c r="H40" s="77" t="s">
        <v>47</v>
      </c>
      <c r="I40" s="80"/>
      <c r="J40" s="77" t="s">
        <v>47</v>
      </c>
      <c r="K40" s="77" t="s">
        <v>47</v>
      </c>
      <c r="L40" s="77" t="s">
        <v>47</v>
      </c>
      <c r="M40" s="80"/>
      <c r="N40" s="77" t="s">
        <v>47</v>
      </c>
      <c r="O40" s="77" t="s">
        <v>47</v>
      </c>
      <c r="P40" s="77" t="s">
        <v>47</v>
      </c>
      <c r="Q40" s="80"/>
      <c r="R40" s="77" t="s">
        <v>47</v>
      </c>
      <c r="S40" s="77" t="s">
        <v>47</v>
      </c>
      <c r="T40" s="77" t="s">
        <v>47</v>
      </c>
      <c r="U40" s="80"/>
      <c r="V40" s="77" t="s">
        <v>47</v>
      </c>
      <c r="W40" s="77" t="s">
        <v>47</v>
      </c>
      <c r="X40" s="77" t="s">
        <v>47</v>
      </c>
    </row>
    <row r="41" spans="1:25" x14ac:dyDescent="0.25">
      <c r="A41" s="66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</row>
    <row r="42" spans="1:25" ht="14.25" x14ac:dyDescent="0.25">
      <c r="A42" s="74" t="s">
        <v>74</v>
      </c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</row>
    <row r="43" spans="1:25" x14ac:dyDescent="0.25">
      <c r="A43" s="75" t="s">
        <v>21</v>
      </c>
      <c r="B43" s="77">
        <f t="shared" ref="B43:D44" si="18">+B24/(B24+B73)*100</f>
        <v>95.950864422202002</v>
      </c>
      <c r="C43" s="77">
        <f t="shared" si="18"/>
        <v>95.298372513562384</v>
      </c>
      <c r="D43" s="77">
        <f t="shared" si="18"/>
        <v>96.611721611721606</v>
      </c>
      <c r="E43" s="77"/>
      <c r="F43" s="77">
        <f t="shared" ref="F43:H44" si="19">+F24/(F24+F73)*100</f>
        <v>92.5</v>
      </c>
      <c r="G43" s="77">
        <f t="shared" si="19"/>
        <v>92.696629213483149</v>
      </c>
      <c r="H43" s="77">
        <f t="shared" si="19"/>
        <v>92.25352112676056</v>
      </c>
      <c r="I43" s="77"/>
      <c r="J43" s="77">
        <f t="shared" ref="J43:L44" si="20">+J24/(J24+J73)*100</f>
        <v>93.307593307593308</v>
      </c>
      <c r="K43" s="77">
        <f t="shared" si="20"/>
        <v>92.325581395348834</v>
      </c>
      <c r="L43" s="77">
        <f t="shared" si="20"/>
        <v>94.524495677233432</v>
      </c>
      <c r="M43" s="77"/>
      <c r="N43" s="77">
        <f t="shared" ref="N43:P44" si="21">+N24/(N24+N73)*100</f>
        <v>95.277449822904373</v>
      </c>
      <c r="O43" s="77">
        <f t="shared" si="21"/>
        <v>94.866071428571431</v>
      </c>
      <c r="P43" s="77">
        <f t="shared" si="21"/>
        <v>95.739348370927317</v>
      </c>
      <c r="Q43" s="77"/>
      <c r="R43" s="77">
        <f t="shared" ref="R43:T44" si="22">+R24/(R24+R73)*100</f>
        <v>97.27272727272728</v>
      </c>
      <c r="S43" s="77">
        <f t="shared" si="22"/>
        <v>96.503496503496507</v>
      </c>
      <c r="T43" s="77">
        <f t="shared" si="22"/>
        <v>97.96238244514106</v>
      </c>
      <c r="U43" s="77"/>
      <c r="V43" s="77">
        <f t="shared" ref="V43:X44" si="23">+V24/(V24+V73)*100</f>
        <v>99.457700650759222</v>
      </c>
      <c r="W43" s="77">
        <f t="shared" si="23"/>
        <v>99.50738916256158</v>
      </c>
      <c r="X43" s="77">
        <f t="shared" si="23"/>
        <v>99.418604651162795</v>
      </c>
    </row>
    <row r="44" spans="1:25" x14ac:dyDescent="0.25">
      <c r="A44" s="66" t="s">
        <v>70</v>
      </c>
      <c r="B44" s="77">
        <f t="shared" si="18"/>
        <v>95.950864422202002</v>
      </c>
      <c r="C44" s="77">
        <f t="shared" si="18"/>
        <v>95.298372513562384</v>
      </c>
      <c r="D44" s="77">
        <f t="shared" si="18"/>
        <v>96.611721611721606</v>
      </c>
      <c r="E44" s="80"/>
      <c r="F44" s="77">
        <f t="shared" si="19"/>
        <v>92.5</v>
      </c>
      <c r="G44" s="77">
        <f t="shared" si="19"/>
        <v>92.696629213483149</v>
      </c>
      <c r="H44" s="77">
        <f t="shared" si="19"/>
        <v>92.25352112676056</v>
      </c>
      <c r="I44" s="80"/>
      <c r="J44" s="77">
        <f t="shared" si="20"/>
        <v>93.307593307593308</v>
      </c>
      <c r="K44" s="77">
        <f t="shared" si="20"/>
        <v>92.325581395348834</v>
      </c>
      <c r="L44" s="77">
        <f t="shared" si="20"/>
        <v>94.524495677233432</v>
      </c>
      <c r="M44" s="80"/>
      <c r="N44" s="77">
        <f t="shared" si="21"/>
        <v>95.277449822904373</v>
      </c>
      <c r="O44" s="77">
        <f t="shared" si="21"/>
        <v>94.866071428571431</v>
      </c>
      <c r="P44" s="77">
        <f t="shared" si="21"/>
        <v>95.739348370927317</v>
      </c>
      <c r="Q44" s="80"/>
      <c r="R44" s="77">
        <f t="shared" si="22"/>
        <v>97.27272727272728</v>
      </c>
      <c r="S44" s="77">
        <f t="shared" si="22"/>
        <v>96.503496503496507</v>
      </c>
      <c r="T44" s="77">
        <f t="shared" si="22"/>
        <v>97.96238244514106</v>
      </c>
      <c r="U44" s="80"/>
      <c r="V44" s="77">
        <f t="shared" si="23"/>
        <v>99.457700650759222</v>
      </c>
      <c r="W44" s="77">
        <f t="shared" si="23"/>
        <v>99.50738916256158</v>
      </c>
      <c r="X44" s="77">
        <f t="shared" si="23"/>
        <v>99.418604651162795</v>
      </c>
    </row>
    <row r="45" spans="1:25" x14ac:dyDescent="0.25">
      <c r="A45" s="66" t="s">
        <v>71</v>
      </c>
      <c r="B45" s="77" t="s">
        <v>47</v>
      </c>
      <c r="C45" s="77" t="s">
        <v>47</v>
      </c>
      <c r="D45" s="77" t="s">
        <v>47</v>
      </c>
      <c r="E45" s="80"/>
      <c r="F45" s="77" t="s">
        <v>47</v>
      </c>
      <c r="G45" s="77" t="s">
        <v>47</v>
      </c>
      <c r="H45" s="77" t="s">
        <v>47</v>
      </c>
      <c r="I45" s="80"/>
      <c r="J45" s="77" t="s">
        <v>47</v>
      </c>
      <c r="K45" s="77" t="s">
        <v>47</v>
      </c>
      <c r="L45" s="77" t="s">
        <v>47</v>
      </c>
      <c r="M45" s="80"/>
      <c r="N45" s="77" t="s">
        <v>47</v>
      </c>
      <c r="O45" s="77" t="s">
        <v>47</v>
      </c>
      <c r="P45" s="77" t="s">
        <v>47</v>
      </c>
      <c r="Q45" s="80"/>
      <c r="R45" s="77" t="s">
        <v>47</v>
      </c>
      <c r="S45" s="77" t="s">
        <v>47</v>
      </c>
      <c r="T45" s="77" t="s">
        <v>47</v>
      </c>
      <c r="U45" s="80"/>
      <c r="V45" s="77" t="s">
        <v>47</v>
      </c>
      <c r="W45" s="77" t="s">
        <v>47</v>
      </c>
      <c r="X45" s="77" t="s">
        <v>47</v>
      </c>
    </row>
    <row r="46" spans="1:25" ht="13.5" thickBot="1" x14ac:dyDescent="0.3">
      <c r="A46" s="66" t="s">
        <v>72</v>
      </c>
      <c r="B46" s="83" t="s">
        <v>47</v>
      </c>
      <c r="C46" s="83" t="s">
        <v>47</v>
      </c>
      <c r="D46" s="83" t="s">
        <v>47</v>
      </c>
      <c r="E46" s="83"/>
      <c r="F46" s="83" t="s">
        <v>47</v>
      </c>
      <c r="G46" s="83" t="s">
        <v>47</v>
      </c>
      <c r="H46" s="83" t="s">
        <v>47</v>
      </c>
      <c r="I46" s="83"/>
      <c r="J46" s="83" t="s">
        <v>47</v>
      </c>
      <c r="K46" s="83" t="s">
        <v>47</v>
      </c>
      <c r="L46" s="83" t="s">
        <v>47</v>
      </c>
      <c r="M46" s="83"/>
      <c r="N46" s="83" t="s">
        <v>47</v>
      </c>
      <c r="O46" s="83" t="s">
        <v>47</v>
      </c>
      <c r="P46" s="83" t="s">
        <v>47</v>
      </c>
      <c r="Q46" s="83"/>
      <c r="R46" s="83" t="s">
        <v>47</v>
      </c>
      <c r="S46" s="83" t="s">
        <v>47</v>
      </c>
      <c r="T46" s="83" t="s">
        <v>47</v>
      </c>
      <c r="U46" s="83"/>
      <c r="V46" s="83" t="s">
        <v>47</v>
      </c>
      <c r="W46" s="83" t="s">
        <v>47</v>
      </c>
      <c r="X46" s="83" t="s">
        <v>47</v>
      </c>
    </row>
    <row r="47" spans="1:25" ht="15" customHeight="1" x14ac:dyDescent="0.25">
      <c r="A47" s="233" t="s">
        <v>75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</row>
    <row r="48" spans="1:25" x14ac:dyDescent="0.25">
      <c r="A48" s="227" t="s">
        <v>14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</row>
    <row r="49" spans="1:28" x14ac:dyDescent="0.25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</row>
    <row r="50" spans="1:28" s="49" customFormat="1" ht="15" x14ac:dyDescent="0.25">
      <c r="A50" s="229" t="s">
        <v>192</v>
      </c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9"/>
      <c r="Z50" s="219" t="s">
        <v>221</v>
      </c>
      <c r="AA50" s="219"/>
      <c r="AB50" s="9"/>
    </row>
    <row r="51" spans="1:28" s="49" customFormat="1" ht="15" x14ac:dyDescent="0.25">
      <c r="A51" s="229" t="s">
        <v>186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9"/>
      <c r="Z51" s="219"/>
      <c r="AA51" s="219"/>
      <c r="AB51"/>
    </row>
    <row r="52" spans="1:28" s="49" customFormat="1" ht="15" x14ac:dyDescent="0.25">
      <c r="A52" s="229" t="s">
        <v>64</v>
      </c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8" s="49" customFormat="1" ht="15" x14ac:dyDescent="0.25">
      <c r="A53" s="229" t="s">
        <v>65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8" s="49" customFormat="1" ht="15" x14ac:dyDescent="0.25">
      <c r="A54" s="229" t="s">
        <v>320</v>
      </c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</row>
    <row r="55" spans="1:28" s="49" customFormat="1" ht="15.75" thickBot="1" x14ac:dyDescent="0.3">
      <c r="A55" s="50"/>
      <c r="B55" s="51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1:28" s="49" customFormat="1" ht="15" customHeight="1" x14ac:dyDescent="0.25">
      <c r="A56" s="230" t="s">
        <v>66</v>
      </c>
      <c r="B56" s="53" t="s">
        <v>21</v>
      </c>
      <c r="C56" s="53"/>
      <c r="D56" s="53"/>
      <c r="E56" s="54"/>
      <c r="F56" s="53" t="s">
        <v>48</v>
      </c>
      <c r="G56" s="53"/>
      <c r="H56" s="53"/>
      <c r="I56" s="54"/>
      <c r="J56" s="53" t="s">
        <v>49</v>
      </c>
      <c r="K56" s="53"/>
      <c r="L56" s="53"/>
      <c r="M56" s="54"/>
      <c r="N56" s="53" t="s">
        <v>50</v>
      </c>
      <c r="O56" s="53"/>
      <c r="P56" s="53"/>
      <c r="Q56" s="54"/>
      <c r="R56" s="53" t="s">
        <v>51</v>
      </c>
      <c r="S56" s="53"/>
      <c r="T56" s="53"/>
      <c r="U56" s="54"/>
      <c r="V56" s="53" t="s">
        <v>52</v>
      </c>
      <c r="W56" s="53"/>
      <c r="X56" s="53"/>
    </row>
    <row r="57" spans="1:28" s="49" customFormat="1" ht="15.75" thickBot="1" x14ac:dyDescent="0.3">
      <c r="A57" s="231"/>
      <c r="B57" s="55" t="s">
        <v>67</v>
      </c>
      <c r="C57" s="55" t="s">
        <v>68</v>
      </c>
      <c r="D57" s="55" t="s">
        <v>69</v>
      </c>
      <c r="E57" s="56"/>
      <c r="F57" s="55" t="s">
        <v>67</v>
      </c>
      <c r="G57" s="55" t="s">
        <v>68</v>
      </c>
      <c r="H57" s="55" t="s">
        <v>69</v>
      </c>
      <c r="I57" s="56"/>
      <c r="J57" s="55" t="s">
        <v>67</v>
      </c>
      <c r="K57" s="55" t="s">
        <v>68</v>
      </c>
      <c r="L57" s="55" t="s">
        <v>69</v>
      </c>
      <c r="M57" s="56"/>
      <c r="N57" s="55" t="s">
        <v>67</v>
      </c>
      <c r="O57" s="55" t="s">
        <v>68</v>
      </c>
      <c r="P57" s="55" t="s">
        <v>69</v>
      </c>
      <c r="Q57" s="56"/>
      <c r="R57" s="55" t="s">
        <v>67</v>
      </c>
      <c r="S57" s="55" t="s">
        <v>68</v>
      </c>
      <c r="T57" s="55" t="s">
        <v>69</v>
      </c>
      <c r="U57" s="56"/>
      <c r="V57" s="55" t="s">
        <v>67</v>
      </c>
      <c r="W57" s="55" t="s">
        <v>68</v>
      </c>
      <c r="X57" s="55" t="s">
        <v>69</v>
      </c>
    </row>
    <row r="58" spans="1:28" s="49" customFormat="1" ht="12.75" customHeight="1" x14ac:dyDescent="0.25">
      <c r="A58" s="57"/>
      <c r="B58" s="58"/>
      <c r="C58" s="58"/>
      <c r="D58" s="58"/>
      <c r="E58" s="59"/>
      <c r="F58" s="58"/>
      <c r="G58" s="58"/>
      <c r="H58" s="58"/>
      <c r="I58" s="59"/>
      <c r="J58" s="58"/>
      <c r="K58" s="58"/>
      <c r="L58" s="58"/>
      <c r="M58" s="59"/>
      <c r="N58" s="58"/>
      <c r="O58" s="58"/>
      <c r="P58" s="58"/>
      <c r="Q58" s="59"/>
      <c r="R58" s="58"/>
      <c r="S58" s="58"/>
      <c r="T58" s="58"/>
      <c r="U58" s="59"/>
      <c r="V58" s="58"/>
      <c r="W58" s="58"/>
      <c r="X58" s="58"/>
    </row>
    <row r="59" spans="1:28" s="49" customFormat="1" ht="21" customHeight="1" x14ac:dyDescent="0.25">
      <c r="A59" s="255" t="s">
        <v>38</v>
      </c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</row>
    <row r="60" spans="1:28" s="63" customFormat="1" ht="12.75" customHeight="1" x14ac:dyDescent="0.25">
      <c r="A60" s="6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2"/>
    </row>
    <row r="61" spans="1:28" s="63" customFormat="1" ht="14.25" x14ac:dyDescent="0.25">
      <c r="A61" s="64" t="s">
        <v>21</v>
      </c>
      <c r="B61" s="165">
        <f t="shared" ref="B61:D62" si="24">+B67+B73</f>
        <v>2192</v>
      </c>
      <c r="C61" s="165">
        <f t="shared" si="24"/>
        <v>1257</v>
      </c>
      <c r="D61" s="165">
        <f t="shared" si="24"/>
        <v>935</v>
      </c>
      <c r="E61" s="165"/>
      <c r="F61" s="165">
        <f t="shared" ref="F61:H62" si="25">+F67+F73</f>
        <v>438</v>
      </c>
      <c r="G61" s="165">
        <f t="shared" si="25"/>
        <v>253</v>
      </c>
      <c r="H61" s="165">
        <f t="shared" si="25"/>
        <v>185</v>
      </c>
      <c r="I61" s="165"/>
      <c r="J61" s="165">
        <f t="shared" ref="J61:L62" si="26">+J67+J73</f>
        <v>476</v>
      </c>
      <c r="K61" s="165">
        <f t="shared" si="26"/>
        <v>284</v>
      </c>
      <c r="L61" s="165">
        <f t="shared" si="26"/>
        <v>192</v>
      </c>
      <c r="M61" s="165"/>
      <c r="N61" s="165">
        <f t="shared" ref="N61:P62" si="27">+N67+N73</f>
        <v>367</v>
      </c>
      <c r="O61" s="165">
        <f t="shared" si="27"/>
        <v>219</v>
      </c>
      <c r="P61" s="165">
        <f t="shared" si="27"/>
        <v>148</v>
      </c>
      <c r="Q61" s="165"/>
      <c r="R61" s="165">
        <f t="shared" ref="R61:T62" si="28">+R67+R73</f>
        <v>649</v>
      </c>
      <c r="S61" s="165">
        <f t="shared" si="28"/>
        <v>352</v>
      </c>
      <c r="T61" s="165">
        <f t="shared" si="28"/>
        <v>297</v>
      </c>
      <c r="U61" s="165"/>
      <c r="V61" s="165">
        <f t="shared" ref="V61:X62" si="29">+V67+V73</f>
        <v>262</v>
      </c>
      <c r="W61" s="165">
        <f t="shared" si="29"/>
        <v>149</v>
      </c>
      <c r="X61" s="165">
        <f t="shared" si="29"/>
        <v>113</v>
      </c>
      <c r="Y61" s="62"/>
    </row>
    <row r="62" spans="1:28" s="63" customFormat="1" x14ac:dyDescent="0.25">
      <c r="A62" s="66" t="s">
        <v>70</v>
      </c>
      <c r="B62" s="165">
        <f t="shared" si="24"/>
        <v>2186</v>
      </c>
      <c r="C62" s="165">
        <f t="shared" si="24"/>
        <v>1254</v>
      </c>
      <c r="D62" s="165">
        <f t="shared" si="24"/>
        <v>932</v>
      </c>
      <c r="E62" s="165"/>
      <c r="F62" s="165">
        <f t="shared" si="25"/>
        <v>436</v>
      </c>
      <c r="G62" s="165">
        <f t="shared" si="25"/>
        <v>252</v>
      </c>
      <c r="H62" s="165">
        <f t="shared" si="25"/>
        <v>184</v>
      </c>
      <c r="I62" s="165"/>
      <c r="J62" s="165">
        <f t="shared" si="26"/>
        <v>476</v>
      </c>
      <c r="K62" s="165">
        <f t="shared" si="26"/>
        <v>284</v>
      </c>
      <c r="L62" s="165">
        <f t="shared" si="26"/>
        <v>192</v>
      </c>
      <c r="M62" s="165"/>
      <c r="N62" s="165">
        <f t="shared" si="27"/>
        <v>367</v>
      </c>
      <c r="O62" s="165">
        <f t="shared" si="27"/>
        <v>219</v>
      </c>
      <c r="P62" s="165">
        <f t="shared" si="27"/>
        <v>148</v>
      </c>
      <c r="Q62" s="165"/>
      <c r="R62" s="165">
        <f t="shared" si="28"/>
        <v>646</v>
      </c>
      <c r="S62" s="165">
        <f t="shared" si="28"/>
        <v>350</v>
      </c>
      <c r="T62" s="165">
        <f t="shared" si="28"/>
        <v>296</v>
      </c>
      <c r="U62" s="165"/>
      <c r="V62" s="165">
        <f t="shared" si="29"/>
        <v>261</v>
      </c>
      <c r="W62" s="165">
        <f t="shared" si="29"/>
        <v>149</v>
      </c>
      <c r="X62" s="165">
        <f t="shared" si="29"/>
        <v>112</v>
      </c>
      <c r="Y62" s="62"/>
    </row>
    <row r="63" spans="1:28" s="63" customFormat="1" x14ac:dyDescent="0.25">
      <c r="A63" s="66" t="s">
        <v>71</v>
      </c>
      <c r="B63" s="165">
        <f>+B69</f>
        <v>6</v>
      </c>
      <c r="C63" s="165">
        <f>+C69</f>
        <v>3</v>
      </c>
      <c r="D63" s="165">
        <f>+D69</f>
        <v>3</v>
      </c>
      <c r="E63" s="165"/>
      <c r="F63" s="165">
        <f>+F69</f>
        <v>2</v>
      </c>
      <c r="G63" s="165">
        <f>+G69</f>
        <v>1</v>
      </c>
      <c r="H63" s="165">
        <f>+H69</f>
        <v>1</v>
      </c>
      <c r="I63" s="165"/>
      <c r="J63" s="165">
        <f>+J69</f>
        <v>0</v>
      </c>
      <c r="K63" s="165">
        <f>+K69</f>
        <v>0</v>
      </c>
      <c r="L63" s="165">
        <f>+L69</f>
        <v>0</v>
      </c>
      <c r="M63" s="165"/>
      <c r="N63" s="165">
        <f>+N69</f>
        <v>0</v>
      </c>
      <c r="O63" s="165">
        <f>+O69</f>
        <v>0</v>
      </c>
      <c r="P63" s="165">
        <f>+P69</f>
        <v>0</v>
      </c>
      <c r="Q63" s="165"/>
      <c r="R63" s="165">
        <f>+R69</f>
        <v>3</v>
      </c>
      <c r="S63" s="165">
        <f>+S69</f>
        <v>2</v>
      </c>
      <c r="T63" s="165">
        <f>+T69</f>
        <v>1</v>
      </c>
      <c r="U63" s="165"/>
      <c r="V63" s="165">
        <f>+V69</f>
        <v>1</v>
      </c>
      <c r="W63" s="165">
        <f>+W69</f>
        <v>0</v>
      </c>
      <c r="X63" s="165">
        <f>+X69</f>
        <v>1</v>
      </c>
      <c r="Y63" s="62"/>
    </row>
    <row r="64" spans="1:28" s="63" customFormat="1" x14ac:dyDescent="0.25">
      <c r="A64" s="66" t="s">
        <v>72</v>
      </c>
      <c r="B64" s="165" t="s">
        <v>47</v>
      </c>
      <c r="C64" s="165" t="s">
        <v>47</v>
      </c>
      <c r="D64" s="165" t="s">
        <v>47</v>
      </c>
      <c r="E64" s="165"/>
      <c r="F64" s="165" t="s">
        <v>47</v>
      </c>
      <c r="G64" s="165" t="s">
        <v>47</v>
      </c>
      <c r="H64" s="165" t="s">
        <v>47</v>
      </c>
      <c r="I64" s="165"/>
      <c r="J64" s="165" t="s">
        <v>47</v>
      </c>
      <c r="K64" s="165" t="s">
        <v>47</v>
      </c>
      <c r="L64" s="165" t="s">
        <v>47</v>
      </c>
      <c r="M64" s="165"/>
      <c r="N64" s="165" t="s">
        <v>47</v>
      </c>
      <c r="O64" s="165" t="s">
        <v>47</v>
      </c>
      <c r="P64" s="165" t="s">
        <v>47</v>
      </c>
      <c r="Q64" s="165"/>
      <c r="R64" s="165" t="s">
        <v>47</v>
      </c>
      <c r="S64" s="165" t="s">
        <v>47</v>
      </c>
      <c r="T64" s="165" t="s">
        <v>47</v>
      </c>
      <c r="U64" s="165"/>
      <c r="V64" s="165" t="s">
        <v>47</v>
      </c>
      <c r="W64" s="165" t="s">
        <v>47</v>
      </c>
      <c r="X64" s="165" t="s">
        <v>47</v>
      </c>
      <c r="Y64" s="62"/>
    </row>
    <row r="65" spans="1:33" s="63" customFormat="1" x14ac:dyDescent="0.25">
      <c r="A65" s="67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62"/>
    </row>
    <row r="66" spans="1:33" s="63" customFormat="1" ht="14.25" x14ac:dyDescent="0.25">
      <c r="A66" s="64" t="s">
        <v>73</v>
      </c>
      <c r="B66" s="166"/>
      <c r="C66" s="166"/>
      <c r="D66" s="166"/>
      <c r="E66" s="167"/>
      <c r="F66" s="166"/>
      <c r="G66" s="166"/>
      <c r="H66" s="166"/>
      <c r="I66" s="167"/>
      <c r="J66" s="166"/>
      <c r="K66" s="166"/>
      <c r="L66" s="166"/>
      <c r="M66" s="167"/>
      <c r="N66" s="166"/>
      <c r="O66" s="166"/>
      <c r="P66" s="166"/>
      <c r="Q66" s="167"/>
      <c r="R66" s="166"/>
      <c r="S66" s="166"/>
      <c r="T66" s="166"/>
      <c r="U66" s="167"/>
      <c r="V66" s="166"/>
      <c r="W66" s="166"/>
      <c r="X66" s="166"/>
      <c r="Y66" s="62"/>
    </row>
    <row r="67" spans="1:33" s="63" customFormat="1" x14ac:dyDescent="0.25">
      <c r="A67" s="70" t="s">
        <v>21</v>
      </c>
      <c r="B67" s="168">
        <f>+B68+B69</f>
        <v>2014</v>
      </c>
      <c r="C67" s="168">
        <f>+C68+C69</f>
        <v>1153</v>
      </c>
      <c r="D67" s="168">
        <f>+D68+D69</f>
        <v>861</v>
      </c>
      <c r="E67" s="168"/>
      <c r="F67" s="168">
        <f>+F68+F69</f>
        <v>390</v>
      </c>
      <c r="G67" s="168">
        <f>+G68+G69</f>
        <v>227</v>
      </c>
      <c r="H67" s="168">
        <f>+H68+H69</f>
        <v>163</v>
      </c>
      <c r="I67" s="169"/>
      <c r="J67" s="168">
        <f>+J68+J69</f>
        <v>424</v>
      </c>
      <c r="K67" s="168">
        <f>+K68+K69</f>
        <v>251</v>
      </c>
      <c r="L67" s="168">
        <f>+L68+L69</f>
        <v>173</v>
      </c>
      <c r="M67" s="169"/>
      <c r="N67" s="168">
        <f>+N68+N69</f>
        <v>327</v>
      </c>
      <c r="O67" s="168">
        <f>+O68+O69</f>
        <v>196</v>
      </c>
      <c r="P67" s="168">
        <f>+P68+P69</f>
        <v>131</v>
      </c>
      <c r="Q67" s="169"/>
      <c r="R67" s="168">
        <f>+R68+R69</f>
        <v>616</v>
      </c>
      <c r="S67" s="168">
        <f>+S68+S69</f>
        <v>332</v>
      </c>
      <c r="T67" s="168">
        <f>+T68+T69</f>
        <v>284</v>
      </c>
      <c r="U67" s="169"/>
      <c r="V67" s="168">
        <f>+V68+V69</f>
        <v>257</v>
      </c>
      <c r="W67" s="168">
        <f>+W68+W69</f>
        <v>147</v>
      </c>
      <c r="X67" s="168">
        <f>+X68+X69</f>
        <v>110</v>
      </c>
      <c r="Y67" s="62"/>
    </row>
    <row r="68" spans="1:33" x14ac:dyDescent="0.2">
      <c r="A68" s="66" t="s">
        <v>70</v>
      </c>
      <c r="B68" s="73">
        <v>2008</v>
      </c>
      <c r="C68" s="73">
        <v>1150</v>
      </c>
      <c r="D68" s="73">
        <v>858</v>
      </c>
      <c r="E68" s="73"/>
      <c r="F68" s="73">
        <v>388</v>
      </c>
      <c r="G68" s="73">
        <v>226</v>
      </c>
      <c r="H68" s="73">
        <v>162</v>
      </c>
      <c r="I68" s="73"/>
      <c r="J68" s="73">
        <v>424</v>
      </c>
      <c r="K68" s="73">
        <v>251</v>
      </c>
      <c r="L68" s="73">
        <v>173</v>
      </c>
      <c r="M68" s="73"/>
      <c r="N68" s="73">
        <v>327</v>
      </c>
      <c r="O68" s="73">
        <v>196</v>
      </c>
      <c r="P68" s="73">
        <v>131</v>
      </c>
      <c r="Q68" s="73"/>
      <c r="R68" s="73">
        <v>613</v>
      </c>
      <c r="S68" s="73">
        <v>330</v>
      </c>
      <c r="T68" s="73">
        <v>283</v>
      </c>
      <c r="U68" s="73"/>
      <c r="V68" s="73">
        <v>256</v>
      </c>
      <c r="W68" s="73">
        <v>147</v>
      </c>
      <c r="X68" s="73">
        <v>109</v>
      </c>
    </row>
    <row r="69" spans="1:33" x14ac:dyDescent="0.2">
      <c r="A69" s="66" t="s">
        <v>71</v>
      </c>
      <c r="B69" s="73">
        <v>6</v>
      </c>
      <c r="C69" s="73">
        <v>3</v>
      </c>
      <c r="D69" s="73">
        <v>3</v>
      </c>
      <c r="E69" s="73"/>
      <c r="F69" s="73">
        <v>2</v>
      </c>
      <c r="G69" s="73">
        <v>1</v>
      </c>
      <c r="H69" s="73">
        <v>1</v>
      </c>
      <c r="I69" s="73"/>
      <c r="J69" s="73">
        <v>0</v>
      </c>
      <c r="K69" s="73">
        <v>0</v>
      </c>
      <c r="L69" s="73">
        <v>0</v>
      </c>
      <c r="M69" s="73"/>
      <c r="N69" s="73">
        <v>0</v>
      </c>
      <c r="O69" s="73">
        <v>0</v>
      </c>
      <c r="P69" s="73">
        <v>0</v>
      </c>
      <c r="Q69" s="73"/>
      <c r="R69" s="73">
        <v>3</v>
      </c>
      <c r="S69" s="73">
        <v>2</v>
      </c>
      <c r="T69" s="73">
        <v>1</v>
      </c>
      <c r="U69" s="73"/>
      <c r="V69" s="73">
        <v>1</v>
      </c>
      <c r="W69" s="73">
        <v>0</v>
      </c>
      <c r="X69" s="73">
        <v>1</v>
      </c>
    </row>
    <row r="70" spans="1:33" x14ac:dyDescent="0.2">
      <c r="A70" s="66" t="s">
        <v>72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</row>
    <row r="71" spans="1:33" x14ac:dyDescent="0.2">
      <c r="A71" s="66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</row>
    <row r="72" spans="1:33" ht="14.25" x14ac:dyDescent="0.2">
      <c r="A72" s="74" t="s">
        <v>74</v>
      </c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</row>
    <row r="73" spans="1:33" x14ac:dyDescent="0.25">
      <c r="A73" s="75" t="s">
        <v>21</v>
      </c>
      <c r="B73" s="168">
        <f>+B74+B75</f>
        <v>178</v>
      </c>
      <c r="C73" s="168">
        <f>+C74+C75</f>
        <v>104</v>
      </c>
      <c r="D73" s="168">
        <f>+D74+D75</f>
        <v>74</v>
      </c>
      <c r="E73" s="168"/>
      <c r="F73" s="168">
        <f>+F74+F75</f>
        <v>48</v>
      </c>
      <c r="G73" s="168">
        <f>+G74+G75</f>
        <v>26</v>
      </c>
      <c r="H73" s="168">
        <f>+H74+H75</f>
        <v>22</v>
      </c>
      <c r="I73" s="169"/>
      <c r="J73" s="168">
        <f>+J74+J75</f>
        <v>52</v>
      </c>
      <c r="K73" s="168">
        <f>+K74+K75</f>
        <v>33</v>
      </c>
      <c r="L73" s="168">
        <f>+L74+L75</f>
        <v>19</v>
      </c>
      <c r="M73" s="169"/>
      <c r="N73" s="168">
        <f>+N74+N75</f>
        <v>40</v>
      </c>
      <c r="O73" s="168">
        <f>+O74+O75</f>
        <v>23</v>
      </c>
      <c r="P73" s="168">
        <f>+P74+P75</f>
        <v>17</v>
      </c>
      <c r="Q73" s="169"/>
      <c r="R73" s="168">
        <f>+R74+R75</f>
        <v>33</v>
      </c>
      <c r="S73" s="168">
        <f>+S74+S75</f>
        <v>20</v>
      </c>
      <c r="T73" s="168">
        <f>+T74+T75</f>
        <v>13</v>
      </c>
      <c r="U73" s="169"/>
      <c r="V73" s="168">
        <f>+V74+V75</f>
        <v>5</v>
      </c>
      <c r="W73" s="168">
        <f>+W74+W75</f>
        <v>2</v>
      </c>
      <c r="X73" s="168">
        <f>+X74+X75</f>
        <v>3</v>
      </c>
    </row>
    <row r="74" spans="1:33" x14ac:dyDescent="0.2">
      <c r="A74" s="66" t="s">
        <v>70</v>
      </c>
      <c r="B74" s="73">
        <v>178</v>
      </c>
      <c r="C74" s="73">
        <v>104</v>
      </c>
      <c r="D74" s="73">
        <v>74</v>
      </c>
      <c r="E74" s="73"/>
      <c r="F74" s="73">
        <v>48</v>
      </c>
      <c r="G74" s="73">
        <v>26</v>
      </c>
      <c r="H74" s="73">
        <v>22</v>
      </c>
      <c r="I74" s="73"/>
      <c r="J74" s="73">
        <v>52</v>
      </c>
      <c r="K74" s="73">
        <v>33</v>
      </c>
      <c r="L74" s="73">
        <v>19</v>
      </c>
      <c r="M74" s="73"/>
      <c r="N74" s="73">
        <v>40</v>
      </c>
      <c r="O74" s="73">
        <v>23</v>
      </c>
      <c r="P74" s="73">
        <v>17</v>
      </c>
      <c r="Q74" s="73"/>
      <c r="R74" s="73">
        <v>33</v>
      </c>
      <c r="S74" s="73">
        <v>20</v>
      </c>
      <c r="T74" s="73">
        <v>13</v>
      </c>
      <c r="U74" s="73"/>
      <c r="V74" s="73">
        <v>5</v>
      </c>
      <c r="W74" s="73">
        <v>2</v>
      </c>
      <c r="X74" s="73">
        <v>3</v>
      </c>
    </row>
    <row r="75" spans="1:33" x14ac:dyDescent="0.2">
      <c r="A75" s="66" t="s">
        <v>71</v>
      </c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</row>
    <row r="76" spans="1:33" x14ac:dyDescent="0.2">
      <c r="A76" s="66" t="s">
        <v>72</v>
      </c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170"/>
      <c r="Z76" s="170"/>
      <c r="AA76" s="170"/>
      <c r="AB76" s="170"/>
    </row>
    <row r="77" spans="1:33" ht="12.75" customHeight="1" x14ac:dyDescent="0.25">
      <c r="A77" s="76"/>
    </row>
    <row r="78" spans="1:33" s="49" customFormat="1" ht="21" customHeight="1" x14ac:dyDescent="0.25">
      <c r="A78" s="255" t="s">
        <v>44</v>
      </c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</row>
    <row r="79" spans="1:33" s="63" customFormat="1" ht="12.75" customHeight="1" x14ac:dyDescent="0.25">
      <c r="A79" s="60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2"/>
    </row>
    <row r="80" spans="1:33" s="63" customFormat="1" ht="14.25" x14ac:dyDescent="0.25">
      <c r="A80" s="64" t="s">
        <v>21</v>
      </c>
      <c r="B80" s="77">
        <f t="shared" ref="B80:D82" si="30">+B61/(B61+B12)*100</f>
        <v>7.6376306620209053</v>
      </c>
      <c r="C80" s="77">
        <f t="shared" si="30"/>
        <v>9.1358383603459554</v>
      </c>
      <c r="D80" s="77">
        <f t="shared" si="30"/>
        <v>6.2579479285188411</v>
      </c>
      <c r="E80" s="77"/>
      <c r="F80" s="77">
        <f t="shared" ref="F80:H82" si="31">+F61/(F61+F12)*100</f>
        <v>9.7920858484238753</v>
      </c>
      <c r="G80" s="77">
        <f t="shared" si="31"/>
        <v>10.581346716854872</v>
      </c>
      <c r="H80" s="77">
        <f t="shared" si="31"/>
        <v>8.8856868395773301</v>
      </c>
      <c r="I80" s="77"/>
      <c r="J80" s="77">
        <f t="shared" ref="J80:L82" si="32">+J61/(J61+J12)*100</f>
        <v>8.7725764835974935</v>
      </c>
      <c r="K80" s="77">
        <f t="shared" si="32"/>
        <v>10.506844247132815</v>
      </c>
      <c r="L80" s="77">
        <f t="shared" si="32"/>
        <v>7.0510466397355867</v>
      </c>
      <c r="M80" s="77"/>
      <c r="N80" s="77">
        <f t="shared" ref="N80:P82" si="33">+N61/(N61+N12)*100</f>
        <v>6.694636993797884</v>
      </c>
      <c r="O80" s="77">
        <f t="shared" si="33"/>
        <v>8.1716417910447756</v>
      </c>
      <c r="P80" s="77">
        <f t="shared" si="33"/>
        <v>5.2819414703783014</v>
      </c>
      <c r="Q80" s="77"/>
      <c r="R80" s="77">
        <f t="shared" ref="R80:T82" si="34">+R61/(R61+R12)*100</f>
        <v>8.7596166824132808</v>
      </c>
      <c r="S80" s="77">
        <f t="shared" si="34"/>
        <v>10.19994204578383</v>
      </c>
      <c r="T80" s="77">
        <f t="shared" si="34"/>
        <v>7.5037897928246586</v>
      </c>
      <c r="U80" s="77"/>
      <c r="V80" s="77">
        <f t="shared" ref="V80:X82" si="35">+V61/(V61+V12)*100</f>
        <v>4.4331641285956005</v>
      </c>
      <c r="W80" s="77">
        <f t="shared" si="35"/>
        <v>5.8800315706393054</v>
      </c>
      <c r="X80" s="77">
        <f t="shared" si="35"/>
        <v>3.3471563981042651</v>
      </c>
      <c r="Y80" s="62"/>
      <c r="Z80" s="62"/>
      <c r="AA80" s="62"/>
      <c r="AB80" s="62"/>
      <c r="AC80" s="62"/>
      <c r="AD80" s="62"/>
      <c r="AE80" s="62"/>
      <c r="AF80" s="62"/>
      <c r="AG80" s="62"/>
    </row>
    <row r="81" spans="1:33" s="63" customFormat="1" x14ac:dyDescent="0.25">
      <c r="A81" s="66" t="s">
        <v>70</v>
      </c>
      <c r="B81" s="77">
        <f t="shared" si="30"/>
        <v>7.6364144484035483</v>
      </c>
      <c r="C81" s="77">
        <f t="shared" si="30"/>
        <v>9.1446073069350255</v>
      </c>
      <c r="D81" s="77">
        <f t="shared" si="30"/>
        <v>6.249580902568229</v>
      </c>
      <c r="E81" s="77"/>
      <c r="F81" s="77">
        <f t="shared" si="31"/>
        <v>9.7779771249158998</v>
      </c>
      <c r="G81" s="77">
        <f t="shared" si="31"/>
        <v>10.583788324233517</v>
      </c>
      <c r="H81" s="77">
        <f t="shared" si="31"/>
        <v>8.8546679499518763</v>
      </c>
      <c r="I81" s="77"/>
      <c r="J81" s="77">
        <f t="shared" si="32"/>
        <v>8.8050314465408803</v>
      </c>
      <c r="K81" s="77">
        <f t="shared" si="32"/>
        <v>10.561547043510599</v>
      </c>
      <c r="L81" s="77">
        <f t="shared" si="32"/>
        <v>7.0666175929333832</v>
      </c>
      <c r="M81" s="77"/>
      <c r="N81" s="77">
        <f t="shared" si="33"/>
        <v>6.7166910688140558</v>
      </c>
      <c r="O81" s="77">
        <f t="shared" si="33"/>
        <v>8.2083958020989503</v>
      </c>
      <c r="P81" s="77">
        <f t="shared" si="33"/>
        <v>5.2932761087267526</v>
      </c>
      <c r="Q81" s="77"/>
      <c r="R81" s="77">
        <f t="shared" si="34"/>
        <v>8.7332702446937951</v>
      </c>
      <c r="S81" s="77">
        <f t="shared" si="34"/>
        <v>10.159651669085632</v>
      </c>
      <c r="T81" s="77">
        <f t="shared" si="34"/>
        <v>7.4898785425101213</v>
      </c>
      <c r="U81" s="77"/>
      <c r="V81" s="77">
        <f t="shared" si="35"/>
        <v>4.4237288135593227</v>
      </c>
      <c r="W81" s="77">
        <f t="shared" si="35"/>
        <v>5.8893280632411065</v>
      </c>
      <c r="X81" s="77">
        <f t="shared" si="35"/>
        <v>3.3234421364985161</v>
      </c>
      <c r="Y81" s="62"/>
      <c r="Z81" s="62"/>
      <c r="AA81" s="62"/>
      <c r="AB81" s="62"/>
      <c r="AC81" s="62"/>
      <c r="AD81" s="62"/>
      <c r="AE81" s="62"/>
      <c r="AF81" s="62"/>
      <c r="AG81" s="62"/>
    </row>
    <row r="82" spans="1:33" s="63" customFormat="1" x14ac:dyDescent="0.25">
      <c r="A82" s="66" t="s">
        <v>71</v>
      </c>
      <c r="B82" s="77">
        <f t="shared" si="30"/>
        <v>8.1081081081081088</v>
      </c>
      <c r="C82" s="77">
        <f t="shared" si="30"/>
        <v>6.5217391304347823</v>
      </c>
      <c r="D82" s="77">
        <f t="shared" si="30"/>
        <v>10.714285714285714</v>
      </c>
      <c r="E82" s="77"/>
      <c r="F82" s="77">
        <f t="shared" si="31"/>
        <v>14.285714285714285</v>
      </c>
      <c r="G82" s="77">
        <f t="shared" si="31"/>
        <v>10</v>
      </c>
      <c r="H82" s="77">
        <f t="shared" si="31"/>
        <v>25</v>
      </c>
      <c r="I82" s="77"/>
      <c r="J82" s="77">
        <f t="shared" si="32"/>
        <v>0</v>
      </c>
      <c r="K82" s="77">
        <f t="shared" si="32"/>
        <v>0</v>
      </c>
      <c r="L82" s="77">
        <f t="shared" si="32"/>
        <v>0</v>
      </c>
      <c r="M82" s="77"/>
      <c r="N82" s="77">
        <f t="shared" si="33"/>
        <v>0</v>
      </c>
      <c r="O82" s="77">
        <f t="shared" si="33"/>
        <v>0</v>
      </c>
      <c r="P82" s="77">
        <f t="shared" si="33"/>
        <v>0</v>
      </c>
      <c r="Q82" s="77"/>
      <c r="R82" s="77">
        <f t="shared" si="34"/>
        <v>25</v>
      </c>
      <c r="S82" s="77">
        <f t="shared" si="34"/>
        <v>33.333333333333329</v>
      </c>
      <c r="T82" s="77">
        <f t="shared" si="34"/>
        <v>16.666666666666664</v>
      </c>
      <c r="U82" s="77"/>
      <c r="V82" s="77">
        <f t="shared" si="35"/>
        <v>10</v>
      </c>
      <c r="W82" s="77">
        <f t="shared" si="35"/>
        <v>0</v>
      </c>
      <c r="X82" s="77">
        <f t="shared" si="35"/>
        <v>16.666666666666664</v>
      </c>
      <c r="Y82" s="62"/>
      <c r="Z82" s="62"/>
      <c r="AA82" s="62"/>
      <c r="AB82" s="62"/>
      <c r="AC82" s="62"/>
      <c r="AD82" s="62"/>
      <c r="AE82" s="62"/>
      <c r="AF82" s="62"/>
      <c r="AG82" s="62"/>
    </row>
    <row r="83" spans="1:33" s="63" customFormat="1" x14ac:dyDescent="0.25">
      <c r="A83" s="66" t="s">
        <v>72</v>
      </c>
      <c r="B83" s="77" t="s">
        <v>47</v>
      </c>
      <c r="C83" s="77" t="s">
        <v>47</v>
      </c>
      <c r="D83" s="77" t="s">
        <v>47</v>
      </c>
      <c r="E83" s="77"/>
      <c r="F83" s="77" t="s">
        <v>47</v>
      </c>
      <c r="G83" s="77" t="s">
        <v>47</v>
      </c>
      <c r="H83" s="77" t="s">
        <v>47</v>
      </c>
      <c r="I83" s="77"/>
      <c r="J83" s="77" t="s">
        <v>47</v>
      </c>
      <c r="K83" s="77" t="s">
        <v>47</v>
      </c>
      <c r="L83" s="77" t="s">
        <v>47</v>
      </c>
      <c r="M83" s="77"/>
      <c r="N83" s="77" t="s">
        <v>47</v>
      </c>
      <c r="O83" s="77" t="s">
        <v>47</v>
      </c>
      <c r="P83" s="77" t="s">
        <v>47</v>
      </c>
      <c r="Q83" s="77"/>
      <c r="R83" s="77" t="s">
        <v>47</v>
      </c>
      <c r="S83" s="77" t="s">
        <v>47</v>
      </c>
      <c r="T83" s="77" t="s">
        <v>47</v>
      </c>
      <c r="U83" s="77"/>
      <c r="V83" s="77" t="s">
        <v>47</v>
      </c>
      <c r="W83" s="77" t="s">
        <v>47</v>
      </c>
      <c r="X83" s="77" t="s">
        <v>47</v>
      </c>
      <c r="Y83" s="62"/>
      <c r="Z83" s="62"/>
      <c r="AA83" s="62"/>
      <c r="AB83" s="62"/>
      <c r="AC83" s="62"/>
      <c r="AD83" s="62"/>
      <c r="AE83" s="62"/>
      <c r="AF83" s="62"/>
      <c r="AG83" s="62"/>
    </row>
    <row r="84" spans="1:33" s="63" customFormat="1" x14ac:dyDescent="0.25">
      <c r="A84" s="67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62"/>
      <c r="Z84" s="62"/>
      <c r="AA84" s="62"/>
      <c r="AB84" s="62"/>
      <c r="AC84" s="62"/>
      <c r="AD84" s="62"/>
      <c r="AE84" s="62"/>
      <c r="AF84" s="62"/>
      <c r="AG84" s="62"/>
    </row>
    <row r="85" spans="1:33" s="63" customFormat="1" ht="14.25" x14ac:dyDescent="0.25">
      <c r="A85" s="64" t="s">
        <v>73</v>
      </c>
      <c r="B85" s="78"/>
      <c r="C85" s="78"/>
      <c r="D85" s="78"/>
      <c r="E85" s="79"/>
      <c r="F85" s="78"/>
      <c r="G85" s="78"/>
      <c r="H85" s="78"/>
      <c r="I85" s="79"/>
      <c r="J85" s="78"/>
      <c r="K85" s="78"/>
      <c r="L85" s="78"/>
      <c r="M85" s="79"/>
      <c r="N85" s="78"/>
      <c r="O85" s="78"/>
      <c r="P85" s="78"/>
      <c r="Q85" s="79"/>
      <c r="R85" s="78"/>
      <c r="S85" s="78"/>
      <c r="T85" s="78"/>
      <c r="U85" s="79"/>
      <c r="V85" s="78"/>
      <c r="W85" s="78"/>
      <c r="X85" s="78"/>
      <c r="Y85" s="62"/>
      <c r="Z85" s="62"/>
      <c r="AA85" s="62"/>
      <c r="AB85" s="62"/>
      <c r="AC85" s="62"/>
      <c r="AD85" s="62"/>
      <c r="AE85" s="62"/>
      <c r="AF85" s="62"/>
      <c r="AG85" s="62"/>
    </row>
    <row r="86" spans="1:33" s="63" customFormat="1" x14ac:dyDescent="0.25">
      <c r="A86" s="70" t="s">
        <v>21</v>
      </c>
      <c r="B86" s="77">
        <f t="shared" ref="B86:D88" si="36">+B67/(B67+B18)*100</f>
        <v>8.2867017774851881</v>
      </c>
      <c r="C86" s="77">
        <f t="shared" si="36"/>
        <v>9.9852775612713263</v>
      </c>
      <c r="D86" s="77">
        <f t="shared" si="36"/>
        <v>6.7492357137257972</v>
      </c>
      <c r="E86" s="77"/>
      <c r="F86" s="77">
        <f t="shared" ref="F86:H88" si="37">+F67/(F67+F18)*100</f>
        <v>10.174797808505087</v>
      </c>
      <c r="G86" s="77">
        <f t="shared" si="37"/>
        <v>11.154791154791155</v>
      </c>
      <c r="H86" s="77">
        <f t="shared" si="37"/>
        <v>9.0656284760845391</v>
      </c>
      <c r="I86" s="77"/>
      <c r="J86" s="77">
        <f t="shared" ref="J86:L88" si="38">+J67/(J67+J18)*100</f>
        <v>9.1202409120240908</v>
      </c>
      <c r="K86" s="77">
        <f t="shared" si="38"/>
        <v>11.042674879014518</v>
      </c>
      <c r="L86" s="77">
        <f t="shared" si="38"/>
        <v>7.2811447811447811</v>
      </c>
      <c r="M86" s="77"/>
      <c r="N86" s="77">
        <f t="shared" ref="N86:P88" si="39">+N67/(N67+N18)*100</f>
        <v>7.0550161812297727</v>
      </c>
      <c r="O86" s="77">
        <f t="shared" si="39"/>
        <v>8.7813620071684575</v>
      </c>
      <c r="P86" s="77">
        <f t="shared" si="39"/>
        <v>5.4515189346650024</v>
      </c>
      <c r="Q86" s="77"/>
      <c r="R86" s="77">
        <f t="shared" ref="R86:T88" si="40">+R67/(R67+R18)*100</f>
        <v>9.9370866268753026</v>
      </c>
      <c r="S86" s="77">
        <f t="shared" si="40"/>
        <v>11.531781868704412</v>
      </c>
      <c r="T86" s="77">
        <f t="shared" si="40"/>
        <v>8.5542168674698793</v>
      </c>
      <c r="U86" s="77"/>
      <c r="V86" s="77">
        <f t="shared" ref="V86:X88" si="41">+V67/(V67+V18)*100</f>
        <v>5.1523656776263032</v>
      </c>
      <c r="W86" s="77">
        <f t="shared" si="41"/>
        <v>6.9078947368421062</v>
      </c>
      <c r="X86" s="77">
        <f t="shared" si="41"/>
        <v>3.8461538461538463</v>
      </c>
      <c r="Y86" s="62"/>
      <c r="Z86" s="62"/>
      <c r="AA86" s="62"/>
      <c r="AB86" s="62"/>
      <c r="AC86" s="62"/>
      <c r="AD86" s="62"/>
      <c r="AE86" s="62"/>
      <c r="AF86" s="62"/>
      <c r="AG86" s="62"/>
    </row>
    <row r="87" spans="1:33" x14ac:dyDescent="0.25">
      <c r="A87" s="66" t="s">
        <v>70</v>
      </c>
      <c r="B87" s="77">
        <f t="shared" si="36"/>
        <v>8.2872472141972757</v>
      </c>
      <c r="C87" s="77">
        <f t="shared" si="36"/>
        <v>9.9991305103904011</v>
      </c>
      <c r="D87" s="77">
        <f t="shared" si="36"/>
        <v>6.7405137874145646</v>
      </c>
      <c r="E87" s="80"/>
      <c r="F87" s="77">
        <f t="shared" si="37"/>
        <v>10.159727677402461</v>
      </c>
      <c r="G87" s="77">
        <f t="shared" si="37"/>
        <v>11.160493827160494</v>
      </c>
      <c r="H87" s="77">
        <f t="shared" si="37"/>
        <v>9.0301003344481607</v>
      </c>
      <c r="I87" s="80"/>
      <c r="J87" s="77">
        <f t="shared" si="38"/>
        <v>9.1596457118168058</v>
      </c>
      <c r="K87" s="77">
        <f t="shared" si="38"/>
        <v>11.111111111111111</v>
      </c>
      <c r="L87" s="77">
        <f t="shared" si="38"/>
        <v>7.2995780590717301</v>
      </c>
      <c r="M87" s="80"/>
      <c r="N87" s="77">
        <f t="shared" si="39"/>
        <v>7.0825211176088363</v>
      </c>
      <c r="O87" s="77">
        <f t="shared" si="39"/>
        <v>8.8288288288288292</v>
      </c>
      <c r="P87" s="77">
        <f t="shared" si="39"/>
        <v>5.4651647893199833</v>
      </c>
      <c r="Q87" s="80"/>
      <c r="R87" s="77">
        <f t="shared" si="40"/>
        <v>9.9078713431388401</v>
      </c>
      <c r="S87" s="77">
        <f t="shared" si="40"/>
        <v>11.486251305255831</v>
      </c>
      <c r="T87" s="77">
        <f t="shared" si="40"/>
        <v>8.5395292697646354</v>
      </c>
      <c r="U87" s="80"/>
      <c r="V87" s="77">
        <f t="shared" si="41"/>
        <v>5.1426275612695864</v>
      </c>
      <c r="W87" s="77">
        <f t="shared" si="41"/>
        <v>6.9209039548022595</v>
      </c>
      <c r="X87" s="77">
        <f t="shared" si="41"/>
        <v>3.8192011212333563</v>
      </c>
    </row>
    <row r="88" spans="1:33" x14ac:dyDescent="0.25">
      <c r="A88" s="66" t="s">
        <v>71</v>
      </c>
      <c r="B88" s="77">
        <f t="shared" si="36"/>
        <v>8.1081081081081088</v>
      </c>
      <c r="C88" s="77">
        <f t="shared" si="36"/>
        <v>6.5217391304347823</v>
      </c>
      <c r="D88" s="77">
        <f t="shared" si="36"/>
        <v>10.714285714285714</v>
      </c>
      <c r="E88" s="80"/>
      <c r="F88" s="77">
        <f t="shared" si="37"/>
        <v>14.285714285714285</v>
      </c>
      <c r="G88" s="77">
        <f t="shared" si="37"/>
        <v>10</v>
      </c>
      <c r="H88" s="77">
        <f t="shared" si="37"/>
        <v>25</v>
      </c>
      <c r="I88" s="80"/>
      <c r="J88" s="77">
        <f t="shared" si="38"/>
        <v>0</v>
      </c>
      <c r="K88" s="77">
        <f t="shared" si="38"/>
        <v>0</v>
      </c>
      <c r="L88" s="77">
        <f t="shared" si="38"/>
        <v>0</v>
      </c>
      <c r="M88" s="80"/>
      <c r="N88" s="77">
        <f t="shared" si="39"/>
        <v>0</v>
      </c>
      <c r="O88" s="77">
        <f t="shared" si="39"/>
        <v>0</v>
      </c>
      <c r="P88" s="77">
        <f t="shared" si="39"/>
        <v>0</v>
      </c>
      <c r="Q88" s="80"/>
      <c r="R88" s="77">
        <f t="shared" si="40"/>
        <v>25</v>
      </c>
      <c r="S88" s="77">
        <f t="shared" si="40"/>
        <v>33.333333333333329</v>
      </c>
      <c r="T88" s="77">
        <f t="shared" si="40"/>
        <v>16.666666666666664</v>
      </c>
      <c r="U88" s="80"/>
      <c r="V88" s="77">
        <f t="shared" si="41"/>
        <v>10</v>
      </c>
      <c r="W88" s="77">
        <f t="shared" si="41"/>
        <v>0</v>
      </c>
      <c r="X88" s="77">
        <f t="shared" si="41"/>
        <v>16.666666666666664</v>
      </c>
    </row>
    <row r="89" spans="1:33" x14ac:dyDescent="0.25">
      <c r="A89" s="66" t="s">
        <v>72</v>
      </c>
      <c r="B89" s="77" t="s">
        <v>47</v>
      </c>
      <c r="C89" s="77" t="s">
        <v>47</v>
      </c>
      <c r="D89" s="77" t="s">
        <v>47</v>
      </c>
      <c r="E89" s="80"/>
      <c r="F89" s="77" t="s">
        <v>47</v>
      </c>
      <c r="G89" s="77" t="s">
        <v>47</v>
      </c>
      <c r="H89" s="77" t="s">
        <v>47</v>
      </c>
      <c r="I89" s="80"/>
      <c r="J89" s="77" t="s">
        <v>47</v>
      </c>
      <c r="K89" s="77" t="s">
        <v>47</v>
      </c>
      <c r="L89" s="77" t="s">
        <v>47</v>
      </c>
      <c r="M89" s="80"/>
      <c r="N89" s="77" t="s">
        <v>47</v>
      </c>
      <c r="O89" s="77" t="s">
        <v>47</v>
      </c>
      <c r="P89" s="77" t="s">
        <v>47</v>
      </c>
      <c r="Q89" s="80"/>
      <c r="R89" s="77" t="s">
        <v>47</v>
      </c>
      <c r="S89" s="77" t="s">
        <v>47</v>
      </c>
      <c r="T89" s="77" t="s">
        <v>47</v>
      </c>
      <c r="U89" s="80"/>
      <c r="V89" s="77" t="s">
        <v>47</v>
      </c>
      <c r="W89" s="77" t="s">
        <v>47</v>
      </c>
      <c r="X89" s="77" t="s">
        <v>47</v>
      </c>
    </row>
    <row r="90" spans="1:33" x14ac:dyDescent="0.25">
      <c r="A90" s="66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</row>
    <row r="91" spans="1:33" ht="14.25" x14ac:dyDescent="0.25">
      <c r="A91" s="74" t="s">
        <v>74</v>
      </c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</row>
    <row r="92" spans="1:33" x14ac:dyDescent="0.25">
      <c r="A92" s="75" t="s">
        <v>21</v>
      </c>
      <c r="B92" s="77">
        <f t="shared" ref="B92:D93" si="42">+B73/(B73+B24)*100</f>
        <v>4.0491355777979976</v>
      </c>
      <c r="C92" s="77">
        <f t="shared" si="42"/>
        <v>4.7016274864376131</v>
      </c>
      <c r="D92" s="77">
        <f t="shared" si="42"/>
        <v>3.3882783882783882</v>
      </c>
      <c r="E92" s="77"/>
      <c r="F92" s="77">
        <f t="shared" ref="F92:H93" si="43">+F73/(F73+F24)*100</f>
        <v>7.5</v>
      </c>
      <c r="G92" s="77">
        <f t="shared" si="43"/>
        <v>7.3033707865168536</v>
      </c>
      <c r="H92" s="77">
        <f t="shared" si="43"/>
        <v>7.7464788732394361</v>
      </c>
      <c r="I92" s="77"/>
      <c r="J92" s="77">
        <f t="shared" ref="J92:L93" si="44">+J73/(J73+J24)*100</f>
        <v>6.6924066924066921</v>
      </c>
      <c r="K92" s="77">
        <f t="shared" si="44"/>
        <v>7.6744186046511631</v>
      </c>
      <c r="L92" s="77">
        <f t="shared" si="44"/>
        <v>5.4755043227665707</v>
      </c>
      <c r="M92" s="77"/>
      <c r="N92" s="77">
        <f t="shared" ref="N92:P93" si="45">+N73/(N73+N24)*100</f>
        <v>4.7225501770956315</v>
      </c>
      <c r="O92" s="77">
        <f t="shared" si="45"/>
        <v>5.1339285714285712</v>
      </c>
      <c r="P92" s="77">
        <f t="shared" si="45"/>
        <v>4.2606516290726812</v>
      </c>
      <c r="Q92" s="77"/>
      <c r="R92" s="77">
        <f t="shared" ref="R92:T93" si="46">+R73/(R73+R24)*100</f>
        <v>2.7272727272727271</v>
      </c>
      <c r="S92" s="77">
        <f t="shared" si="46"/>
        <v>3.4965034965034967</v>
      </c>
      <c r="T92" s="77">
        <f t="shared" si="46"/>
        <v>2.0376175548589339</v>
      </c>
      <c r="U92" s="77"/>
      <c r="V92" s="77">
        <f t="shared" ref="V92:X93" si="47">+V73/(V73+V24)*100</f>
        <v>0.54229934924078094</v>
      </c>
      <c r="W92" s="77">
        <f t="shared" si="47"/>
        <v>0.49261083743842365</v>
      </c>
      <c r="X92" s="77">
        <f t="shared" si="47"/>
        <v>0.58139534883720934</v>
      </c>
    </row>
    <row r="93" spans="1:33" x14ac:dyDescent="0.25">
      <c r="A93" s="66" t="s">
        <v>70</v>
      </c>
      <c r="B93" s="77">
        <f t="shared" si="42"/>
        <v>4.0491355777979976</v>
      </c>
      <c r="C93" s="77">
        <f t="shared" si="42"/>
        <v>4.7016274864376131</v>
      </c>
      <c r="D93" s="77">
        <f t="shared" si="42"/>
        <v>3.3882783882783882</v>
      </c>
      <c r="E93" s="80"/>
      <c r="F93" s="77">
        <f t="shared" si="43"/>
        <v>7.5</v>
      </c>
      <c r="G93" s="77">
        <f t="shared" si="43"/>
        <v>7.3033707865168536</v>
      </c>
      <c r="H93" s="77">
        <f t="shared" si="43"/>
        <v>7.7464788732394361</v>
      </c>
      <c r="I93" s="80"/>
      <c r="J93" s="77">
        <f t="shared" si="44"/>
        <v>6.6924066924066921</v>
      </c>
      <c r="K93" s="77">
        <f t="shared" si="44"/>
        <v>7.6744186046511631</v>
      </c>
      <c r="L93" s="77">
        <f t="shared" si="44"/>
        <v>5.4755043227665707</v>
      </c>
      <c r="M93" s="80"/>
      <c r="N93" s="77">
        <f t="shared" si="45"/>
        <v>4.7225501770956315</v>
      </c>
      <c r="O93" s="77">
        <f t="shared" si="45"/>
        <v>5.1339285714285712</v>
      </c>
      <c r="P93" s="77">
        <f t="shared" si="45"/>
        <v>4.2606516290726812</v>
      </c>
      <c r="Q93" s="80"/>
      <c r="R93" s="77">
        <f t="shared" si="46"/>
        <v>2.7272727272727271</v>
      </c>
      <c r="S93" s="77">
        <f t="shared" si="46"/>
        <v>3.4965034965034967</v>
      </c>
      <c r="T93" s="77">
        <f t="shared" si="46"/>
        <v>2.0376175548589339</v>
      </c>
      <c r="U93" s="80"/>
      <c r="V93" s="77">
        <f t="shared" si="47"/>
        <v>0.54229934924078094</v>
      </c>
      <c r="W93" s="77">
        <f t="shared" si="47"/>
        <v>0.49261083743842365</v>
      </c>
      <c r="X93" s="77">
        <f t="shared" si="47"/>
        <v>0.58139534883720934</v>
      </c>
    </row>
    <row r="94" spans="1:33" x14ac:dyDescent="0.25">
      <c r="A94" s="66" t="s">
        <v>71</v>
      </c>
      <c r="B94" s="77" t="s">
        <v>47</v>
      </c>
      <c r="C94" s="77" t="s">
        <v>47</v>
      </c>
      <c r="D94" s="77" t="s">
        <v>47</v>
      </c>
      <c r="E94" s="80"/>
      <c r="F94" s="77" t="s">
        <v>47</v>
      </c>
      <c r="G94" s="77" t="s">
        <v>47</v>
      </c>
      <c r="H94" s="77" t="s">
        <v>47</v>
      </c>
      <c r="I94" s="80"/>
      <c r="J94" s="77" t="s">
        <v>47</v>
      </c>
      <c r="K94" s="77" t="s">
        <v>47</v>
      </c>
      <c r="L94" s="77" t="s">
        <v>47</v>
      </c>
      <c r="M94" s="80"/>
      <c r="N94" s="77" t="s">
        <v>47</v>
      </c>
      <c r="O94" s="77" t="s">
        <v>47</v>
      </c>
      <c r="P94" s="77" t="s">
        <v>47</v>
      </c>
      <c r="Q94" s="80"/>
      <c r="R94" s="77" t="s">
        <v>47</v>
      </c>
      <c r="S94" s="77" t="s">
        <v>47</v>
      </c>
      <c r="T94" s="77" t="s">
        <v>47</v>
      </c>
      <c r="U94" s="80"/>
      <c r="V94" s="77" t="s">
        <v>47</v>
      </c>
      <c r="W94" s="77" t="s">
        <v>47</v>
      </c>
      <c r="X94" s="77" t="s">
        <v>47</v>
      </c>
    </row>
    <row r="95" spans="1:33" ht="13.5" thickBot="1" x14ac:dyDescent="0.3">
      <c r="A95" s="66" t="s">
        <v>72</v>
      </c>
      <c r="B95" s="83" t="s">
        <v>47</v>
      </c>
      <c r="C95" s="83" t="s">
        <v>47</v>
      </c>
      <c r="D95" s="83" t="s">
        <v>47</v>
      </c>
      <c r="E95" s="83"/>
      <c r="F95" s="83" t="s">
        <v>47</v>
      </c>
      <c r="G95" s="83" t="s">
        <v>47</v>
      </c>
      <c r="H95" s="83" t="s">
        <v>47</v>
      </c>
      <c r="I95" s="83"/>
      <c r="J95" s="83" t="s">
        <v>47</v>
      </c>
      <c r="K95" s="83" t="s">
        <v>47</v>
      </c>
      <c r="L95" s="83" t="s">
        <v>47</v>
      </c>
      <c r="M95" s="83"/>
      <c r="N95" s="83" t="s">
        <v>47</v>
      </c>
      <c r="O95" s="83" t="s">
        <v>47</v>
      </c>
      <c r="P95" s="83" t="s">
        <v>47</v>
      </c>
      <c r="Q95" s="83"/>
      <c r="R95" s="83" t="s">
        <v>47</v>
      </c>
      <c r="S95" s="83" t="s">
        <v>47</v>
      </c>
      <c r="T95" s="83" t="s">
        <v>47</v>
      </c>
      <c r="U95" s="83"/>
      <c r="V95" s="83" t="s">
        <v>47</v>
      </c>
      <c r="W95" s="83" t="s">
        <v>47</v>
      </c>
      <c r="X95" s="83" t="s">
        <v>47</v>
      </c>
    </row>
    <row r="96" spans="1:33" x14ac:dyDescent="0.25">
      <c r="A96" s="233" t="s">
        <v>75</v>
      </c>
      <c r="B96" s="233"/>
      <c r="C96" s="233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</row>
    <row r="97" spans="1:24" x14ac:dyDescent="0.25">
      <c r="A97" s="227" t="s">
        <v>14</v>
      </c>
      <c r="B97" s="227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</row>
  </sheetData>
  <mergeCells count="22">
    <mergeCell ref="A96:X96"/>
    <mergeCell ref="A97:X97"/>
    <mergeCell ref="A52:X52"/>
    <mergeCell ref="A53:X53"/>
    <mergeCell ref="A54:X54"/>
    <mergeCell ref="A56:A57"/>
    <mergeCell ref="A59:X59"/>
    <mergeCell ref="A78:X78"/>
    <mergeCell ref="Z1:AA2"/>
    <mergeCell ref="Z50:AA51"/>
    <mergeCell ref="A51:X51"/>
    <mergeCell ref="A1:X1"/>
    <mergeCell ref="A2:X2"/>
    <mergeCell ref="A3:X3"/>
    <mergeCell ref="A4:X4"/>
    <mergeCell ref="A5:X5"/>
    <mergeCell ref="A7:A8"/>
    <mergeCell ref="A10:X10"/>
    <mergeCell ref="A29:X29"/>
    <mergeCell ref="A47:X47"/>
    <mergeCell ref="A48:X48"/>
    <mergeCell ref="A50:X50"/>
  </mergeCells>
  <hyperlinks>
    <hyperlink ref="Z1" r:id="rId1" location="INDICE!A1"/>
    <hyperlink ref="Z1:AA2" location="INDICE!A1" display="INDICE"/>
    <hyperlink ref="Z50" r:id="rId2" location="INDICE!A1"/>
    <hyperlink ref="Z50:AA51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7" orientation="landscape" r:id="rId3"/>
  <rowBreaks count="1" manualBreakCount="1">
    <brk id="49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50"/>
  <sheetViews>
    <sheetView zoomScaleNormal="100" zoomScaleSheetLayoutView="100" workbookViewId="0">
      <selection activeCell="Z1" sqref="Z1:AA2"/>
    </sheetView>
  </sheetViews>
  <sheetFormatPr baseColWidth="10" defaultRowHeight="12.75" x14ac:dyDescent="0.25"/>
  <cols>
    <col min="1" max="1" width="15.7109375" style="62" customWidth="1"/>
    <col min="2" max="4" width="7.7109375" style="63" customWidth="1"/>
    <col min="5" max="5" width="1.42578125" style="63" customWidth="1"/>
    <col min="6" max="8" width="6.85546875" style="63" customWidth="1"/>
    <col min="9" max="9" width="1.42578125" style="63" customWidth="1"/>
    <col min="10" max="12" width="6.85546875" style="63" customWidth="1"/>
    <col min="13" max="13" width="1.7109375" style="63" customWidth="1"/>
    <col min="14" max="16" width="6.85546875" style="63" customWidth="1"/>
    <col min="17" max="17" width="1.42578125" style="63" customWidth="1"/>
    <col min="18" max="20" width="6.85546875" style="63" customWidth="1"/>
    <col min="21" max="21" width="1.42578125" style="63" customWidth="1"/>
    <col min="22" max="24" width="6.85546875" style="63" customWidth="1"/>
    <col min="25" max="25" width="6.140625" style="63" customWidth="1"/>
    <col min="26" max="28" width="6.7109375" style="63" customWidth="1"/>
    <col min="29" max="29" width="5.140625" style="63" customWidth="1"/>
    <col min="30" max="30" width="1.42578125" style="63" customWidth="1"/>
    <col min="31" max="33" width="5.140625" style="63" customWidth="1"/>
    <col min="34" max="34" width="1.42578125" style="63" customWidth="1"/>
    <col min="35" max="37" width="5.140625" style="63" customWidth="1"/>
    <col min="38" max="38" width="1.42578125" style="63" customWidth="1"/>
    <col min="39" max="41" width="5.140625" style="63" customWidth="1"/>
    <col min="42" max="42" width="1.42578125" style="63" customWidth="1"/>
    <col min="43" max="45" width="5.140625" style="63" customWidth="1"/>
    <col min="46" max="46" width="1.42578125" style="63" customWidth="1"/>
    <col min="47" max="49" width="5.140625" style="63" customWidth="1"/>
    <col min="50" max="54" width="11.42578125" style="62"/>
    <col min="55" max="255" width="11.42578125" style="63"/>
    <col min="256" max="256" width="15.42578125" style="63" customWidth="1"/>
    <col min="257" max="259" width="7.5703125" style="63" bestFit="1" customWidth="1"/>
    <col min="260" max="260" width="1.42578125" style="63" customWidth="1"/>
    <col min="261" max="263" width="7.5703125" style="63" bestFit="1" customWidth="1"/>
    <col min="264" max="264" width="1.42578125" style="63" customWidth="1"/>
    <col min="265" max="267" width="7.5703125" style="63" bestFit="1" customWidth="1"/>
    <col min="268" max="268" width="1.42578125" style="63" customWidth="1"/>
    <col min="269" max="271" width="7.5703125" style="63" bestFit="1" customWidth="1"/>
    <col min="272" max="272" width="1.42578125" style="63" customWidth="1"/>
    <col min="273" max="275" width="7.5703125" style="63" bestFit="1" customWidth="1"/>
    <col min="276" max="276" width="1.42578125" style="63" customWidth="1"/>
    <col min="277" max="279" width="7.5703125" style="63" bestFit="1" customWidth="1"/>
    <col min="280" max="280" width="11.42578125" style="63"/>
    <col min="281" max="281" width="6.140625" style="63" customWidth="1"/>
    <col min="282" max="282" width="1.42578125" style="63" customWidth="1"/>
    <col min="283" max="285" width="5.140625" style="63" customWidth="1"/>
    <col min="286" max="286" width="1.42578125" style="63" customWidth="1"/>
    <col min="287" max="289" width="5.140625" style="63" customWidth="1"/>
    <col min="290" max="290" width="1.42578125" style="63" customWidth="1"/>
    <col min="291" max="293" width="5.140625" style="63" customWidth="1"/>
    <col min="294" max="294" width="1.42578125" style="63" customWidth="1"/>
    <col min="295" max="297" width="5.140625" style="63" customWidth="1"/>
    <col min="298" max="298" width="1.42578125" style="63" customWidth="1"/>
    <col min="299" max="301" width="5.140625" style="63" customWidth="1"/>
    <col min="302" max="302" width="1.42578125" style="63" customWidth="1"/>
    <col min="303" max="305" width="5.140625" style="63" customWidth="1"/>
    <col min="306" max="511" width="11.42578125" style="63"/>
    <col min="512" max="512" width="15.42578125" style="63" customWidth="1"/>
    <col min="513" max="515" width="7.5703125" style="63" bestFit="1" customWidth="1"/>
    <col min="516" max="516" width="1.42578125" style="63" customWidth="1"/>
    <col min="517" max="519" width="7.5703125" style="63" bestFit="1" customWidth="1"/>
    <col min="520" max="520" width="1.42578125" style="63" customWidth="1"/>
    <col min="521" max="523" width="7.5703125" style="63" bestFit="1" customWidth="1"/>
    <col min="524" max="524" width="1.42578125" style="63" customWidth="1"/>
    <col min="525" max="527" width="7.5703125" style="63" bestFit="1" customWidth="1"/>
    <col min="528" max="528" width="1.42578125" style="63" customWidth="1"/>
    <col min="529" max="531" width="7.5703125" style="63" bestFit="1" customWidth="1"/>
    <col min="532" max="532" width="1.42578125" style="63" customWidth="1"/>
    <col min="533" max="535" width="7.5703125" style="63" bestFit="1" customWidth="1"/>
    <col min="536" max="536" width="11.42578125" style="63"/>
    <col min="537" max="537" width="6.140625" style="63" customWidth="1"/>
    <col min="538" max="538" width="1.42578125" style="63" customWidth="1"/>
    <col min="539" max="541" width="5.140625" style="63" customWidth="1"/>
    <col min="542" max="542" width="1.42578125" style="63" customWidth="1"/>
    <col min="543" max="545" width="5.140625" style="63" customWidth="1"/>
    <col min="546" max="546" width="1.42578125" style="63" customWidth="1"/>
    <col min="547" max="549" width="5.140625" style="63" customWidth="1"/>
    <col min="550" max="550" width="1.42578125" style="63" customWidth="1"/>
    <col min="551" max="553" width="5.140625" style="63" customWidth="1"/>
    <col min="554" max="554" width="1.42578125" style="63" customWidth="1"/>
    <col min="555" max="557" width="5.140625" style="63" customWidth="1"/>
    <col min="558" max="558" width="1.42578125" style="63" customWidth="1"/>
    <col min="559" max="561" width="5.140625" style="63" customWidth="1"/>
    <col min="562" max="767" width="11.42578125" style="63"/>
    <col min="768" max="768" width="15.42578125" style="63" customWidth="1"/>
    <col min="769" max="771" width="7.5703125" style="63" bestFit="1" customWidth="1"/>
    <col min="772" max="772" width="1.42578125" style="63" customWidth="1"/>
    <col min="773" max="775" width="7.5703125" style="63" bestFit="1" customWidth="1"/>
    <col min="776" max="776" width="1.42578125" style="63" customWidth="1"/>
    <col min="777" max="779" width="7.5703125" style="63" bestFit="1" customWidth="1"/>
    <col min="780" max="780" width="1.42578125" style="63" customWidth="1"/>
    <col min="781" max="783" width="7.5703125" style="63" bestFit="1" customWidth="1"/>
    <col min="784" max="784" width="1.42578125" style="63" customWidth="1"/>
    <col min="785" max="787" width="7.5703125" style="63" bestFit="1" customWidth="1"/>
    <col min="788" max="788" width="1.42578125" style="63" customWidth="1"/>
    <col min="789" max="791" width="7.5703125" style="63" bestFit="1" customWidth="1"/>
    <col min="792" max="792" width="11.42578125" style="63"/>
    <col min="793" max="793" width="6.140625" style="63" customWidth="1"/>
    <col min="794" max="794" width="1.42578125" style="63" customWidth="1"/>
    <col min="795" max="797" width="5.140625" style="63" customWidth="1"/>
    <col min="798" max="798" width="1.42578125" style="63" customWidth="1"/>
    <col min="799" max="801" width="5.140625" style="63" customWidth="1"/>
    <col min="802" max="802" width="1.42578125" style="63" customWidth="1"/>
    <col min="803" max="805" width="5.140625" style="63" customWidth="1"/>
    <col min="806" max="806" width="1.42578125" style="63" customWidth="1"/>
    <col min="807" max="809" width="5.140625" style="63" customWidth="1"/>
    <col min="810" max="810" width="1.42578125" style="63" customWidth="1"/>
    <col min="811" max="813" width="5.140625" style="63" customWidth="1"/>
    <col min="814" max="814" width="1.42578125" style="63" customWidth="1"/>
    <col min="815" max="817" width="5.140625" style="63" customWidth="1"/>
    <col min="818" max="1023" width="11.42578125" style="63"/>
    <col min="1024" max="1024" width="15.42578125" style="63" customWidth="1"/>
    <col min="1025" max="1027" width="7.5703125" style="63" bestFit="1" customWidth="1"/>
    <col min="1028" max="1028" width="1.42578125" style="63" customWidth="1"/>
    <col min="1029" max="1031" width="7.5703125" style="63" bestFit="1" customWidth="1"/>
    <col min="1032" max="1032" width="1.42578125" style="63" customWidth="1"/>
    <col min="1033" max="1035" width="7.5703125" style="63" bestFit="1" customWidth="1"/>
    <col min="1036" max="1036" width="1.42578125" style="63" customWidth="1"/>
    <col min="1037" max="1039" width="7.5703125" style="63" bestFit="1" customWidth="1"/>
    <col min="1040" max="1040" width="1.42578125" style="63" customWidth="1"/>
    <col min="1041" max="1043" width="7.5703125" style="63" bestFit="1" customWidth="1"/>
    <col min="1044" max="1044" width="1.42578125" style="63" customWidth="1"/>
    <col min="1045" max="1047" width="7.5703125" style="63" bestFit="1" customWidth="1"/>
    <col min="1048" max="1048" width="11.42578125" style="63"/>
    <col min="1049" max="1049" width="6.140625" style="63" customWidth="1"/>
    <col min="1050" max="1050" width="1.42578125" style="63" customWidth="1"/>
    <col min="1051" max="1053" width="5.140625" style="63" customWidth="1"/>
    <col min="1054" max="1054" width="1.42578125" style="63" customWidth="1"/>
    <col min="1055" max="1057" width="5.140625" style="63" customWidth="1"/>
    <col min="1058" max="1058" width="1.42578125" style="63" customWidth="1"/>
    <col min="1059" max="1061" width="5.140625" style="63" customWidth="1"/>
    <col min="1062" max="1062" width="1.42578125" style="63" customWidth="1"/>
    <col min="1063" max="1065" width="5.140625" style="63" customWidth="1"/>
    <col min="1066" max="1066" width="1.42578125" style="63" customWidth="1"/>
    <col min="1067" max="1069" width="5.140625" style="63" customWidth="1"/>
    <col min="1070" max="1070" width="1.42578125" style="63" customWidth="1"/>
    <col min="1071" max="1073" width="5.140625" style="63" customWidth="1"/>
    <col min="1074" max="1279" width="11.42578125" style="63"/>
    <col min="1280" max="1280" width="15.42578125" style="63" customWidth="1"/>
    <col min="1281" max="1283" width="7.5703125" style="63" bestFit="1" customWidth="1"/>
    <col min="1284" max="1284" width="1.42578125" style="63" customWidth="1"/>
    <col min="1285" max="1287" width="7.5703125" style="63" bestFit="1" customWidth="1"/>
    <col min="1288" max="1288" width="1.42578125" style="63" customWidth="1"/>
    <col min="1289" max="1291" width="7.5703125" style="63" bestFit="1" customWidth="1"/>
    <col min="1292" max="1292" width="1.42578125" style="63" customWidth="1"/>
    <col min="1293" max="1295" width="7.5703125" style="63" bestFit="1" customWidth="1"/>
    <col min="1296" max="1296" width="1.42578125" style="63" customWidth="1"/>
    <col min="1297" max="1299" width="7.5703125" style="63" bestFit="1" customWidth="1"/>
    <col min="1300" max="1300" width="1.42578125" style="63" customWidth="1"/>
    <col min="1301" max="1303" width="7.5703125" style="63" bestFit="1" customWidth="1"/>
    <col min="1304" max="1304" width="11.42578125" style="63"/>
    <col min="1305" max="1305" width="6.140625" style="63" customWidth="1"/>
    <col min="1306" max="1306" width="1.42578125" style="63" customWidth="1"/>
    <col min="1307" max="1309" width="5.140625" style="63" customWidth="1"/>
    <col min="1310" max="1310" width="1.42578125" style="63" customWidth="1"/>
    <col min="1311" max="1313" width="5.140625" style="63" customWidth="1"/>
    <col min="1314" max="1314" width="1.42578125" style="63" customWidth="1"/>
    <col min="1315" max="1317" width="5.140625" style="63" customWidth="1"/>
    <col min="1318" max="1318" width="1.42578125" style="63" customWidth="1"/>
    <col min="1319" max="1321" width="5.140625" style="63" customWidth="1"/>
    <col min="1322" max="1322" width="1.42578125" style="63" customWidth="1"/>
    <col min="1323" max="1325" width="5.140625" style="63" customWidth="1"/>
    <col min="1326" max="1326" width="1.42578125" style="63" customWidth="1"/>
    <col min="1327" max="1329" width="5.140625" style="63" customWidth="1"/>
    <col min="1330" max="1535" width="11.42578125" style="63"/>
    <col min="1536" max="1536" width="15.42578125" style="63" customWidth="1"/>
    <col min="1537" max="1539" width="7.5703125" style="63" bestFit="1" customWidth="1"/>
    <col min="1540" max="1540" width="1.42578125" style="63" customWidth="1"/>
    <col min="1541" max="1543" width="7.5703125" style="63" bestFit="1" customWidth="1"/>
    <col min="1544" max="1544" width="1.42578125" style="63" customWidth="1"/>
    <col min="1545" max="1547" width="7.5703125" style="63" bestFit="1" customWidth="1"/>
    <col min="1548" max="1548" width="1.42578125" style="63" customWidth="1"/>
    <col min="1549" max="1551" width="7.5703125" style="63" bestFit="1" customWidth="1"/>
    <col min="1552" max="1552" width="1.42578125" style="63" customWidth="1"/>
    <col min="1553" max="1555" width="7.5703125" style="63" bestFit="1" customWidth="1"/>
    <col min="1556" max="1556" width="1.42578125" style="63" customWidth="1"/>
    <col min="1557" max="1559" width="7.5703125" style="63" bestFit="1" customWidth="1"/>
    <col min="1560" max="1560" width="11.42578125" style="63"/>
    <col min="1561" max="1561" width="6.140625" style="63" customWidth="1"/>
    <col min="1562" max="1562" width="1.42578125" style="63" customWidth="1"/>
    <col min="1563" max="1565" width="5.140625" style="63" customWidth="1"/>
    <col min="1566" max="1566" width="1.42578125" style="63" customWidth="1"/>
    <col min="1567" max="1569" width="5.140625" style="63" customWidth="1"/>
    <col min="1570" max="1570" width="1.42578125" style="63" customWidth="1"/>
    <col min="1571" max="1573" width="5.140625" style="63" customWidth="1"/>
    <col min="1574" max="1574" width="1.42578125" style="63" customWidth="1"/>
    <col min="1575" max="1577" width="5.140625" style="63" customWidth="1"/>
    <col min="1578" max="1578" width="1.42578125" style="63" customWidth="1"/>
    <col min="1579" max="1581" width="5.140625" style="63" customWidth="1"/>
    <col min="1582" max="1582" width="1.42578125" style="63" customWidth="1"/>
    <col min="1583" max="1585" width="5.140625" style="63" customWidth="1"/>
    <col min="1586" max="1791" width="11.42578125" style="63"/>
    <col min="1792" max="1792" width="15.42578125" style="63" customWidth="1"/>
    <col min="1793" max="1795" width="7.5703125" style="63" bestFit="1" customWidth="1"/>
    <col min="1796" max="1796" width="1.42578125" style="63" customWidth="1"/>
    <col min="1797" max="1799" width="7.5703125" style="63" bestFit="1" customWidth="1"/>
    <col min="1800" max="1800" width="1.42578125" style="63" customWidth="1"/>
    <col min="1801" max="1803" width="7.5703125" style="63" bestFit="1" customWidth="1"/>
    <col min="1804" max="1804" width="1.42578125" style="63" customWidth="1"/>
    <col min="1805" max="1807" width="7.5703125" style="63" bestFit="1" customWidth="1"/>
    <col min="1808" max="1808" width="1.42578125" style="63" customWidth="1"/>
    <col min="1809" max="1811" width="7.5703125" style="63" bestFit="1" customWidth="1"/>
    <col min="1812" max="1812" width="1.42578125" style="63" customWidth="1"/>
    <col min="1813" max="1815" width="7.5703125" style="63" bestFit="1" customWidth="1"/>
    <col min="1816" max="1816" width="11.42578125" style="63"/>
    <col min="1817" max="1817" width="6.140625" style="63" customWidth="1"/>
    <col min="1818" max="1818" width="1.42578125" style="63" customWidth="1"/>
    <col min="1819" max="1821" width="5.140625" style="63" customWidth="1"/>
    <col min="1822" max="1822" width="1.42578125" style="63" customWidth="1"/>
    <col min="1823" max="1825" width="5.140625" style="63" customWidth="1"/>
    <col min="1826" max="1826" width="1.42578125" style="63" customWidth="1"/>
    <col min="1827" max="1829" width="5.140625" style="63" customWidth="1"/>
    <col min="1830" max="1830" width="1.42578125" style="63" customWidth="1"/>
    <col min="1831" max="1833" width="5.140625" style="63" customWidth="1"/>
    <col min="1834" max="1834" width="1.42578125" style="63" customWidth="1"/>
    <col min="1835" max="1837" width="5.140625" style="63" customWidth="1"/>
    <col min="1838" max="1838" width="1.42578125" style="63" customWidth="1"/>
    <col min="1839" max="1841" width="5.140625" style="63" customWidth="1"/>
    <col min="1842" max="2047" width="11.42578125" style="63"/>
    <col min="2048" max="2048" width="15.42578125" style="63" customWidth="1"/>
    <col min="2049" max="2051" width="7.5703125" style="63" bestFit="1" customWidth="1"/>
    <col min="2052" max="2052" width="1.42578125" style="63" customWidth="1"/>
    <col min="2053" max="2055" width="7.5703125" style="63" bestFit="1" customWidth="1"/>
    <col min="2056" max="2056" width="1.42578125" style="63" customWidth="1"/>
    <col min="2057" max="2059" width="7.5703125" style="63" bestFit="1" customWidth="1"/>
    <col min="2060" max="2060" width="1.42578125" style="63" customWidth="1"/>
    <col min="2061" max="2063" width="7.5703125" style="63" bestFit="1" customWidth="1"/>
    <col min="2064" max="2064" width="1.42578125" style="63" customWidth="1"/>
    <col min="2065" max="2067" width="7.5703125" style="63" bestFit="1" customWidth="1"/>
    <col min="2068" max="2068" width="1.42578125" style="63" customWidth="1"/>
    <col min="2069" max="2071" width="7.5703125" style="63" bestFit="1" customWidth="1"/>
    <col min="2072" max="2072" width="11.42578125" style="63"/>
    <col min="2073" max="2073" width="6.140625" style="63" customWidth="1"/>
    <col min="2074" max="2074" width="1.42578125" style="63" customWidth="1"/>
    <col min="2075" max="2077" width="5.140625" style="63" customWidth="1"/>
    <col min="2078" max="2078" width="1.42578125" style="63" customWidth="1"/>
    <col min="2079" max="2081" width="5.140625" style="63" customWidth="1"/>
    <col min="2082" max="2082" width="1.42578125" style="63" customWidth="1"/>
    <col min="2083" max="2085" width="5.140625" style="63" customWidth="1"/>
    <col min="2086" max="2086" width="1.42578125" style="63" customWidth="1"/>
    <col min="2087" max="2089" width="5.140625" style="63" customWidth="1"/>
    <col min="2090" max="2090" width="1.42578125" style="63" customWidth="1"/>
    <col min="2091" max="2093" width="5.140625" style="63" customWidth="1"/>
    <col min="2094" max="2094" width="1.42578125" style="63" customWidth="1"/>
    <col min="2095" max="2097" width="5.140625" style="63" customWidth="1"/>
    <col min="2098" max="2303" width="11.42578125" style="63"/>
    <col min="2304" max="2304" width="15.42578125" style="63" customWidth="1"/>
    <col min="2305" max="2307" width="7.5703125" style="63" bestFit="1" customWidth="1"/>
    <col min="2308" max="2308" width="1.42578125" style="63" customWidth="1"/>
    <col min="2309" max="2311" width="7.5703125" style="63" bestFit="1" customWidth="1"/>
    <col min="2312" max="2312" width="1.42578125" style="63" customWidth="1"/>
    <col min="2313" max="2315" width="7.5703125" style="63" bestFit="1" customWidth="1"/>
    <col min="2316" max="2316" width="1.42578125" style="63" customWidth="1"/>
    <col min="2317" max="2319" width="7.5703125" style="63" bestFit="1" customWidth="1"/>
    <col min="2320" max="2320" width="1.42578125" style="63" customWidth="1"/>
    <col min="2321" max="2323" width="7.5703125" style="63" bestFit="1" customWidth="1"/>
    <col min="2324" max="2324" width="1.42578125" style="63" customWidth="1"/>
    <col min="2325" max="2327" width="7.5703125" style="63" bestFit="1" customWidth="1"/>
    <col min="2328" max="2328" width="11.42578125" style="63"/>
    <col min="2329" max="2329" width="6.140625" style="63" customWidth="1"/>
    <col min="2330" max="2330" width="1.42578125" style="63" customWidth="1"/>
    <col min="2331" max="2333" width="5.140625" style="63" customWidth="1"/>
    <col min="2334" max="2334" width="1.42578125" style="63" customWidth="1"/>
    <col min="2335" max="2337" width="5.140625" style="63" customWidth="1"/>
    <col min="2338" max="2338" width="1.42578125" style="63" customWidth="1"/>
    <col min="2339" max="2341" width="5.140625" style="63" customWidth="1"/>
    <col min="2342" max="2342" width="1.42578125" style="63" customWidth="1"/>
    <col min="2343" max="2345" width="5.140625" style="63" customWidth="1"/>
    <col min="2346" max="2346" width="1.42578125" style="63" customWidth="1"/>
    <col min="2347" max="2349" width="5.140625" style="63" customWidth="1"/>
    <col min="2350" max="2350" width="1.42578125" style="63" customWidth="1"/>
    <col min="2351" max="2353" width="5.140625" style="63" customWidth="1"/>
    <col min="2354" max="2559" width="11.42578125" style="63"/>
    <col min="2560" max="2560" width="15.42578125" style="63" customWidth="1"/>
    <col min="2561" max="2563" width="7.5703125" style="63" bestFit="1" customWidth="1"/>
    <col min="2564" max="2564" width="1.42578125" style="63" customWidth="1"/>
    <col min="2565" max="2567" width="7.5703125" style="63" bestFit="1" customWidth="1"/>
    <col min="2568" max="2568" width="1.42578125" style="63" customWidth="1"/>
    <col min="2569" max="2571" width="7.5703125" style="63" bestFit="1" customWidth="1"/>
    <col min="2572" max="2572" width="1.42578125" style="63" customWidth="1"/>
    <col min="2573" max="2575" width="7.5703125" style="63" bestFit="1" customWidth="1"/>
    <col min="2576" max="2576" width="1.42578125" style="63" customWidth="1"/>
    <col min="2577" max="2579" width="7.5703125" style="63" bestFit="1" customWidth="1"/>
    <col min="2580" max="2580" width="1.42578125" style="63" customWidth="1"/>
    <col min="2581" max="2583" width="7.5703125" style="63" bestFit="1" customWidth="1"/>
    <col min="2584" max="2584" width="11.42578125" style="63"/>
    <col min="2585" max="2585" width="6.140625" style="63" customWidth="1"/>
    <col min="2586" max="2586" width="1.42578125" style="63" customWidth="1"/>
    <col min="2587" max="2589" width="5.140625" style="63" customWidth="1"/>
    <col min="2590" max="2590" width="1.42578125" style="63" customWidth="1"/>
    <col min="2591" max="2593" width="5.140625" style="63" customWidth="1"/>
    <col min="2594" max="2594" width="1.42578125" style="63" customWidth="1"/>
    <col min="2595" max="2597" width="5.140625" style="63" customWidth="1"/>
    <col min="2598" max="2598" width="1.42578125" style="63" customWidth="1"/>
    <col min="2599" max="2601" width="5.140625" style="63" customWidth="1"/>
    <col min="2602" max="2602" width="1.42578125" style="63" customWidth="1"/>
    <col min="2603" max="2605" width="5.140625" style="63" customWidth="1"/>
    <col min="2606" max="2606" width="1.42578125" style="63" customWidth="1"/>
    <col min="2607" max="2609" width="5.140625" style="63" customWidth="1"/>
    <col min="2610" max="2815" width="11.42578125" style="63"/>
    <col min="2816" max="2816" width="15.42578125" style="63" customWidth="1"/>
    <col min="2817" max="2819" width="7.5703125" style="63" bestFit="1" customWidth="1"/>
    <col min="2820" max="2820" width="1.42578125" style="63" customWidth="1"/>
    <col min="2821" max="2823" width="7.5703125" style="63" bestFit="1" customWidth="1"/>
    <col min="2824" max="2824" width="1.42578125" style="63" customWidth="1"/>
    <col min="2825" max="2827" width="7.5703125" style="63" bestFit="1" customWidth="1"/>
    <col min="2828" max="2828" width="1.42578125" style="63" customWidth="1"/>
    <col min="2829" max="2831" width="7.5703125" style="63" bestFit="1" customWidth="1"/>
    <col min="2832" max="2832" width="1.42578125" style="63" customWidth="1"/>
    <col min="2833" max="2835" width="7.5703125" style="63" bestFit="1" customWidth="1"/>
    <col min="2836" max="2836" width="1.42578125" style="63" customWidth="1"/>
    <col min="2837" max="2839" width="7.5703125" style="63" bestFit="1" customWidth="1"/>
    <col min="2840" max="2840" width="11.42578125" style="63"/>
    <col min="2841" max="2841" width="6.140625" style="63" customWidth="1"/>
    <col min="2842" max="2842" width="1.42578125" style="63" customWidth="1"/>
    <col min="2843" max="2845" width="5.140625" style="63" customWidth="1"/>
    <col min="2846" max="2846" width="1.42578125" style="63" customWidth="1"/>
    <col min="2847" max="2849" width="5.140625" style="63" customWidth="1"/>
    <col min="2850" max="2850" width="1.42578125" style="63" customWidth="1"/>
    <col min="2851" max="2853" width="5.140625" style="63" customWidth="1"/>
    <col min="2854" max="2854" width="1.42578125" style="63" customWidth="1"/>
    <col min="2855" max="2857" width="5.140625" style="63" customWidth="1"/>
    <col min="2858" max="2858" width="1.42578125" style="63" customWidth="1"/>
    <col min="2859" max="2861" width="5.140625" style="63" customWidth="1"/>
    <col min="2862" max="2862" width="1.42578125" style="63" customWidth="1"/>
    <col min="2863" max="2865" width="5.140625" style="63" customWidth="1"/>
    <col min="2866" max="3071" width="11.42578125" style="63"/>
    <col min="3072" max="3072" width="15.42578125" style="63" customWidth="1"/>
    <col min="3073" max="3075" width="7.5703125" style="63" bestFit="1" customWidth="1"/>
    <col min="3076" max="3076" width="1.42578125" style="63" customWidth="1"/>
    <col min="3077" max="3079" width="7.5703125" style="63" bestFit="1" customWidth="1"/>
    <col min="3080" max="3080" width="1.42578125" style="63" customWidth="1"/>
    <col min="3081" max="3083" width="7.5703125" style="63" bestFit="1" customWidth="1"/>
    <col min="3084" max="3084" width="1.42578125" style="63" customWidth="1"/>
    <col min="3085" max="3087" width="7.5703125" style="63" bestFit="1" customWidth="1"/>
    <col min="3088" max="3088" width="1.42578125" style="63" customWidth="1"/>
    <col min="3089" max="3091" width="7.5703125" style="63" bestFit="1" customWidth="1"/>
    <col min="3092" max="3092" width="1.42578125" style="63" customWidth="1"/>
    <col min="3093" max="3095" width="7.5703125" style="63" bestFit="1" customWidth="1"/>
    <col min="3096" max="3096" width="11.42578125" style="63"/>
    <col min="3097" max="3097" width="6.140625" style="63" customWidth="1"/>
    <col min="3098" max="3098" width="1.42578125" style="63" customWidth="1"/>
    <col min="3099" max="3101" width="5.140625" style="63" customWidth="1"/>
    <col min="3102" max="3102" width="1.42578125" style="63" customWidth="1"/>
    <col min="3103" max="3105" width="5.140625" style="63" customWidth="1"/>
    <col min="3106" max="3106" width="1.42578125" style="63" customWidth="1"/>
    <col min="3107" max="3109" width="5.140625" style="63" customWidth="1"/>
    <col min="3110" max="3110" width="1.42578125" style="63" customWidth="1"/>
    <col min="3111" max="3113" width="5.140625" style="63" customWidth="1"/>
    <col min="3114" max="3114" width="1.42578125" style="63" customWidth="1"/>
    <col min="3115" max="3117" width="5.140625" style="63" customWidth="1"/>
    <col min="3118" max="3118" width="1.42578125" style="63" customWidth="1"/>
    <col min="3119" max="3121" width="5.140625" style="63" customWidth="1"/>
    <col min="3122" max="3327" width="11.42578125" style="63"/>
    <col min="3328" max="3328" width="15.42578125" style="63" customWidth="1"/>
    <col min="3329" max="3331" width="7.5703125" style="63" bestFit="1" customWidth="1"/>
    <col min="3332" max="3332" width="1.42578125" style="63" customWidth="1"/>
    <col min="3333" max="3335" width="7.5703125" style="63" bestFit="1" customWidth="1"/>
    <col min="3336" max="3336" width="1.42578125" style="63" customWidth="1"/>
    <col min="3337" max="3339" width="7.5703125" style="63" bestFit="1" customWidth="1"/>
    <col min="3340" max="3340" width="1.42578125" style="63" customWidth="1"/>
    <col min="3341" max="3343" width="7.5703125" style="63" bestFit="1" customWidth="1"/>
    <col min="3344" max="3344" width="1.42578125" style="63" customWidth="1"/>
    <col min="3345" max="3347" width="7.5703125" style="63" bestFit="1" customWidth="1"/>
    <col min="3348" max="3348" width="1.42578125" style="63" customWidth="1"/>
    <col min="3349" max="3351" width="7.5703125" style="63" bestFit="1" customWidth="1"/>
    <col min="3352" max="3352" width="11.42578125" style="63"/>
    <col min="3353" max="3353" width="6.140625" style="63" customWidth="1"/>
    <col min="3354" max="3354" width="1.42578125" style="63" customWidth="1"/>
    <col min="3355" max="3357" width="5.140625" style="63" customWidth="1"/>
    <col min="3358" max="3358" width="1.42578125" style="63" customWidth="1"/>
    <col min="3359" max="3361" width="5.140625" style="63" customWidth="1"/>
    <col min="3362" max="3362" width="1.42578125" style="63" customWidth="1"/>
    <col min="3363" max="3365" width="5.140625" style="63" customWidth="1"/>
    <col min="3366" max="3366" width="1.42578125" style="63" customWidth="1"/>
    <col min="3367" max="3369" width="5.140625" style="63" customWidth="1"/>
    <col min="3370" max="3370" width="1.42578125" style="63" customWidth="1"/>
    <col min="3371" max="3373" width="5.140625" style="63" customWidth="1"/>
    <col min="3374" max="3374" width="1.42578125" style="63" customWidth="1"/>
    <col min="3375" max="3377" width="5.140625" style="63" customWidth="1"/>
    <col min="3378" max="3583" width="11.42578125" style="63"/>
    <col min="3584" max="3584" width="15.42578125" style="63" customWidth="1"/>
    <col min="3585" max="3587" width="7.5703125" style="63" bestFit="1" customWidth="1"/>
    <col min="3588" max="3588" width="1.42578125" style="63" customWidth="1"/>
    <col min="3589" max="3591" width="7.5703125" style="63" bestFit="1" customWidth="1"/>
    <col min="3592" max="3592" width="1.42578125" style="63" customWidth="1"/>
    <col min="3593" max="3595" width="7.5703125" style="63" bestFit="1" customWidth="1"/>
    <col min="3596" max="3596" width="1.42578125" style="63" customWidth="1"/>
    <col min="3597" max="3599" width="7.5703125" style="63" bestFit="1" customWidth="1"/>
    <col min="3600" max="3600" width="1.42578125" style="63" customWidth="1"/>
    <col min="3601" max="3603" width="7.5703125" style="63" bestFit="1" customWidth="1"/>
    <col min="3604" max="3604" width="1.42578125" style="63" customWidth="1"/>
    <col min="3605" max="3607" width="7.5703125" style="63" bestFit="1" customWidth="1"/>
    <col min="3608" max="3608" width="11.42578125" style="63"/>
    <col min="3609" max="3609" width="6.140625" style="63" customWidth="1"/>
    <col min="3610" max="3610" width="1.42578125" style="63" customWidth="1"/>
    <col min="3611" max="3613" width="5.140625" style="63" customWidth="1"/>
    <col min="3614" max="3614" width="1.42578125" style="63" customWidth="1"/>
    <col min="3615" max="3617" width="5.140625" style="63" customWidth="1"/>
    <col min="3618" max="3618" width="1.42578125" style="63" customWidth="1"/>
    <col min="3619" max="3621" width="5.140625" style="63" customWidth="1"/>
    <col min="3622" max="3622" width="1.42578125" style="63" customWidth="1"/>
    <col min="3623" max="3625" width="5.140625" style="63" customWidth="1"/>
    <col min="3626" max="3626" width="1.42578125" style="63" customWidth="1"/>
    <col min="3627" max="3629" width="5.140625" style="63" customWidth="1"/>
    <col min="3630" max="3630" width="1.42578125" style="63" customWidth="1"/>
    <col min="3631" max="3633" width="5.140625" style="63" customWidth="1"/>
    <col min="3634" max="3839" width="11.42578125" style="63"/>
    <col min="3840" max="3840" width="15.42578125" style="63" customWidth="1"/>
    <col min="3841" max="3843" width="7.5703125" style="63" bestFit="1" customWidth="1"/>
    <col min="3844" max="3844" width="1.42578125" style="63" customWidth="1"/>
    <col min="3845" max="3847" width="7.5703125" style="63" bestFit="1" customWidth="1"/>
    <col min="3848" max="3848" width="1.42578125" style="63" customWidth="1"/>
    <col min="3849" max="3851" width="7.5703125" style="63" bestFit="1" customWidth="1"/>
    <col min="3852" max="3852" width="1.42578125" style="63" customWidth="1"/>
    <col min="3853" max="3855" width="7.5703125" style="63" bestFit="1" customWidth="1"/>
    <col min="3856" max="3856" width="1.42578125" style="63" customWidth="1"/>
    <col min="3857" max="3859" width="7.5703125" style="63" bestFit="1" customWidth="1"/>
    <col min="3860" max="3860" width="1.42578125" style="63" customWidth="1"/>
    <col min="3861" max="3863" width="7.5703125" style="63" bestFit="1" customWidth="1"/>
    <col min="3864" max="3864" width="11.42578125" style="63"/>
    <col min="3865" max="3865" width="6.140625" style="63" customWidth="1"/>
    <col min="3866" max="3866" width="1.42578125" style="63" customWidth="1"/>
    <col min="3867" max="3869" width="5.140625" style="63" customWidth="1"/>
    <col min="3870" max="3870" width="1.42578125" style="63" customWidth="1"/>
    <col min="3871" max="3873" width="5.140625" style="63" customWidth="1"/>
    <col min="3874" max="3874" width="1.42578125" style="63" customWidth="1"/>
    <col min="3875" max="3877" width="5.140625" style="63" customWidth="1"/>
    <col min="3878" max="3878" width="1.42578125" style="63" customWidth="1"/>
    <col min="3879" max="3881" width="5.140625" style="63" customWidth="1"/>
    <col min="3882" max="3882" width="1.42578125" style="63" customWidth="1"/>
    <col min="3883" max="3885" width="5.140625" style="63" customWidth="1"/>
    <col min="3886" max="3886" width="1.42578125" style="63" customWidth="1"/>
    <col min="3887" max="3889" width="5.140625" style="63" customWidth="1"/>
    <col min="3890" max="4095" width="11.42578125" style="63"/>
    <col min="4096" max="4096" width="15.42578125" style="63" customWidth="1"/>
    <col min="4097" max="4099" width="7.5703125" style="63" bestFit="1" customWidth="1"/>
    <col min="4100" max="4100" width="1.42578125" style="63" customWidth="1"/>
    <col min="4101" max="4103" width="7.5703125" style="63" bestFit="1" customWidth="1"/>
    <col min="4104" max="4104" width="1.42578125" style="63" customWidth="1"/>
    <col min="4105" max="4107" width="7.5703125" style="63" bestFit="1" customWidth="1"/>
    <col min="4108" max="4108" width="1.42578125" style="63" customWidth="1"/>
    <col min="4109" max="4111" width="7.5703125" style="63" bestFit="1" customWidth="1"/>
    <col min="4112" max="4112" width="1.42578125" style="63" customWidth="1"/>
    <col min="4113" max="4115" width="7.5703125" style="63" bestFit="1" customWidth="1"/>
    <col min="4116" max="4116" width="1.42578125" style="63" customWidth="1"/>
    <col min="4117" max="4119" width="7.5703125" style="63" bestFit="1" customWidth="1"/>
    <col min="4120" max="4120" width="11.42578125" style="63"/>
    <col min="4121" max="4121" width="6.140625" style="63" customWidth="1"/>
    <col min="4122" max="4122" width="1.42578125" style="63" customWidth="1"/>
    <col min="4123" max="4125" width="5.140625" style="63" customWidth="1"/>
    <col min="4126" max="4126" width="1.42578125" style="63" customWidth="1"/>
    <col min="4127" max="4129" width="5.140625" style="63" customWidth="1"/>
    <col min="4130" max="4130" width="1.42578125" style="63" customWidth="1"/>
    <col min="4131" max="4133" width="5.140625" style="63" customWidth="1"/>
    <col min="4134" max="4134" width="1.42578125" style="63" customWidth="1"/>
    <col min="4135" max="4137" width="5.140625" style="63" customWidth="1"/>
    <col min="4138" max="4138" width="1.42578125" style="63" customWidth="1"/>
    <col min="4139" max="4141" width="5.140625" style="63" customWidth="1"/>
    <col min="4142" max="4142" width="1.42578125" style="63" customWidth="1"/>
    <col min="4143" max="4145" width="5.140625" style="63" customWidth="1"/>
    <col min="4146" max="4351" width="11.42578125" style="63"/>
    <col min="4352" max="4352" width="15.42578125" style="63" customWidth="1"/>
    <col min="4353" max="4355" width="7.5703125" style="63" bestFit="1" customWidth="1"/>
    <col min="4356" max="4356" width="1.42578125" style="63" customWidth="1"/>
    <col min="4357" max="4359" width="7.5703125" style="63" bestFit="1" customWidth="1"/>
    <col min="4360" max="4360" width="1.42578125" style="63" customWidth="1"/>
    <col min="4361" max="4363" width="7.5703125" style="63" bestFit="1" customWidth="1"/>
    <col min="4364" max="4364" width="1.42578125" style="63" customWidth="1"/>
    <col min="4365" max="4367" width="7.5703125" style="63" bestFit="1" customWidth="1"/>
    <col min="4368" max="4368" width="1.42578125" style="63" customWidth="1"/>
    <col min="4369" max="4371" width="7.5703125" style="63" bestFit="1" customWidth="1"/>
    <col min="4372" max="4372" width="1.42578125" style="63" customWidth="1"/>
    <col min="4373" max="4375" width="7.5703125" style="63" bestFit="1" customWidth="1"/>
    <col min="4376" max="4376" width="11.42578125" style="63"/>
    <col min="4377" max="4377" width="6.140625" style="63" customWidth="1"/>
    <col min="4378" max="4378" width="1.42578125" style="63" customWidth="1"/>
    <col min="4379" max="4381" width="5.140625" style="63" customWidth="1"/>
    <col min="4382" max="4382" width="1.42578125" style="63" customWidth="1"/>
    <col min="4383" max="4385" width="5.140625" style="63" customWidth="1"/>
    <col min="4386" max="4386" width="1.42578125" style="63" customWidth="1"/>
    <col min="4387" max="4389" width="5.140625" style="63" customWidth="1"/>
    <col min="4390" max="4390" width="1.42578125" style="63" customWidth="1"/>
    <col min="4391" max="4393" width="5.140625" style="63" customWidth="1"/>
    <col min="4394" max="4394" width="1.42578125" style="63" customWidth="1"/>
    <col min="4395" max="4397" width="5.140625" style="63" customWidth="1"/>
    <col min="4398" max="4398" width="1.42578125" style="63" customWidth="1"/>
    <col min="4399" max="4401" width="5.140625" style="63" customWidth="1"/>
    <col min="4402" max="4607" width="11.42578125" style="63"/>
    <col min="4608" max="4608" width="15.42578125" style="63" customWidth="1"/>
    <col min="4609" max="4611" width="7.5703125" style="63" bestFit="1" customWidth="1"/>
    <col min="4612" max="4612" width="1.42578125" style="63" customWidth="1"/>
    <col min="4613" max="4615" width="7.5703125" style="63" bestFit="1" customWidth="1"/>
    <col min="4616" max="4616" width="1.42578125" style="63" customWidth="1"/>
    <col min="4617" max="4619" width="7.5703125" style="63" bestFit="1" customWidth="1"/>
    <col min="4620" max="4620" width="1.42578125" style="63" customWidth="1"/>
    <col min="4621" max="4623" width="7.5703125" style="63" bestFit="1" customWidth="1"/>
    <col min="4624" max="4624" width="1.42578125" style="63" customWidth="1"/>
    <col min="4625" max="4627" width="7.5703125" style="63" bestFit="1" customWidth="1"/>
    <col min="4628" max="4628" width="1.42578125" style="63" customWidth="1"/>
    <col min="4629" max="4631" width="7.5703125" style="63" bestFit="1" customWidth="1"/>
    <col min="4632" max="4632" width="11.42578125" style="63"/>
    <col min="4633" max="4633" width="6.140625" style="63" customWidth="1"/>
    <col min="4634" max="4634" width="1.42578125" style="63" customWidth="1"/>
    <col min="4635" max="4637" width="5.140625" style="63" customWidth="1"/>
    <col min="4638" max="4638" width="1.42578125" style="63" customWidth="1"/>
    <col min="4639" max="4641" width="5.140625" style="63" customWidth="1"/>
    <col min="4642" max="4642" width="1.42578125" style="63" customWidth="1"/>
    <col min="4643" max="4645" width="5.140625" style="63" customWidth="1"/>
    <col min="4646" max="4646" width="1.42578125" style="63" customWidth="1"/>
    <col min="4647" max="4649" width="5.140625" style="63" customWidth="1"/>
    <col min="4650" max="4650" width="1.42578125" style="63" customWidth="1"/>
    <col min="4651" max="4653" width="5.140625" style="63" customWidth="1"/>
    <col min="4654" max="4654" width="1.42578125" style="63" customWidth="1"/>
    <col min="4655" max="4657" width="5.140625" style="63" customWidth="1"/>
    <col min="4658" max="4863" width="11.42578125" style="63"/>
    <col min="4864" max="4864" width="15.42578125" style="63" customWidth="1"/>
    <col min="4865" max="4867" width="7.5703125" style="63" bestFit="1" customWidth="1"/>
    <col min="4868" max="4868" width="1.42578125" style="63" customWidth="1"/>
    <col min="4869" max="4871" width="7.5703125" style="63" bestFit="1" customWidth="1"/>
    <col min="4872" max="4872" width="1.42578125" style="63" customWidth="1"/>
    <col min="4873" max="4875" width="7.5703125" style="63" bestFit="1" customWidth="1"/>
    <col min="4876" max="4876" width="1.42578125" style="63" customWidth="1"/>
    <col min="4877" max="4879" width="7.5703125" style="63" bestFit="1" customWidth="1"/>
    <col min="4880" max="4880" width="1.42578125" style="63" customWidth="1"/>
    <col min="4881" max="4883" width="7.5703125" style="63" bestFit="1" customWidth="1"/>
    <col min="4884" max="4884" width="1.42578125" style="63" customWidth="1"/>
    <col min="4885" max="4887" width="7.5703125" style="63" bestFit="1" customWidth="1"/>
    <col min="4888" max="4888" width="11.42578125" style="63"/>
    <col min="4889" max="4889" width="6.140625" style="63" customWidth="1"/>
    <col min="4890" max="4890" width="1.42578125" style="63" customWidth="1"/>
    <col min="4891" max="4893" width="5.140625" style="63" customWidth="1"/>
    <col min="4894" max="4894" width="1.42578125" style="63" customWidth="1"/>
    <col min="4895" max="4897" width="5.140625" style="63" customWidth="1"/>
    <col min="4898" max="4898" width="1.42578125" style="63" customWidth="1"/>
    <col min="4899" max="4901" width="5.140625" style="63" customWidth="1"/>
    <col min="4902" max="4902" width="1.42578125" style="63" customWidth="1"/>
    <col min="4903" max="4905" width="5.140625" style="63" customWidth="1"/>
    <col min="4906" max="4906" width="1.42578125" style="63" customWidth="1"/>
    <col min="4907" max="4909" width="5.140625" style="63" customWidth="1"/>
    <col min="4910" max="4910" width="1.42578125" style="63" customWidth="1"/>
    <col min="4911" max="4913" width="5.140625" style="63" customWidth="1"/>
    <col min="4914" max="5119" width="11.42578125" style="63"/>
    <col min="5120" max="5120" width="15.42578125" style="63" customWidth="1"/>
    <col min="5121" max="5123" width="7.5703125" style="63" bestFit="1" customWidth="1"/>
    <col min="5124" max="5124" width="1.42578125" style="63" customWidth="1"/>
    <col min="5125" max="5127" width="7.5703125" style="63" bestFit="1" customWidth="1"/>
    <col min="5128" max="5128" width="1.42578125" style="63" customWidth="1"/>
    <col min="5129" max="5131" width="7.5703125" style="63" bestFit="1" customWidth="1"/>
    <col min="5132" max="5132" width="1.42578125" style="63" customWidth="1"/>
    <col min="5133" max="5135" width="7.5703125" style="63" bestFit="1" customWidth="1"/>
    <col min="5136" max="5136" width="1.42578125" style="63" customWidth="1"/>
    <col min="5137" max="5139" width="7.5703125" style="63" bestFit="1" customWidth="1"/>
    <col min="5140" max="5140" width="1.42578125" style="63" customWidth="1"/>
    <col min="5141" max="5143" width="7.5703125" style="63" bestFit="1" customWidth="1"/>
    <col min="5144" max="5144" width="11.42578125" style="63"/>
    <col min="5145" max="5145" width="6.140625" style="63" customWidth="1"/>
    <col min="5146" max="5146" width="1.42578125" style="63" customWidth="1"/>
    <col min="5147" max="5149" width="5.140625" style="63" customWidth="1"/>
    <col min="5150" max="5150" width="1.42578125" style="63" customWidth="1"/>
    <col min="5151" max="5153" width="5.140625" style="63" customWidth="1"/>
    <col min="5154" max="5154" width="1.42578125" style="63" customWidth="1"/>
    <col min="5155" max="5157" width="5.140625" style="63" customWidth="1"/>
    <col min="5158" max="5158" width="1.42578125" style="63" customWidth="1"/>
    <col min="5159" max="5161" width="5.140625" style="63" customWidth="1"/>
    <col min="5162" max="5162" width="1.42578125" style="63" customWidth="1"/>
    <col min="5163" max="5165" width="5.140625" style="63" customWidth="1"/>
    <col min="5166" max="5166" width="1.42578125" style="63" customWidth="1"/>
    <col min="5167" max="5169" width="5.140625" style="63" customWidth="1"/>
    <col min="5170" max="5375" width="11.42578125" style="63"/>
    <col min="5376" max="5376" width="15.42578125" style="63" customWidth="1"/>
    <col min="5377" max="5379" width="7.5703125" style="63" bestFit="1" customWidth="1"/>
    <col min="5380" max="5380" width="1.42578125" style="63" customWidth="1"/>
    <col min="5381" max="5383" width="7.5703125" style="63" bestFit="1" customWidth="1"/>
    <col min="5384" max="5384" width="1.42578125" style="63" customWidth="1"/>
    <col min="5385" max="5387" width="7.5703125" style="63" bestFit="1" customWidth="1"/>
    <col min="5388" max="5388" width="1.42578125" style="63" customWidth="1"/>
    <col min="5389" max="5391" width="7.5703125" style="63" bestFit="1" customWidth="1"/>
    <col min="5392" max="5392" width="1.42578125" style="63" customWidth="1"/>
    <col min="5393" max="5395" width="7.5703125" style="63" bestFit="1" customWidth="1"/>
    <col min="5396" max="5396" width="1.42578125" style="63" customWidth="1"/>
    <col min="5397" max="5399" width="7.5703125" style="63" bestFit="1" customWidth="1"/>
    <col min="5400" max="5400" width="11.42578125" style="63"/>
    <col min="5401" max="5401" width="6.140625" style="63" customWidth="1"/>
    <col min="5402" max="5402" width="1.42578125" style="63" customWidth="1"/>
    <col min="5403" max="5405" width="5.140625" style="63" customWidth="1"/>
    <col min="5406" max="5406" width="1.42578125" style="63" customWidth="1"/>
    <col min="5407" max="5409" width="5.140625" style="63" customWidth="1"/>
    <col min="5410" max="5410" width="1.42578125" style="63" customWidth="1"/>
    <col min="5411" max="5413" width="5.140625" style="63" customWidth="1"/>
    <col min="5414" max="5414" width="1.42578125" style="63" customWidth="1"/>
    <col min="5415" max="5417" width="5.140625" style="63" customWidth="1"/>
    <col min="5418" max="5418" width="1.42578125" style="63" customWidth="1"/>
    <col min="5419" max="5421" width="5.140625" style="63" customWidth="1"/>
    <col min="5422" max="5422" width="1.42578125" style="63" customWidth="1"/>
    <col min="5423" max="5425" width="5.140625" style="63" customWidth="1"/>
    <col min="5426" max="5631" width="11.42578125" style="63"/>
    <col min="5632" max="5632" width="15.42578125" style="63" customWidth="1"/>
    <col min="5633" max="5635" width="7.5703125" style="63" bestFit="1" customWidth="1"/>
    <col min="5636" max="5636" width="1.42578125" style="63" customWidth="1"/>
    <col min="5637" max="5639" width="7.5703125" style="63" bestFit="1" customWidth="1"/>
    <col min="5640" max="5640" width="1.42578125" style="63" customWidth="1"/>
    <col min="5641" max="5643" width="7.5703125" style="63" bestFit="1" customWidth="1"/>
    <col min="5644" max="5644" width="1.42578125" style="63" customWidth="1"/>
    <col min="5645" max="5647" width="7.5703125" style="63" bestFit="1" customWidth="1"/>
    <col min="5648" max="5648" width="1.42578125" style="63" customWidth="1"/>
    <col min="5649" max="5651" width="7.5703125" style="63" bestFit="1" customWidth="1"/>
    <col min="5652" max="5652" width="1.42578125" style="63" customWidth="1"/>
    <col min="5653" max="5655" width="7.5703125" style="63" bestFit="1" customWidth="1"/>
    <col min="5656" max="5656" width="11.42578125" style="63"/>
    <col min="5657" max="5657" width="6.140625" style="63" customWidth="1"/>
    <col min="5658" max="5658" width="1.42578125" style="63" customWidth="1"/>
    <col min="5659" max="5661" width="5.140625" style="63" customWidth="1"/>
    <col min="5662" max="5662" width="1.42578125" style="63" customWidth="1"/>
    <col min="5663" max="5665" width="5.140625" style="63" customWidth="1"/>
    <col min="5666" max="5666" width="1.42578125" style="63" customWidth="1"/>
    <col min="5667" max="5669" width="5.140625" style="63" customWidth="1"/>
    <col min="5670" max="5670" width="1.42578125" style="63" customWidth="1"/>
    <col min="5671" max="5673" width="5.140625" style="63" customWidth="1"/>
    <col min="5674" max="5674" width="1.42578125" style="63" customWidth="1"/>
    <col min="5675" max="5677" width="5.140625" style="63" customWidth="1"/>
    <col min="5678" max="5678" width="1.42578125" style="63" customWidth="1"/>
    <col min="5679" max="5681" width="5.140625" style="63" customWidth="1"/>
    <col min="5682" max="5887" width="11.42578125" style="63"/>
    <col min="5888" max="5888" width="15.42578125" style="63" customWidth="1"/>
    <col min="5889" max="5891" width="7.5703125" style="63" bestFit="1" customWidth="1"/>
    <col min="5892" max="5892" width="1.42578125" style="63" customWidth="1"/>
    <col min="5893" max="5895" width="7.5703125" style="63" bestFit="1" customWidth="1"/>
    <col min="5896" max="5896" width="1.42578125" style="63" customWidth="1"/>
    <col min="5897" max="5899" width="7.5703125" style="63" bestFit="1" customWidth="1"/>
    <col min="5900" max="5900" width="1.42578125" style="63" customWidth="1"/>
    <col min="5901" max="5903" width="7.5703125" style="63" bestFit="1" customWidth="1"/>
    <col min="5904" max="5904" width="1.42578125" style="63" customWidth="1"/>
    <col min="5905" max="5907" width="7.5703125" style="63" bestFit="1" customWidth="1"/>
    <col min="5908" max="5908" width="1.42578125" style="63" customWidth="1"/>
    <col min="5909" max="5911" width="7.5703125" style="63" bestFit="1" customWidth="1"/>
    <col min="5912" max="5912" width="11.42578125" style="63"/>
    <col min="5913" max="5913" width="6.140625" style="63" customWidth="1"/>
    <col min="5914" max="5914" width="1.42578125" style="63" customWidth="1"/>
    <col min="5915" max="5917" width="5.140625" style="63" customWidth="1"/>
    <col min="5918" max="5918" width="1.42578125" style="63" customWidth="1"/>
    <col min="5919" max="5921" width="5.140625" style="63" customWidth="1"/>
    <col min="5922" max="5922" width="1.42578125" style="63" customWidth="1"/>
    <col min="5923" max="5925" width="5.140625" style="63" customWidth="1"/>
    <col min="5926" max="5926" width="1.42578125" style="63" customWidth="1"/>
    <col min="5927" max="5929" width="5.140625" style="63" customWidth="1"/>
    <col min="5930" max="5930" width="1.42578125" style="63" customWidth="1"/>
    <col min="5931" max="5933" width="5.140625" style="63" customWidth="1"/>
    <col min="5934" max="5934" width="1.42578125" style="63" customWidth="1"/>
    <col min="5935" max="5937" width="5.140625" style="63" customWidth="1"/>
    <col min="5938" max="6143" width="11.42578125" style="63"/>
    <col min="6144" max="6144" width="15.42578125" style="63" customWidth="1"/>
    <col min="6145" max="6147" width="7.5703125" style="63" bestFit="1" customWidth="1"/>
    <col min="6148" max="6148" width="1.42578125" style="63" customWidth="1"/>
    <col min="6149" max="6151" width="7.5703125" style="63" bestFit="1" customWidth="1"/>
    <col min="6152" max="6152" width="1.42578125" style="63" customWidth="1"/>
    <col min="6153" max="6155" width="7.5703125" style="63" bestFit="1" customWidth="1"/>
    <col min="6156" max="6156" width="1.42578125" style="63" customWidth="1"/>
    <col min="6157" max="6159" width="7.5703125" style="63" bestFit="1" customWidth="1"/>
    <col min="6160" max="6160" width="1.42578125" style="63" customWidth="1"/>
    <col min="6161" max="6163" width="7.5703125" style="63" bestFit="1" customWidth="1"/>
    <col min="6164" max="6164" width="1.42578125" style="63" customWidth="1"/>
    <col min="6165" max="6167" width="7.5703125" style="63" bestFit="1" customWidth="1"/>
    <col min="6168" max="6168" width="11.42578125" style="63"/>
    <col min="6169" max="6169" width="6.140625" style="63" customWidth="1"/>
    <col min="6170" max="6170" width="1.42578125" style="63" customWidth="1"/>
    <col min="6171" max="6173" width="5.140625" style="63" customWidth="1"/>
    <col min="6174" max="6174" width="1.42578125" style="63" customWidth="1"/>
    <col min="6175" max="6177" width="5.140625" style="63" customWidth="1"/>
    <col min="6178" max="6178" width="1.42578125" style="63" customWidth="1"/>
    <col min="6179" max="6181" width="5.140625" style="63" customWidth="1"/>
    <col min="6182" max="6182" width="1.42578125" style="63" customWidth="1"/>
    <col min="6183" max="6185" width="5.140625" style="63" customWidth="1"/>
    <col min="6186" max="6186" width="1.42578125" style="63" customWidth="1"/>
    <col min="6187" max="6189" width="5.140625" style="63" customWidth="1"/>
    <col min="6190" max="6190" width="1.42578125" style="63" customWidth="1"/>
    <col min="6191" max="6193" width="5.140625" style="63" customWidth="1"/>
    <col min="6194" max="6399" width="11.42578125" style="63"/>
    <col min="6400" max="6400" width="15.42578125" style="63" customWidth="1"/>
    <col min="6401" max="6403" width="7.5703125" style="63" bestFit="1" customWidth="1"/>
    <col min="6404" max="6404" width="1.42578125" style="63" customWidth="1"/>
    <col min="6405" max="6407" width="7.5703125" style="63" bestFit="1" customWidth="1"/>
    <col min="6408" max="6408" width="1.42578125" style="63" customWidth="1"/>
    <col min="6409" max="6411" width="7.5703125" style="63" bestFit="1" customWidth="1"/>
    <col min="6412" max="6412" width="1.42578125" style="63" customWidth="1"/>
    <col min="6413" max="6415" width="7.5703125" style="63" bestFit="1" customWidth="1"/>
    <col min="6416" max="6416" width="1.42578125" style="63" customWidth="1"/>
    <col min="6417" max="6419" width="7.5703125" style="63" bestFit="1" customWidth="1"/>
    <col min="6420" max="6420" width="1.42578125" style="63" customWidth="1"/>
    <col min="6421" max="6423" width="7.5703125" style="63" bestFit="1" customWidth="1"/>
    <col min="6424" max="6424" width="11.42578125" style="63"/>
    <col min="6425" max="6425" width="6.140625" style="63" customWidth="1"/>
    <col min="6426" max="6426" width="1.42578125" style="63" customWidth="1"/>
    <col min="6427" max="6429" width="5.140625" style="63" customWidth="1"/>
    <col min="6430" max="6430" width="1.42578125" style="63" customWidth="1"/>
    <col min="6431" max="6433" width="5.140625" style="63" customWidth="1"/>
    <col min="6434" max="6434" width="1.42578125" style="63" customWidth="1"/>
    <col min="6435" max="6437" width="5.140625" style="63" customWidth="1"/>
    <col min="6438" max="6438" width="1.42578125" style="63" customWidth="1"/>
    <col min="6439" max="6441" width="5.140625" style="63" customWidth="1"/>
    <col min="6442" max="6442" width="1.42578125" style="63" customWidth="1"/>
    <col min="6443" max="6445" width="5.140625" style="63" customWidth="1"/>
    <col min="6446" max="6446" width="1.42578125" style="63" customWidth="1"/>
    <col min="6447" max="6449" width="5.140625" style="63" customWidth="1"/>
    <col min="6450" max="6655" width="11.42578125" style="63"/>
    <col min="6656" max="6656" width="15.42578125" style="63" customWidth="1"/>
    <col min="6657" max="6659" width="7.5703125" style="63" bestFit="1" customWidth="1"/>
    <col min="6660" max="6660" width="1.42578125" style="63" customWidth="1"/>
    <col min="6661" max="6663" width="7.5703125" style="63" bestFit="1" customWidth="1"/>
    <col min="6664" max="6664" width="1.42578125" style="63" customWidth="1"/>
    <col min="6665" max="6667" width="7.5703125" style="63" bestFit="1" customWidth="1"/>
    <col min="6668" max="6668" width="1.42578125" style="63" customWidth="1"/>
    <col min="6669" max="6671" width="7.5703125" style="63" bestFit="1" customWidth="1"/>
    <col min="6672" max="6672" width="1.42578125" style="63" customWidth="1"/>
    <col min="6673" max="6675" width="7.5703125" style="63" bestFit="1" customWidth="1"/>
    <col min="6676" max="6676" width="1.42578125" style="63" customWidth="1"/>
    <col min="6677" max="6679" width="7.5703125" style="63" bestFit="1" customWidth="1"/>
    <col min="6680" max="6680" width="11.42578125" style="63"/>
    <col min="6681" max="6681" width="6.140625" style="63" customWidth="1"/>
    <col min="6682" max="6682" width="1.42578125" style="63" customWidth="1"/>
    <col min="6683" max="6685" width="5.140625" style="63" customWidth="1"/>
    <col min="6686" max="6686" width="1.42578125" style="63" customWidth="1"/>
    <col min="6687" max="6689" width="5.140625" style="63" customWidth="1"/>
    <col min="6690" max="6690" width="1.42578125" style="63" customWidth="1"/>
    <col min="6691" max="6693" width="5.140625" style="63" customWidth="1"/>
    <col min="6694" max="6694" width="1.42578125" style="63" customWidth="1"/>
    <col min="6695" max="6697" width="5.140625" style="63" customWidth="1"/>
    <col min="6698" max="6698" width="1.42578125" style="63" customWidth="1"/>
    <col min="6699" max="6701" width="5.140625" style="63" customWidth="1"/>
    <col min="6702" max="6702" width="1.42578125" style="63" customWidth="1"/>
    <col min="6703" max="6705" width="5.140625" style="63" customWidth="1"/>
    <col min="6706" max="6911" width="11.42578125" style="63"/>
    <col min="6912" max="6912" width="15.42578125" style="63" customWidth="1"/>
    <col min="6913" max="6915" width="7.5703125" style="63" bestFit="1" customWidth="1"/>
    <col min="6916" max="6916" width="1.42578125" style="63" customWidth="1"/>
    <col min="6917" max="6919" width="7.5703125" style="63" bestFit="1" customWidth="1"/>
    <col min="6920" max="6920" width="1.42578125" style="63" customWidth="1"/>
    <col min="6921" max="6923" width="7.5703125" style="63" bestFit="1" customWidth="1"/>
    <col min="6924" max="6924" width="1.42578125" style="63" customWidth="1"/>
    <col min="6925" max="6927" width="7.5703125" style="63" bestFit="1" customWidth="1"/>
    <col min="6928" max="6928" width="1.42578125" style="63" customWidth="1"/>
    <col min="6929" max="6931" width="7.5703125" style="63" bestFit="1" customWidth="1"/>
    <col min="6932" max="6932" width="1.42578125" style="63" customWidth="1"/>
    <col min="6933" max="6935" width="7.5703125" style="63" bestFit="1" customWidth="1"/>
    <col min="6936" max="6936" width="11.42578125" style="63"/>
    <col min="6937" max="6937" width="6.140625" style="63" customWidth="1"/>
    <col min="6938" max="6938" width="1.42578125" style="63" customWidth="1"/>
    <col min="6939" max="6941" width="5.140625" style="63" customWidth="1"/>
    <col min="6942" max="6942" width="1.42578125" style="63" customWidth="1"/>
    <col min="6943" max="6945" width="5.140625" style="63" customWidth="1"/>
    <col min="6946" max="6946" width="1.42578125" style="63" customWidth="1"/>
    <col min="6947" max="6949" width="5.140625" style="63" customWidth="1"/>
    <col min="6950" max="6950" width="1.42578125" style="63" customWidth="1"/>
    <col min="6951" max="6953" width="5.140625" style="63" customWidth="1"/>
    <col min="6954" max="6954" width="1.42578125" style="63" customWidth="1"/>
    <col min="6955" max="6957" width="5.140625" style="63" customWidth="1"/>
    <col min="6958" max="6958" width="1.42578125" style="63" customWidth="1"/>
    <col min="6959" max="6961" width="5.140625" style="63" customWidth="1"/>
    <col min="6962" max="7167" width="11.42578125" style="63"/>
    <col min="7168" max="7168" width="15.42578125" style="63" customWidth="1"/>
    <col min="7169" max="7171" width="7.5703125" style="63" bestFit="1" customWidth="1"/>
    <col min="7172" max="7172" width="1.42578125" style="63" customWidth="1"/>
    <col min="7173" max="7175" width="7.5703125" style="63" bestFit="1" customWidth="1"/>
    <col min="7176" max="7176" width="1.42578125" style="63" customWidth="1"/>
    <col min="7177" max="7179" width="7.5703125" style="63" bestFit="1" customWidth="1"/>
    <col min="7180" max="7180" width="1.42578125" style="63" customWidth="1"/>
    <col min="7181" max="7183" width="7.5703125" style="63" bestFit="1" customWidth="1"/>
    <col min="7184" max="7184" width="1.42578125" style="63" customWidth="1"/>
    <col min="7185" max="7187" width="7.5703125" style="63" bestFit="1" customWidth="1"/>
    <col min="7188" max="7188" width="1.42578125" style="63" customWidth="1"/>
    <col min="7189" max="7191" width="7.5703125" style="63" bestFit="1" customWidth="1"/>
    <col min="7192" max="7192" width="11.42578125" style="63"/>
    <col min="7193" max="7193" width="6.140625" style="63" customWidth="1"/>
    <col min="7194" max="7194" width="1.42578125" style="63" customWidth="1"/>
    <col min="7195" max="7197" width="5.140625" style="63" customWidth="1"/>
    <col min="7198" max="7198" width="1.42578125" style="63" customWidth="1"/>
    <col min="7199" max="7201" width="5.140625" style="63" customWidth="1"/>
    <col min="7202" max="7202" width="1.42578125" style="63" customWidth="1"/>
    <col min="7203" max="7205" width="5.140625" style="63" customWidth="1"/>
    <col min="7206" max="7206" width="1.42578125" style="63" customWidth="1"/>
    <col min="7207" max="7209" width="5.140625" style="63" customWidth="1"/>
    <col min="7210" max="7210" width="1.42578125" style="63" customWidth="1"/>
    <col min="7211" max="7213" width="5.140625" style="63" customWidth="1"/>
    <col min="7214" max="7214" width="1.42578125" style="63" customWidth="1"/>
    <col min="7215" max="7217" width="5.140625" style="63" customWidth="1"/>
    <col min="7218" max="7423" width="11.42578125" style="63"/>
    <col min="7424" max="7424" width="15.42578125" style="63" customWidth="1"/>
    <col min="7425" max="7427" width="7.5703125" style="63" bestFit="1" customWidth="1"/>
    <col min="7428" max="7428" width="1.42578125" style="63" customWidth="1"/>
    <col min="7429" max="7431" width="7.5703125" style="63" bestFit="1" customWidth="1"/>
    <col min="7432" max="7432" width="1.42578125" style="63" customWidth="1"/>
    <col min="7433" max="7435" width="7.5703125" style="63" bestFit="1" customWidth="1"/>
    <col min="7436" max="7436" width="1.42578125" style="63" customWidth="1"/>
    <col min="7437" max="7439" width="7.5703125" style="63" bestFit="1" customWidth="1"/>
    <col min="7440" max="7440" width="1.42578125" style="63" customWidth="1"/>
    <col min="7441" max="7443" width="7.5703125" style="63" bestFit="1" customWidth="1"/>
    <col min="7444" max="7444" width="1.42578125" style="63" customWidth="1"/>
    <col min="7445" max="7447" width="7.5703125" style="63" bestFit="1" customWidth="1"/>
    <col min="7448" max="7448" width="11.42578125" style="63"/>
    <col min="7449" max="7449" width="6.140625" style="63" customWidth="1"/>
    <col min="7450" max="7450" width="1.42578125" style="63" customWidth="1"/>
    <col min="7451" max="7453" width="5.140625" style="63" customWidth="1"/>
    <col min="7454" max="7454" width="1.42578125" style="63" customWidth="1"/>
    <col min="7455" max="7457" width="5.140625" style="63" customWidth="1"/>
    <col min="7458" max="7458" width="1.42578125" style="63" customWidth="1"/>
    <col min="7459" max="7461" width="5.140625" style="63" customWidth="1"/>
    <col min="7462" max="7462" width="1.42578125" style="63" customWidth="1"/>
    <col min="7463" max="7465" width="5.140625" style="63" customWidth="1"/>
    <col min="7466" max="7466" width="1.42578125" style="63" customWidth="1"/>
    <col min="7467" max="7469" width="5.140625" style="63" customWidth="1"/>
    <col min="7470" max="7470" width="1.42578125" style="63" customWidth="1"/>
    <col min="7471" max="7473" width="5.140625" style="63" customWidth="1"/>
    <col min="7474" max="7679" width="11.42578125" style="63"/>
    <col min="7680" max="7680" width="15.42578125" style="63" customWidth="1"/>
    <col min="7681" max="7683" width="7.5703125" style="63" bestFit="1" customWidth="1"/>
    <col min="7684" max="7684" width="1.42578125" style="63" customWidth="1"/>
    <col min="7685" max="7687" width="7.5703125" style="63" bestFit="1" customWidth="1"/>
    <col min="7688" max="7688" width="1.42578125" style="63" customWidth="1"/>
    <col min="7689" max="7691" width="7.5703125" style="63" bestFit="1" customWidth="1"/>
    <col min="7692" max="7692" width="1.42578125" style="63" customWidth="1"/>
    <col min="7693" max="7695" width="7.5703125" style="63" bestFit="1" customWidth="1"/>
    <col min="7696" max="7696" width="1.42578125" style="63" customWidth="1"/>
    <col min="7697" max="7699" width="7.5703125" style="63" bestFit="1" customWidth="1"/>
    <col min="7700" max="7700" width="1.42578125" style="63" customWidth="1"/>
    <col min="7701" max="7703" width="7.5703125" style="63" bestFit="1" customWidth="1"/>
    <col min="7704" max="7704" width="11.42578125" style="63"/>
    <col min="7705" max="7705" width="6.140625" style="63" customWidth="1"/>
    <col min="7706" max="7706" width="1.42578125" style="63" customWidth="1"/>
    <col min="7707" max="7709" width="5.140625" style="63" customWidth="1"/>
    <col min="7710" max="7710" width="1.42578125" style="63" customWidth="1"/>
    <col min="7711" max="7713" width="5.140625" style="63" customWidth="1"/>
    <col min="7714" max="7714" width="1.42578125" style="63" customWidth="1"/>
    <col min="7715" max="7717" width="5.140625" style="63" customWidth="1"/>
    <col min="7718" max="7718" width="1.42578125" style="63" customWidth="1"/>
    <col min="7719" max="7721" width="5.140625" style="63" customWidth="1"/>
    <col min="7722" max="7722" width="1.42578125" style="63" customWidth="1"/>
    <col min="7723" max="7725" width="5.140625" style="63" customWidth="1"/>
    <col min="7726" max="7726" width="1.42578125" style="63" customWidth="1"/>
    <col min="7727" max="7729" width="5.140625" style="63" customWidth="1"/>
    <col min="7730" max="7935" width="11.42578125" style="63"/>
    <col min="7936" max="7936" width="15.42578125" style="63" customWidth="1"/>
    <col min="7937" max="7939" width="7.5703125" style="63" bestFit="1" customWidth="1"/>
    <col min="7940" max="7940" width="1.42578125" style="63" customWidth="1"/>
    <col min="7941" max="7943" width="7.5703125" style="63" bestFit="1" customWidth="1"/>
    <col min="7944" max="7944" width="1.42578125" style="63" customWidth="1"/>
    <col min="7945" max="7947" width="7.5703125" style="63" bestFit="1" customWidth="1"/>
    <col min="7948" max="7948" width="1.42578125" style="63" customWidth="1"/>
    <col min="7949" max="7951" width="7.5703125" style="63" bestFit="1" customWidth="1"/>
    <col min="7952" max="7952" width="1.42578125" style="63" customWidth="1"/>
    <col min="7953" max="7955" width="7.5703125" style="63" bestFit="1" customWidth="1"/>
    <col min="7956" max="7956" width="1.42578125" style="63" customWidth="1"/>
    <col min="7957" max="7959" width="7.5703125" style="63" bestFit="1" customWidth="1"/>
    <col min="7960" max="7960" width="11.42578125" style="63"/>
    <col min="7961" max="7961" width="6.140625" style="63" customWidth="1"/>
    <col min="7962" max="7962" width="1.42578125" style="63" customWidth="1"/>
    <col min="7963" max="7965" width="5.140625" style="63" customWidth="1"/>
    <col min="7966" max="7966" width="1.42578125" style="63" customWidth="1"/>
    <col min="7967" max="7969" width="5.140625" style="63" customWidth="1"/>
    <col min="7970" max="7970" width="1.42578125" style="63" customWidth="1"/>
    <col min="7971" max="7973" width="5.140625" style="63" customWidth="1"/>
    <col min="7974" max="7974" width="1.42578125" style="63" customWidth="1"/>
    <col min="7975" max="7977" width="5.140625" style="63" customWidth="1"/>
    <col min="7978" max="7978" width="1.42578125" style="63" customWidth="1"/>
    <col min="7979" max="7981" width="5.140625" style="63" customWidth="1"/>
    <col min="7982" max="7982" width="1.42578125" style="63" customWidth="1"/>
    <col min="7983" max="7985" width="5.140625" style="63" customWidth="1"/>
    <col min="7986" max="8191" width="11.42578125" style="63"/>
    <col min="8192" max="8192" width="15.42578125" style="63" customWidth="1"/>
    <col min="8193" max="8195" width="7.5703125" style="63" bestFit="1" customWidth="1"/>
    <col min="8196" max="8196" width="1.42578125" style="63" customWidth="1"/>
    <col min="8197" max="8199" width="7.5703125" style="63" bestFit="1" customWidth="1"/>
    <col min="8200" max="8200" width="1.42578125" style="63" customWidth="1"/>
    <col min="8201" max="8203" width="7.5703125" style="63" bestFit="1" customWidth="1"/>
    <col min="8204" max="8204" width="1.42578125" style="63" customWidth="1"/>
    <col min="8205" max="8207" width="7.5703125" style="63" bestFit="1" customWidth="1"/>
    <col min="8208" max="8208" width="1.42578125" style="63" customWidth="1"/>
    <col min="8209" max="8211" width="7.5703125" style="63" bestFit="1" customWidth="1"/>
    <col min="8212" max="8212" width="1.42578125" style="63" customWidth="1"/>
    <col min="8213" max="8215" width="7.5703125" style="63" bestFit="1" customWidth="1"/>
    <col min="8216" max="8216" width="11.42578125" style="63"/>
    <col min="8217" max="8217" width="6.140625" style="63" customWidth="1"/>
    <col min="8218" max="8218" width="1.42578125" style="63" customWidth="1"/>
    <col min="8219" max="8221" width="5.140625" style="63" customWidth="1"/>
    <col min="8222" max="8222" width="1.42578125" style="63" customWidth="1"/>
    <col min="8223" max="8225" width="5.140625" style="63" customWidth="1"/>
    <col min="8226" max="8226" width="1.42578125" style="63" customWidth="1"/>
    <col min="8227" max="8229" width="5.140625" style="63" customWidth="1"/>
    <col min="8230" max="8230" width="1.42578125" style="63" customWidth="1"/>
    <col min="8231" max="8233" width="5.140625" style="63" customWidth="1"/>
    <col min="8234" max="8234" width="1.42578125" style="63" customWidth="1"/>
    <col min="8235" max="8237" width="5.140625" style="63" customWidth="1"/>
    <col min="8238" max="8238" width="1.42578125" style="63" customWidth="1"/>
    <col min="8239" max="8241" width="5.140625" style="63" customWidth="1"/>
    <col min="8242" max="8447" width="11.42578125" style="63"/>
    <col min="8448" max="8448" width="15.42578125" style="63" customWidth="1"/>
    <col min="8449" max="8451" width="7.5703125" style="63" bestFit="1" customWidth="1"/>
    <col min="8452" max="8452" width="1.42578125" style="63" customWidth="1"/>
    <col min="8453" max="8455" width="7.5703125" style="63" bestFit="1" customWidth="1"/>
    <col min="8456" max="8456" width="1.42578125" style="63" customWidth="1"/>
    <col min="8457" max="8459" width="7.5703125" style="63" bestFit="1" customWidth="1"/>
    <col min="8460" max="8460" width="1.42578125" style="63" customWidth="1"/>
    <col min="8461" max="8463" width="7.5703125" style="63" bestFit="1" customWidth="1"/>
    <col min="8464" max="8464" width="1.42578125" style="63" customWidth="1"/>
    <col min="8465" max="8467" width="7.5703125" style="63" bestFit="1" customWidth="1"/>
    <col min="8468" max="8468" width="1.42578125" style="63" customWidth="1"/>
    <col min="8469" max="8471" width="7.5703125" style="63" bestFit="1" customWidth="1"/>
    <col min="8472" max="8472" width="11.42578125" style="63"/>
    <col min="8473" max="8473" width="6.140625" style="63" customWidth="1"/>
    <col min="8474" max="8474" width="1.42578125" style="63" customWidth="1"/>
    <col min="8475" max="8477" width="5.140625" style="63" customWidth="1"/>
    <col min="8478" max="8478" width="1.42578125" style="63" customWidth="1"/>
    <col min="8479" max="8481" width="5.140625" style="63" customWidth="1"/>
    <col min="8482" max="8482" width="1.42578125" style="63" customWidth="1"/>
    <col min="8483" max="8485" width="5.140625" style="63" customWidth="1"/>
    <col min="8486" max="8486" width="1.42578125" style="63" customWidth="1"/>
    <col min="8487" max="8489" width="5.140625" style="63" customWidth="1"/>
    <col min="8490" max="8490" width="1.42578125" style="63" customWidth="1"/>
    <col min="8491" max="8493" width="5.140625" style="63" customWidth="1"/>
    <col min="8494" max="8494" width="1.42578125" style="63" customWidth="1"/>
    <col min="8495" max="8497" width="5.140625" style="63" customWidth="1"/>
    <col min="8498" max="8703" width="11.42578125" style="63"/>
    <col min="8704" max="8704" width="15.42578125" style="63" customWidth="1"/>
    <col min="8705" max="8707" width="7.5703125" style="63" bestFit="1" customWidth="1"/>
    <col min="8708" max="8708" width="1.42578125" style="63" customWidth="1"/>
    <col min="8709" max="8711" width="7.5703125" style="63" bestFit="1" customWidth="1"/>
    <col min="8712" max="8712" width="1.42578125" style="63" customWidth="1"/>
    <col min="8713" max="8715" width="7.5703125" style="63" bestFit="1" customWidth="1"/>
    <col min="8716" max="8716" width="1.42578125" style="63" customWidth="1"/>
    <col min="8717" max="8719" width="7.5703125" style="63" bestFit="1" customWidth="1"/>
    <col min="8720" max="8720" width="1.42578125" style="63" customWidth="1"/>
    <col min="8721" max="8723" width="7.5703125" style="63" bestFit="1" customWidth="1"/>
    <col min="8724" max="8724" width="1.42578125" style="63" customWidth="1"/>
    <col min="8725" max="8727" width="7.5703125" style="63" bestFit="1" customWidth="1"/>
    <col min="8728" max="8728" width="11.42578125" style="63"/>
    <col min="8729" max="8729" width="6.140625" style="63" customWidth="1"/>
    <col min="8730" max="8730" width="1.42578125" style="63" customWidth="1"/>
    <col min="8731" max="8733" width="5.140625" style="63" customWidth="1"/>
    <col min="8734" max="8734" width="1.42578125" style="63" customWidth="1"/>
    <col min="8735" max="8737" width="5.140625" style="63" customWidth="1"/>
    <col min="8738" max="8738" width="1.42578125" style="63" customWidth="1"/>
    <col min="8739" max="8741" width="5.140625" style="63" customWidth="1"/>
    <col min="8742" max="8742" width="1.42578125" style="63" customWidth="1"/>
    <col min="8743" max="8745" width="5.140625" style="63" customWidth="1"/>
    <col min="8746" max="8746" width="1.42578125" style="63" customWidth="1"/>
    <col min="8747" max="8749" width="5.140625" style="63" customWidth="1"/>
    <col min="8750" max="8750" width="1.42578125" style="63" customWidth="1"/>
    <col min="8751" max="8753" width="5.140625" style="63" customWidth="1"/>
    <col min="8754" max="8959" width="11.42578125" style="63"/>
    <col min="8960" max="8960" width="15.42578125" style="63" customWidth="1"/>
    <col min="8961" max="8963" width="7.5703125" style="63" bestFit="1" customWidth="1"/>
    <col min="8964" max="8964" width="1.42578125" style="63" customWidth="1"/>
    <col min="8965" max="8967" width="7.5703125" style="63" bestFit="1" customWidth="1"/>
    <col min="8968" max="8968" width="1.42578125" style="63" customWidth="1"/>
    <col min="8969" max="8971" width="7.5703125" style="63" bestFit="1" customWidth="1"/>
    <col min="8972" max="8972" width="1.42578125" style="63" customWidth="1"/>
    <col min="8973" max="8975" width="7.5703125" style="63" bestFit="1" customWidth="1"/>
    <col min="8976" max="8976" width="1.42578125" style="63" customWidth="1"/>
    <col min="8977" max="8979" width="7.5703125" style="63" bestFit="1" customWidth="1"/>
    <col min="8980" max="8980" width="1.42578125" style="63" customWidth="1"/>
    <col min="8981" max="8983" width="7.5703125" style="63" bestFit="1" customWidth="1"/>
    <col min="8984" max="8984" width="11.42578125" style="63"/>
    <col min="8985" max="8985" width="6.140625" style="63" customWidth="1"/>
    <col min="8986" max="8986" width="1.42578125" style="63" customWidth="1"/>
    <col min="8987" max="8989" width="5.140625" style="63" customWidth="1"/>
    <col min="8990" max="8990" width="1.42578125" style="63" customWidth="1"/>
    <col min="8991" max="8993" width="5.140625" style="63" customWidth="1"/>
    <col min="8994" max="8994" width="1.42578125" style="63" customWidth="1"/>
    <col min="8995" max="8997" width="5.140625" style="63" customWidth="1"/>
    <col min="8998" max="8998" width="1.42578125" style="63" customWidth="1"/>
    <col min="8999" max="9001" width="5.140625" style="63" customWidth="1"/>
    <col min="9002" max="9002" width="1.42578125" style="63" customWidth="1"/>
    <col min="9003" max="9005" width="5.140625" style="63" customWidth="1"/>
    <col min="9006" max="9006" width="1.42578125" style="63" customWidth="1"/>
    <col min="9007" max="9009" width="5.140625" style="63" customWidth="1"/>
    <col min="9010" max="9215" width="11.42578125" style="63"/>
    <col min="9216" max="9216" width="15.42578125" style="63" customWidth="1"/>
    <col min="9217" max="9219" width="7.5703125" style="63" bestFit="1" customWidth="1"/>
    <col min="9220" max="9220" width="1.42578125" style="63" customWidth="1"/>
    <col min="9221" max="9223" width="7.5703125" style="63" bestFit="1" customWidth="1"/>
    <col min="9224" max="9224" width="1.42578125" style="63" customWidth="1"/>
    <col min="9225" max="9227" width="7.5703125" style="63" bestFit="1" customWidth="1"/>
    <col min="9228" max="9228" width="1.42578125" style="63" customWidth="1"/>
    <col min="9229" max="9231" width="7.5703125" style="63" bestFit="1" customWidth="1"/>
    <col min="9232" max="9232" width="1.42578125" style="63" customWidth="1"/>
    <col min="9233" max="9235" width="7.5703125" style="63" bestFit="1" customWidth="1"/>
    <col min="9236" max="9236" width="1.42578125" style="63" customWidth="1"/>
    <col min="9237" max="9239" width="7.5703125" style="63" bestFit="1" customWidth="1"/>
    <col min="9240" max="9240" width="11.42578125" style="63"/>
    <col min="9241" max="9241" width="6.140625" style="63" customWidth="1"/>
    <col min="9242" max="9242" width="1.42578125" style="63" customWidth="1"/>
    <col min="9243" max="9245" width="5.140625" style="63" customWidth="1"/>
    <col min="9246" max="9246" width="1.42578125" style="63" customWidth="1"/>
    <col min="9247" max="9249" width="5.140625" style="63" customWidth="1"/>
    <col min="9250" max="9250" width="1.42578125" style="63" customWidth="1"/>
    <col min="9251" max="9253" width="5.140625" style="63" customWidth="1"/>
    <col min="9254" max="9254" width="1.42578125" style="63" customWidth="1"/>
    <col min="9255" max="9257" width="5.140625" style="63" customWidth="1"/>
    <col min="9258" max="9258" width="1.42578125" style="63" customWidth="1"/>
    <col min="9259" max="9261" width="5.140625" style="63" customWidth="1"/>
    <col min="9262" max="9262" width="1.42578125" style="63" customWidth="1"/>
    <col min="9263" max="9265" width="5.140625" style="63" customWidth="1"/>
    <col min="9266" max="9471" width="11.42578125" style="63"/>
    <col min="9472" max="9472" width="15.42578125" style="63" customWidth="1"/>
    <col min="9473" max="9475" width="7.5703125" style="63" bestFit="1" customWidth="1"/>
    <col min="9476" max="9476" width="1.42578125" style="63" customWidth="1"/>
    <col min="9477" max="9479" width="7.5703125" style="63" bestFit="1" customWidth="1"/>
    <col min="9480" max="9480" width="1.42578125" style="63" customWidth="1"/>
    <col min="9481" max="9483" width="7.5703125" style="63" bestFit="1" customWidth="1"/>
    <col min="9484" max="9484" width="1.42578125" style="63" customWidth="1"/>
    <col min="9485" max="9487" width="7.5703125" style="63" bestFit="1" customWidth="1"/>
    <col min="9488" max="9488" width="1.42578125" style="63" customWidth="1"/>
    <col min="9489" max="9491" width="7.5703125" style="63" bestFit="1" customWidth="1"/>
    <col min="9492" max="9492" width="1.42578125" style="63" customWidth="1"/>
    <col min="9493" max="9495" width="7.5703125" style="63" bestFit="1" customWidth="1"/>
    <col min="9496" max="9496" width="11.42578125" style="63"/>
    <col min="9497" max="9497" width="6.140625" style="63" customWidth="1"/>
    <col min="9498" max="9498" width="1.42578125" style="63" customWidth="1"/>
    <col min="9499" max="9501" width="5.140625" style="63" customWidth="1"/>
    <col min="9502" max="9502" width="1.42578125" style="63" customWidth="1"/>
    <col min="9503" max="9505" width="5.140625" style="63" customWidth="1"/>
    <col min="9506" max="9506" width="1.42578125" style="63" customWidth="1"/>
    <col min="9507" max="9509" width="5.140625" style="63" customWidth="1"/>
    <col min="9510" max="9510" width="1.42578125" style="63" customWidth="1"/>
    <col min="9511" max="9513" width="5.140625" style="63" customWidth="1"/>
    <col min="9514" max="9514" width="1.42578125" style="63" customWidth="1"/>
    <col min="9515" max="9517" width="5.140625" style="63" customWidth="1"/>
    <col min="9518" max="9518" width="1.42578125" style="63" customWidth="1"/>
    <col min="9519" max="9521" width="5.140625" style="63" customWidth="1"/>
    <col min="9522" max="9727" width="11.42578125" style="63"/>
    <col min="9728" max="9728" width="15.42578125" style="63" customWidth="1"/>
    <col min="9729" max="9731" width="7.5703125" style="63" bestFit="1" customWidth="1"/>
    <col min="9732" max="9732" width="1.42578125" style="63" customWidth="1"/>
    <col min="9733" max="9735" width="7.5703125" style="63" bestFit="1" customWidth="1"/>
    <col min="9736" max="9736" width="1.42578125" style="63" customWidth="1"/>
    <col min="9737" max="9739" width="7.5703125" style="63" bestFit="1" customWidth="1"/>
    <col min="9740" max="9740" width="1.42578125" style="63" customWidth="1"/>
    <col min="9741" max="9743" width="7.5703125" style="63" bestFit="1" customWidth="1"/>
    <col min="9744" max="9744" width="1.42578125" style="63" customWidth="1"/>
    <col min="9745" max="9747" width="7.5703125" style="63" bestFit="1" customWidth="1"/>
    <col min="9748" max="9748" width="1.42578125" style="63" customWidth="1"/>
    <col min="9749" max="9751" width="7.5703125" style="63" bestFit="1" customWidth="1"/>
    <col min="9752" max="9752" width="11.42578125" style="63"/>
    <col min="9753" max="9753" width="6.140625" style="63" customWidth="1"/>
    <col min="9754" max="9754" width="1.42578125" style="63" customWidth="1"/>
    <col min="9755" max="9757" width="5.140625" style="63" customWidth="1"/>
    <col min="9758" max="9758" width="1.42578125" style="63" customWidth="1"/>
    <col min="9759" max="9761" width="5.140625" style="63" customWidth="1"/>
    <col min="9762" max="9762" width="1.42578125" style="63" customWidth="1"/>
    <col min="9763" max="9765" width="5.140625" style="63" customWidth="1"/>
    <col min="9766" max="9766" width="1.42578125" style="63" customWidth="1"/>
    <col min="9767" max="9769" width="5.140625" style="63" customWidth="1"/>
    <col min="9770" max="9770" width="1.42578125" style="63" customWidth="1"/>
    <col min="9771" max="9773" width="5.140625" style="63" customWidth="1"/>
    <col min="9774" max="9774" width="1.42578125" style="63" customWidth="1"/>
    <col min="9775" max="9777" width="5.140625" style="63" customWidth="1"/>
    <col min="9778" max="9983" width="11.42578125" style="63"/>
    <col min="9984" max="9984" width="15.42578125" style="63" customWidth="1"/>
    <col min="9985" max="9987" width="7.5703125" style="63" bestFit="1" customWidth="1"/>
    <col min="9988" max="9988" width="1.42578125" style="63" customWidth="1"/>
    <col min="9989" max="9991" width="7.5703125" style="63" bestFit="1" customWidth="1"/>
    <col min="9992" max="9992" width="1.42578125" style="63" customWidth="1"/>
    <col min="9993" max="9995" width="7.5703125" style="63" bestFit="1" customWidth="1"/>
    <col min="9996" max="9996" width="1.42578125" style="63" customWidth="1"/>
    <col min="9997" max="9999" width="7.5703125" style="63" bestFit="1" customWidth="1"/>
    <col min="10000" max="10000" width="1.42578125" style="63" customWidth="1"/>
    <col min="10001" max="10003" width="7.5703125" style="63" bestFit="1" customWidth="1"/>
    <col min="10004" max="10004" width="1.42578125" style="63" customWidth="1"/>
    <col min="10005" max="10007" width="7.5703125" style="63" bestFit="1" customWidth="1"/>
    <col min="10008" max="10008" width="11.42578125" style="63"/>
    <col min="10009" max="10009" width="6.140625" style="63" customWidth="1"/>
    <col min="10010" max="10010" width="1.42578125" style="63" customWidth="1"/>
    <col min="10011" max="10013" width="5.140625" style="63" customWidth="1"/>
    <col min="10014" max="10014" width="1.42578125" style="63" customWidth="1"/>
    <col min="10015" max="10017" width="5.140625" style="63" customWidth="1"/>
    <col min="10018" max="10018" width="1.42578125" style="63" customWidth="1"/>
    <col min="10019" max="10021" width="5.140625" style="63" customWidth="1"/>
    <col min="10022" max="10022" width="1.42578125" style="63" customWidth="1"/>
    <col min="10023" max="10025" width="5.140625" style="63" customWidth="1"/>
    <col min="10026" max="10026" width="1.42578125" style="63" customWidth="1"/>
    <col min="10027" max="10029" width="5.140625" style="63" customWidth="1"/>
    <col min="10030" max="10030" width="1.42578125" style="63" customWidth="1"/>
    <col min="10031" max="10033" width="5.140625" style="63" customWidth="1"/>
    <col min="10034" max="10239" width="11.42578125" style="63"/>
    <col min="10240" max="10240" width="15.42578125" style="63" customWidth="1"/>
    <col min="10241" max="10243" width="7.5703125" style="63" bestFit="1" customWidth="1"/>
    <col min="10244" max="10244" width="1.42578125" style="63" customWidth="1"/>
    <col min="10245" max="10247" width="7.5703125" style="63" bestFit="1" customWidth="1"/>
    <col min="10248" max="10248" width="1.42578125" style="63" customWidth="1"/>
    <col min="10249" max="10251" width="7.5703125" style="63" bestFit="1" customWidth="1"/>
    <col min="10252" max="10252" width="1.42578125" style="63" customWidth="1"/>
    <col min="10253" max="10255" width="7.5703125" style="63" bestFit="1" customWidth="1"/>
    <col min="10256" max="10256" width="1.42578125" style="63" customWidth="1"/>
    <col min="10257" max="10259" width="7.5703125" style="63" bestFit="1" customWidth="1"/>
    <col min="10260" max="10260" width="1.42578125" style="63" customWidth="1"/>
    <col min="10261" max="10263" width="7.5703125" style="63" bestFit="1" customWidth="1"/>
    <col min="10264" max="10264" width="11.42578125" style="63"/>
    <col min="10265" max="10265" width="6.140625" style="63" customWidth="1"/>
    <col min="10266" max="10266" width="1.42578125" style="63" customWidth="1"/>
    <col min="10267" max="10269" width="5.140625" style="63" customWidth="1"/>
    <col min="10270" max="10270" width="1.42578125" style="63" customWidth="1"/>
    <col min="10271" max="10273" width="5.140625" style="63" customWidth="1"/>
    <col min="10274" max="10274" width="1.42578125" style="63" customWidth="1"/>
    <col min="10275" max="10277" width="5.140625" style="63" customWidth="1"/>
    <col min="10278" max="10278" width="1.42578125" style="63" customWidth="1"/>
    <col min="10279" max="10281" width="5.140625" style="63" customWidth="1"/>
    <col min="10282" max="10282" width="1.42578125" style="63" customWidth="1"/>
    <col min="10283" max="10285" width="5.140625" style="63" customWidth="1"/>
    <col min="10286" max="10286" width="1.42578125" style="63" customWidth="1"/>
    <col min="10287" max="10289" width="5.140625" style="63" customWidth="1"/>
    <col min="10290" max="10495" width="11.42578125" style="63"/>
    <col min="10496" max="10496" width="15.42578125" style="63" customWidth="1"/>
    <col min="10497" max="10499" width="7.5703125" style="63" bestFit="1" customWidth="1"/>
    <col min="10500" max="10500" width="1.42578125" style="63" customWidth="1"/>
    <col min="10501" max="10503" width="7.5703125" style="63" bestFit="1" customWidth="1"/>
    <col min="10504" max="10504" width="1.42578125" style="63" customWidth="1"/>
    <col min="10505" max="10507" width="7.5703125" style="63" bestFit="1" customWidth="1"/>
    <col min="10508" max="10508" width="1.42578125" style="63" customWidth="1"/>
    <col min="10509" max="10511" width="7.5703125" style="63" bestFit="1" customWidth="1"/>
    <col min="10512" max="10512" width="1.42578125" style="63" customWidth="1"/>
    <col min="10513" max="10515" width="7.5703125" style="63" bestFit="1" customWidth="1"/>
    <col min="10516" max="10516" width="1.42578125" style="63" customWidth="1"/>
    <col min="10517" max="10519" width="7.5703125" style="63" bestFit="1" customWidth="1"/>
    <col min="10520" max="10520" width="11.42578125" style="63"/>
    <col min="10521" max="10521" width="6.140625" style="63" customWidth="1"/>
    <col min="10522" max="10522" width="1.42578125" style="63" customWidth="1"/>
    <col min="10523" max="10525" width="5.140625" style="63" customWidth="1"/>
    <col min="10526" max="10526" width="1.42578125" style="63" customWidth="1"/>
    <col min="10527" max="10529" width="5.140625" style="63" customWidth="1"/>
    <col min="10530" max="10530" width="1.42578125" style="63" customWidth="1"/>
    <col min="10531" max="10533" width="5.140625" style="63" customWidth="1"/>
    <col min="10534" max="10534" width="1.42578125" style="63" customWidth="1"/>
    <col min="10535" max="10537" width="5.140625" style="63" customWidth="1"/>
    <col min="10538" max="10538" width="1.42578125" style="63" customWidth="1"/>
    <col min="10539" max="10541" width="5.140625" style="63" customWidth="1"/>
    <col min="10542" max="10542" width="1.42578125" style="63" customWidth="1"/>
    <col min="10543" max="10545" width="5.140625" style="63" customWidth="1"/>
    <col min="10546" max="10751" width="11.42578125" style="63"/>
    <col min="10752" max="10752" width="15.42578125" style="63" customWidth="1"/>
    <col min="10753" max="10755" width="7.5703125" style="63" bestFit="1" customWidth="1"/>
    <col min="10756" max="10756" width="1.42578125" style="63" customWidth="1"/>
    <col min="10757" max="10759" width="7.5703125" style="63" bestFit="1" customWidth="1"/>
    <col min="10760" max="10760" width="1.42578125" style="63" customWidth="1"/>
    <col min="10761" max="10763" width="7.5703125" style="63" bestFit="1" customWidth="1"/>
    <col min="10764" max="10764" width="1.42578125" style="63" customWidth="1"/>
    <col min="10765" max="10767" width="7.5703125" style="63" bestFit="1" customWidth="1"/>
    <col min="10768" max="10768" width="1.42578125" style="63" customWidth="1"/>
    <col min="10769" max="10771" width="7.5703125" style="63" bestFit="1" customWidth="1"/>
    <col min="10772" max="10772" width="1.42578125" style="63" customWidth="1"/>
    <col min="10773" max="10775" width="7.5703125" style="63" bestFit="1" customWidth="1"/>
    <col min="10776" max="10776" width="11.42578125" style="63"/>
    <col min="10777" max="10777" width="6.140625" style="63" customWidth="1"/>
    <col min="10778" max="10778" width="1.42578125" style="63" customWidth="1"/>
    <col min="10779" max="10781" width="5.140625" style="63" customWidth="1"/>
    <col min="10782" max="10782" width="1.42578125" style="63" customWidth="1"/>
    <col min="10783" max="10785" width="5.140625" style="63" customWidth="1"/>
    <col min="10786" max="10786" width="1.42578125" style="63" customWidth="1"/>
    <col min="10787" max="10789" width="5.140625" style="63" customWidth="1"/>
    <col min="10790" max="10790" width="1.42578125" style="63" customWidth="1"/>
    <col min="10791" max="10793" width="5.140625" style="63" customWidth="1"/>
    <col min="10794" max="10794" width="1.42578125" style="63" customWidth="1"/>
    <col min="10795" max="10797" width="5.140625" style="63" customWidth="1"/>
    <col min="10798" max="10798" width="1.42578125" style="63" customWidth="1"/>
    <col min="10799" max="10801" width="5.140625" style="63" customWidth="1"/>
    <col min="10802" max="11007" width="11.42578125" style="63"/>
    <col min="11008" max="11008" width="15.42578125" style="63" customWidth="1"/>
    <col min="11009" max="11011" width="7.5703125" style="63" bestFit="1" customWidth="1"/>
    <col min="11012" max="11012" width="1.42578125" style="63" customWidth="1"/>
    <col min="11013" max="11015" width="7.5703125" style="63" bestFit="1" customWidth="1"/>
    <col min="11016" max="11016" width="1.42578125" style="63" customWidth="1"/>
    <col min="11017" max="11019" width="7.5703125" style="63" bestFit="1" customWidth="1"/>
    <col min="11020" max="11020" width="1.42578125" style="63" customWidth="1"/>
    <col min="11021" max="11023" width="7.5703125" style="63" bestFit="1" customWidth="1"/>
    <col min="11024" max="11024" width="1.42578125" style="63" customWidth="1"/>
    <col min="11025" max="11027" width="7.5703125" style="63" bestFit="1" customWidth="1"/>
    <col min="11028" max="11028" width="1.42578125" style="63" customWidth="1"/>
    <col min="11029" max="11031" width="7.5703125" style="63" bestFit="1" customWidth="1"/>
    <col min="11032" max="11032" width="11.42578125" style="63"/>
    <col min="11033" max="11033" width="6.140625" style="63" customWidth="1"/>
    <col min="11034" max="11034" width="1.42578125" style="63" customWidth="1"/>
    <col min="11035" max="11037" width="5.140625" style="63" customWidth="1"/>
    <col min="11038" max="11038" width="1.42578125" style="63" customWidth="1"/>
    <col min="11039" max="11041" width="5.140625" style="63" customWidth="1"/>
    <col min="11042" max="11042" width="1.42578125" style="63" customWidth="1"/>
    <col min="11043" max="11045" width="5.140625" style="63" customWidth="1"/>
    <col min="11046" max="11046" width="1.42578125" style="63" customWidth="1"/>
    <col min="11047" max="11049" width="5.140625" style="63" customWidth="1"/>
    <col min="11050" max="11050" width="1.42578125" style="63" customWidth="1"/>
    <col min="11051" max="11053" width="5.140625" style="63" customWidth="1"/>
    <col min="11054" max="11054" width="1.42578125" style="63" customWidth="1"/>
    <col min="11055" max="11057" width="5.140625" style="63" customWidth="1"/>
    <col min="11058" max="11263" width="11.42578125" style="63"/>
    <col min="11264" max="11264" width="15.42578125" style="63" customWidth="1"/>
    <col min="11265" max="11267" width="7.5703125" style="63" bestFit="1" customWidth="1"/>
    <col min="11268" max="11268" width="1.42578125" style="63" customWidth="1"/>
    <col min="11269" max="11271" width="7.5703125" style="63" bestFit="1" customWidth="1"/>
    <col min="11272" max="11272" width="1.42578125" style="63" customWidth="1"/>
    <col min="11273" max="11275" width="7.5703125" style="63" bestFit="1" customWidth="1"/>
    <col min="11276" max="11276" width="1.42578125" style="63" customWidth="1"/>
    <col min="11277" max="11279" width="7.5703125" style="63" bestFit="1" customWidth="1"/>
    <col min="11280" max="11280" width="1.42578125" style="63" customWidth="1"/>
    <col min="11281" max="11283" width="7.5703125" style="63" bestFit="1" customWidth="1"/>
    <col min="11284" max="11284" width="1.42578125" style="63" customWidth="1"/>
    <col min="11285" max="11287" width="7.5703125" style="63" bestFit="1" customWidth="1"/>
    <col min="11288" max="11288" width="11.42578125" style="63"/>
    <col min="11289" max="11289" width="6.140625" style="63" customWidth="1"/>
    <col min="11290" max="11290" width="1.42578125" style="63" customWidth="1"/>
    <col min="11291" max="11293" width="5.140625" style="63" customWidth="1"/>
    <col min="11294" max="11294" width="1.42578125" style="63" customWidth="1"/>
    <col min="11295" max="11297" width="5.140625" style="63" customWidth="1"/>
    <col min="11298" max="11298" width="1.42578125" style="63" customWidth="1"/>
    <col min="11299" max="11301" width="5.140625" style="63" customWidth="1"/>
    <col min="11302" max="11302" width="1.42578125" style="63" customWidth="1"/>
    <col min="11303" max="11305" width="5.140625" style="63" customWidth="1"/>
    <col min="11306" max="11306" width="1.42578125" style="63" customWidth="1"/>
    <col min="11307" max="11309" width="5.140625" style="63" customWidth="1"/>
    <col min="11310" max="11310" width="1.42578125" style="63" customWidth="1"/>
    <col min="11311" max="11313" width="5.140625" style="63" customWidth="1"/>
    <col min="11314" max="11519" width="11.42578125" style="63"/>
    <col min="11520" max="11520" width="15.42578125" style="63" customWidth="1"/>
    <col min="11521" max="11523" width="7.5703125" style="63" bestFit="1" customWidth="1"/>
    <col min="11524" max="11524" width="1.42578125" style="63" customWidth="1"/>
    <col min="11525" max="11527" width="7.5703125" style="63" bestFit="1" customWidth="1"/>
    <col min="11528" max="11528" width="1.42578125" style="63" customWidth="1"/>
    <col min="11529" max="11531" width="7.5703125" style="63" bestFit="1" customWidth="1"/>
    <col min="11532" max="11532" width="1.42578125" style="63" customWidth="1"/>
    <col min="11533" max="11535" width="7.5703125" style="63" bestFit="1" customWidth="1"/>
    <col min="11536" max="11536" width="1.42578125" style="63" customWidth="1"/>
    <col min="11537" max="11539" width="7.5703125" style="63" bestFit="1" customWidth="1"/>
    <col min="11540" max="11540" width="1.42578125" style="63" customWidth="1"/>
    <col min="11541" max="11543" width="7.5703125" style="63" bestFit="1" customWidth="1"/>
    <col min="11544" max="11544" width="11.42578125" style="63"/>
    <col min="11545" max="11545" width="6.140625" style="63" customWidth="1"/>
    <col min="11546" max="11546" width="1.42578125" style="63" customWidth="1"/>
    <col min="11547" max="11549" width="5.140625" style="63" customWidth="1"/>
    <col min="11550" max="11550" width="1.42578125" style="63" customWidth="1"/>
    <col min="11551" max="11553" width="5.140625" style="63" customWidth="1"/>
    <col min="11554" max="11554" width="1.42578125" style="63" customWidth="1"/>
    <col min="11555" max="11557" width="5.140625" style="63" customWidth="1"/>
    <col min="11558" max="11558" width="1.42578125" style="63" customWidth="1"/>
    <col min="11559" max="11561" width="5.140625" style="63" customWidth="1"/>
    <col min="11562" max="11562" width="1.42578125" style="63" customWidth="1"/>
    <col min="11563" max="11565" width="5.140625" style="63" customWidth="1"/>
    <col min="11566" max="11566" width="1.42578125" style="63" customWidth="1"/>
    <col min="11567" max="11569" width="5.140625" style="63" customWidth="1"/>
    <col min="11570" max="11775" width="11.42578125" style="63"/>
    <col min="11776" max="11776" width="15.42578125" style="63" customWidth="1"/>
    <col min="11777" max="11779" width="7.5703125" style="63" bestFit="1" customWidth="1"/>
    <col min="11780" max="11780" width="1.42578125" style="63" customWidth="1"/>
    <col min="11781" max="11783" width="7.5703125" style="63" bestFit="1" customWidth="1"/>
    <col min="11784" max="11784" width="1.42578125" style="63" customWidth="1"/>
    <col min="11785" max="11787" width="7.5703125" style="63" bestFit="1" customWidth="1"/>
    <col min="11788" max="11788" width="1.42578125" style="63" customWidth="1"/>
    <col min="11789" max="11791" width="7.5703125" style="63" bestFit="1" customWidth="1"/>
    <col min="11792" max="11792" width="1.42578125" style="63" customWidth="1"/>
    <col min="11793" max="11795" width="7.5703125" style="63" bestFit="1" customWidth="1"/>
    <col min="11796" max="11796" width="1.42578125" style="63" customWidth="1"/>
    <col min="11797" max="11799" width="7.5703125" style="63" bestFit="1" customWidth="1"/>
    <col min="11800" max="11800" width="11.42578125" style="63"/>
    <col min="11801" max="11801" width="6.140625" style="63" customWidth="1"/>
    <col min="11802" max="11802" width="1.42578125" style="63" customWidth="1"/>
    <col min="11803" max="11805" width="5.140625" style="63" customWidth="1"/>
    <col min="11806" max="11806" width="1.42578125" style="63" customWidth="1"/>
    <col min="11807" max="11809" width="5.140625" style="63" customWidth="1"/>
    <col min="11810" max="11810" width="1.42578125" style="63" customWidth="1"/>
    <col min="11811" max="11813" width="5.140625" style="63" customWidth="1"/>
    <col min="11814" max="11814" width="1.42578125" style="63" customWidth="1"/>
    <col min="11815" max="11817" width="5.140625" style="63" customWidth="1"/>
    <col min="11818" max="11818" width="1.42578125" style="63" customWidth="1"/>
    <col min="11819" max="11821" width="5.140625" style="63" customWidth="1"/>
    <col min="11822" max="11822" width="1.42578125" style="63" customWidth="1"/>
    <col min="11823" max="11825" width="5.140625" style="63" customWidth="1"/>
    <col min="11826" max="12031" width="11.42578125" style="63"/>
    <col min="12032" max="12032" width="15.42578125" style="63" customWidth="1"/>
    <col min="12033" max="12035" width="7.5703125" style="63" bestFit="1" customWidth="1"/>
    <col min="12036" max="12036" width="1.42578125" style="63" customWidth="1"/>
    <col min="12037" max="12039" width="7.5703125" style="63" bestFit="1" customWidth="1"/>
    <col min="12040" max="12040" width="1.42578125" style="63" customWidth="1"/>
    <col min="12041" max="12043" width="7.5703125" style="63" bestFit="1" customWidth="1"/>
    <col min="12044" max="12044" width="1.42578125" style="63" customWidth="1"/>
    <col min="12045" max="12047" width="7.5703125" style="63" bestFit="1" customWidth="1"/>
    <col min="12048" max="12048" width="1.42578125" style="63" customWidth="1"/>
    <col min="12049" max="12051" width="7.5703125" style="63" bestFit="1" customWidth="1"/>
    <col min="12052" max="12052" width="1.42578125" style="63" customWidth="1"/>
    <col min="12053" max="12055" width="7.5703125" style="63" bestFit="1" customWidth="1"/>
    <col min="12056" max="12056" width="11.42578125" style="63"/>
    <col min="12057" max="12057" width="6.140625" style="63" customWidth="1"/>
    <col min="12058" max="12058" width="1.42578125" style="63" customWidth="1"/>
    <col min="12059" max="12061" width="5.140625" style="63" customWidth="1"/>
    <col min="12062" max="12062" width="1.42578125" style="63" customWidth="1"/>
    <col min="12063" max="12065" width="5.140625" style="63" customWidth="1"/>
    <col min="12066" max="12066" width="1.42578125" style="63" customWidth="1"/>
    <col min="12067" max="12069" width="5.140625" style="63" customWidth="1"/>
    <col min="12070" max="12070" width="1.42578125" style="63" customWidth="1"/>
    <col min="12071" max="12073" width="5.140625" style="63" customWidth="1"/>
    <col min="12074" max="12074" width="1.42578125" style="63" customWidth="1"/>
    <col min="12075" max="12077" width="5.140625" style="63" customWidth="1"/>
    <col min="12078" max="12078" width="1.42578125" style="63" customWidth="1"/>
    <col min="12079" max="12081" width="5.140625" style="63" customWidth="1"/>
    <col min="12082" max="12287" width="11.42578125" style="63"/>
    <col min="12288" max="12288" width="15.42578125" style="63" customWidth="1"/>
    <col min="12289" max="12291" width="7.5703125" style="63" bestFit="1" customWidth="1"/>
    <col min="12292" max="12292" width="1.42578125" style="63" customWidth="1"/>
    <col min="12293" max="12295" width="7.5703125" style="63" bestFit="1" customWidth="1"/>
    <col min="12296" max="12296" width="1.42578125" style="63" customWidth="1"/>
    <col min="12297" max="12299" width="7.5703125" style="63" bestFit="1" customWidth="1"/>
    <col min="12300" max="12300" width="1.42578125" style="63" customWidth="1"/>
    <col min="12301" max="12303" width="7.5703125" style="63" bestFit="1" customWidth="1"/>
    <col min="12304" max="12304" width="1.42578125" style="63" customWidth="1"/>
    <col min="12305" max="12307" width="7.5703125" style="63" bestFit="1" customWidth="1"/>
    <col min="12308" max="12308" width="1.42578125" style="63" customWidth="1"/>
    <col min="12309" max="12311" width="7.5703125" style="63" bestFit="1" customWidth="1"/>
    <col min="12312" max="12312" width="11.42578125" style="63"/>
    <col min="12313" max="12313" width="6.140625" style="63" customWidth="1"/>
    <col min="12314" max="12314" width="1.42578125" style="63" customWidth="1"/>
    <col min="12315" max="12317" width="5.140625" style="63" customWidth="1"/>
    <col min="12318" max="12318" width="1.42578125" style="63" customWidth="1"/>
    <col min="12319" max="12321" width="5.140625" style="63" customWidth="1"/>
    <col min="12322" max="12322" width="1.42578125" style="63" customWidth="1"/>
    <col min="12323" max="12325" width="5.140625" style="63" customWidth="1"/>
    <col min="12326" max="12326" width="1.42578125" style="63" customWidth="1"/>
    <col min="12327" max="12329" width="5.140625" style="63" customWidth="1"/>
    <col min="12330" max="12330" width="1.42578125" style="63" customWidth="1"/>
    <col min="12331" max="12333" width="5.140625" style="63" customWidth="1"/>
    <col min="12334" max="12334" width="1.42578125" style="63" customWidth="1"/>
    <col min="12335" max="12337" width="5.140625" style="63" customWidth="1"/>
    <col min="12338" max="12543" width="11.42578125" style="63"/>
    <col min="12544" max="12544" width="15.42578125" style="63" customWidth="1"/>
    <col min="12545" max="12547" width="7.5703125" style="63" bestFit="1" customWidth="1"/>
    <col min="12548" max="12548" width="1.42578125" style="63" customWidth="1"/>
    <col min="12549" max="12551" width="7.5703125" style="63" bestFit="1" customWidth="1"/>
    <col min="12552" max="12552" width="1.42578125" style="63" customWidth="1"/>
    <col min="12553" max="12555" width="7.5703125" style="63" bestFit="1" customWidth="1"/>
    <col min="12556" max="12556" width="1.42578125" style="63" customWidth="1"/>
    <col min="12557" max="12559" width="7.5703125" style="63" bestFit="1" customWidth="1"/>
    <col min="12560" max="12560" width="1.42578125" style="63" customWidth="1"/>
    <col min="12561" max="12563" width="7.5703125" style="63" bestFit="1" customWidth="1"/>
    <col min="12564" max="12564" width="1.42578125" style="63" customWidth="1"/>
    <col min="12565" max="12567" width="7.5703125" style="63" bestFit="1" customWidth="1"/>
    <col min="12568" max="12568" width="11.42578125" style="63"/>
    <col min="12569" max="12569" width="6.140625" style="63" customWidth="1"/>
    <col min="12570" max="12570" width="1.42578125" style="63" customWidth="1"/>
    <col min="12571" max="12573" width="5.140625" style="63" customWidth="1"/>
    <col min="12574" max="12574" width="1.42578125" style="63" customWidth="1"/>
    <col min="12575" max="12577" width="5.140625" style="63" customWidth="1"/>
    <col min="12578" max="12578" width="1.42578125" style="63" customWidth="1"/>
    <col min="12579" max="12581" width="5.140625" style="63" customWidth="1"/>
    <col min="12582" max="12582" width="1.42578125" style="63" customWidth="1"/>
    <col min="12583" max="12585" width="5.140625" style="63" customWidth="1"/>
    <col min="12586" max="12586" width="1.42578125" style="63" customWidth="1"/>
    <col min="12587" max="12589" width="5.140625" style="63" customWidth="1"/>
    <col min="12590" max="12590" width="1.42578125" style="63" customWidth="1"/>
    <col min="12591" max="12593" width="5.140625" style="63" customWidth="1"/>
    <col min="12594" max="12799" width="11.42578125" style="63"/>
    <col min="12800" max="12800" width="15.42578125" style="63" customWidth="1"/>
    <col min="12801" max="12803" width="7.5703125" style="63" bestFit="1" customWidth="1"/>
    <col min="12804" max="12804" width="1.42578125" style="63" customWidth="1"/>
    <col min="12805" max="12807" width="7.5703125" style="63" bestFit="1" customWidth="1"/>
    <col min="12808" max="12808" width="1.42578125" style="63" customWidth="1"/>
    <col min="12809" max="12811" width="7.5703125" style="63" bestFit="1" customWidth="1"/>
    <col min="12812" max="12812" width="1.42578125" style="63" customWidth="1"/>
    <col min="12813" max="12815" width="7.5703125" style="63" bestFit="1" customWidth="1"/>
    <col min="12816" max="12816" width="1.42578125" style="63" customWidth="1"/>
    <col min="12817" max="12819" width="7.5703125" style="63" bestFit="1" customWidth="1"/>
    <col min="12820" max="12820" width="1.42578125" style="63" customWidth="1"/>
    <col min="12821" max="12823" width="7.5703125" style="63" bestFit="1" customWidth="1"/>
    <col min="12824" max="12824" width="11.42578125" style="63"/>
    <col min="12825" max="12825" width="6.140625" style="63" customWidth="1"/>
    <col min="12826" max="12826" width="1.42578125" style="63" customWidth="1"/>
    <col min="12827" max="12829" width="5.140625" style="63" customWidth="1"/>
    <col min="12830" max="12830" width="1.42578125" style="63" customWidth="1"/>
    <col min="12831" max="12833" width="5.140625" style="63" customWidth="1"/>
    <col min="12834" max="12834" width="1.42578125" style="63" customWidth="1"/>
    <col min="12835" max="12837" width="5.140625" style="63" customWidth="1"/>
    <col min="12838" max="12838" width="1.42578125" style="63" customWidth="1"/>
    <col min="12839" max="12841" width="5.140625" style="63" customWidth="1"/>
    <col min="12842" max="12842" width="1.42578125" style="63" customWidth="1"/>
    <col min="12843" max="12845" width="5.140625" style="63" customWidth="1"/>
    <col min="12846" max="12846" width="1.42578125" style="63" customWidth="1"/>
    <col min="12847" max="12849" width="5.140625" style="63" customWidth="1"/>
    <col min="12850" max="13055" width="11.42578125" style="63"/>
    <col min="13056" max="13056" width="15.42578125" style="63" customWidth="1"/>
    <col min="13057" max="13059" width="7.5703125" style="63" bestFit="1" customWidth="1"/>
    <col min="13060" max="13060" width="1.42578125" style="63" customWidth="1"/>
    <col min="13061" max="13063" width="7.5703125" style="63" bestFit="1" customWidth="1"/>
    <col min="13064" max="13064" width="1.42578125" style="63" customWidth="1"/>
    <col min="13065" max="13067" width="7.5703125" style="63" bestFit="1" customWidth="1"/>
    <col min="13068" max="13068" width="1.42578125" style="63" customWidth="1"/>
    <col min="13069" max="13071" width="7.5703125" style="63" bestFit="1" customWidth="1"/>
    <col min="13072" max="13072" width="1.42578125" style="63" customWidth="1"/>
    <col min="13073" max="13075" width="7.5703125" style="63" bestFit="1" customWidth="1"/>
    <col min="13076" max="13076" width="1.42578125" style="63" customWidth="1"/>
    <col min="13077" max="13079" width="7.5703125" style="63" bestFit="1" customWidth="1"/>
    <col min="13080" max="13080" width="11.42578125" style="63"/>
    <col min="13081" max="13081" width="6.140625" style="63" customWidth="1"/>
    <col min="13082" max="13082" width="1.42578125" style="63" customWidth="1"/>
    <col min="13083" max="13085" width="5.140625" style="63" customWidth="1"/>
    <col min="13086" max="13086" width="1.42578125" style="63" customWidth="1"/>
    <col min="13087" max="13089" width="5.140625" style="63" customWidth="1"/>
    <col min="13090" max="13090" width="1.42578125" style="63" customWidth="1"/>
    <col min="13091" max="13093" width="5.140625" style="63" customWidth="1"/>
    <col min="13094" max="13094" width="1.42578125" style="63" customWidth="1"/>
    <col min="13095" max="13097" width="5.140625" style="63" customWidth="1"/>
    <col min="13098" max="13098" width="1.42578125" style="63" customWidth="1"/>
    <col min="13099" max="13101" width="5.140625" style="63" customWidth="1"/>
    <col min="13102" max="13102" width="1.42578125" style="63" customWidth="1"/>
    <col min="13103" max="13105" width="5.140625" style="63" customWidth="1"/>
    <col min="13106" max="13311" width="11.42578125" style="63"/>
    <col min="13312" max="13312" width="15.42578125" style="63" customWidth="1"/>
    <col min="13313" max="13315" width="7.5703125" style="63" bestFit="1" customWidth="1"/>
    <col min="13316" max="13316" width="1.42578125" style="63" customWidth="1"/>
    <col min="13317" max="13319" width="7.5703125" style="63" bestFit="1" customWidth="1"/>
    <col min="13320" max="13320" width="1.42578125" style="63" customWidth="1"/>
    <col min="13321" max="13323" width="7.5703125" style="63" bestFit="1" customWidth="1"/>
    <col min="13324" max="13324" width="1.42578125" style="63" customWidth="1"/>
    <col min="13325" max="13327" width="7.5703125" style="63" bestFit="1" customWidth="1"/>
    <col min="13328" max="13328" width="1.42578125" style="63" customWidth="1"/>
    <col min="13329" max="13331" width="7.5703125" style="63" bestFit="1" customWidth="1"/>
    <col min="13332" max="13332" width="1.42578125" style="63" customWidth="1"/>
    <col min="13333" max="13335" width="7.5703125" style="63" bestFit="1" customWidth="1"/>
    <col min="13336" max="13336" width="11.42578125" style="63"/>
    <col min="13337" max="13337" width="6.140625" style="63" customWidth="1"/>
    <col min="13338" max="13338" width="1.42578125" style="63" customWidth="1"/>
    <col min="13339" max="13341" width="5.140625" style="63" customWidth="1"/>
    <col min="13342" max="13342" width="1.42578125" style="63" customWidth="1"/>
    <col min="13343" max="13345" width="5.140625" style="63" customWidth="1"/>
    <col min="13346" max="13346" width="1.42578125" style="63" customWidth="1"/>
    <col min="13347" max="13349" width="5.140625" style="63" customWidth="1"/>
    <col min="13350" max="13350" width="1.42578125" style="63" customWidth="1"/>
    <col min="13351" max="13353" width="5.140625" style="63" customWidth="1"/>
    <col min="13354" max="13354" width="1.42578125" style="63" customWidth="1"/>
    <col min="13355" max="13357" width="5.140625" style="63" customWidth="1"/>
    <col min="13358" max="13358" width="1.42578125" style="63" customWidth="1"/>
    <col min="13359" max="13361" width="5.140625" style="63" customWidth="1"/>
    <col min="13362" max="13567" width="11.42578125" style="63"/>
    <col min="13568" max="13568" width="15.42578125" style="63" customWidth="1"/>
    <col min="13569" max="13571" width="7.5703125" style="63" bestFit="1" customWidth="1"/>
    <col min="13572" max="13572" width="1.42578125" style="63" customWidth="1"/>
    <col min="13573" max="13575" width="7.5703125" style="63" bestFit="1" customWidth="1"/>
    <col min="13576" max="13576" width="1.42578125" style="63" customWidth="1"/>
    <col min="13577" max="13579" width="7.5703125" style="63" bestFit="1" customWidth="1"/>
    <col min="13580" max="13580" width="1.42578125" style="63" customWidth="1"/>
    <col min="13581" max="13583" width="7.5703125" style="63" bestFit="1" customWidth="1"/>
    <col min="13584" max="13584" width="1.42578125" style="63" customWidth="1"/>
    <col min="13585" max="13587" width="7.5703125" style="63" bestFit="1" customWidth="1"/>
    <col min="13588" max="13588" width="1.42578125" style="63" customWidth="1"/>
    <col min="13589" max="13591" width="7.5703125" style="63" bestFit="1" customWidth="1"/>
    <col min="13592" max="13592" width="11.42578125" style="63"/>
    <col min="13593" max="13593" width="6.140625" style="63" customWidth="1"/>
    <col min="13594" max="13594" width="1.42578125" style="63" customWidth="1"/>
    <col min="13595" max="13597" width="5.140625" style="63" customWidth="1"/>
    <col min="13598" max="13598" width="1.42578125" style="63" customWidth="1"/>
    <col min="13599" max="13601" width="5.140625" style="63" customWidth="1"/>
    <col min="13602" max="13602" width="1.42578125" style="63" customWidth="1"/>
    <col min="13603" max="13605" width="5.140625" style="63" customWidth="1"/>
    <col min="13606" max="13606" width="1.42578125" style="63" customWidth="1"/>
    <col min="13607" max="13609" width="5.140625" style="63" customWidth="1"/>
    <col min="13610" max="13610" width="1.42578125" style="63" customWidth="1"/>
    <col min="13611" max="13613" width="5.140625" style="63" customWidth="1"/>
    <col min="13614" max="13614" width="1.42578125" style="63" customWidth="1"/>
    <col min="13615" max="13617" width="5.140625" style="63" customWidth="1"/>
    <col min="13618" max="13823" width="11.42578125" style="63"/>
    <col min="13824" max="13824" width="15.42578125" style="63" customWidth="1"/>
    <col min="13825" max="13827" width="7.5703125" style="63" bestFit="1" customWidth="1"/>
    <col min="13828" max="13828" width="1.42578125" style="63" customWidth="1"/>
    <col min="13829" max="13831" width="7.5703125" style="63" bestFit="1" customWidth="1"/>
    <col min="13832" max="13832" width="1.42578125" style="63" customWidth="1"/>
    <col min="13833" max="13835" width="7.5703125" style="63" bestFit="1" customWidth="1"/>
    <col min="13836" max="13836" width="1.42578125" style="63" customWidth="1"/>
    <col min="13837" max="13839" width="7.5703125" style="63" bestFit="1" customWidth="1"/>
    <col min="13840" max="13840" width="1.42578125" style="63" customWidth="1"/>
    <col min="13841" max="13843" width="7.5703125" style="63" bestFit="1" customWidth="1"/>
    <col min="13844" max="13844" width="1.42578125" style="63" customWidth="1"/>
    <col min="13845" max="13847" width="7.5703125" style="63" bestFit="1" customWidth="1"/>
    <col min="13848" max="13848" width="11.42578125" style="63"/>
    <col min="13849" max="13849" width="6.140625" style="63" customWidth="1"/>
    <col min="13850" max="13850" width="1.42578125" style="63" customWidth="1"/>
    <col min="13851" max="13853" width="5.140625" style="63" customWidth="1"/>
    <col min="13854" max="13854" width="1.42578125" style="63" customWidth="1"/>
    <col min="13855" max="13857" width="5.140625" style="63" customWidth="1"/>
    <col min="13858" max="13858" width="1.42578125" style="63" customWidth="1"/>
    <col min="13859" max="13861" width="5.140625" style="63" customWidth="1"/>
    <col min="13862" max="13862" width="1.42578125" style="63" customWidth="1"/>
    <col min="13863" max="13865" width="5.140625" style="63" customWidth="1"/>
    <col min="13866" max="13866" width="1.42578125" style="63" customWidth="1"/>
    <col min="13867" max="13869" width="5.140625" style="63" customWidth="1"/>
    <col min="13870" max="13870" width="1.42578125" style="63" customWidth="1"/>
    <col min="13871" max="13873" width="5.140625" style="63" customWidth="1"/>
    <col min="13874" max="14079" width="11.42578125" style="63"/>
    <col min="14080" max="14080" width="15.42578125" style="63" customWidth="1"/>
    <col min="14081" max="14083" width="7.5703125" style="63" bestFit="1" customWidth="1"/>
    <col min="14084" max="14084" width="1.42578125" style="63" customWidth="1"/>
    <col min="14085" max="14087" width="7.5703125" style="63" bestFit="1" customWidth="1"/>
    <col min="14088" max="14088" width="1.42578125" style="63" customWidth="1"/>
    <col min="14089" max="14091" width="7.5703125" style="63" bestFit="1" customWidth="1"/>
    <col min="14092" max="14092" width="1.42578125" style="63" customWidth="1"/>
    <col min="14093" max="14095" width="7.5703125" style="63" bestFit="1" customWidth="1"/>
    <col min="14096" max="14096" width="1.42578125" style="63" customWidth="1"/>
    <col min="14097" max="14099" width="7.5703125" style="63" bestFit="1" customWidth="1"/>
    <col min="14100" max="14100" width="1.42578125" style="63" customWidth="1"/>
    <col min="14101" max="14103" width="7.5703125" style="63" bestFit="1" customWidth="1"/>
    <col min="14104" max="14104" width="11.42578125" style="63"/>
    <col min="14105" max="14105" width="6.140625" style="63" customWidth="1"/>
    <col min="14106" max="14106" width="1.42578125" style="63" customWidth="1"/>
    <col min="14107" max="14109" width="5.140625" style="63" customWidth="1"/>
    <col min="14110" max="14110" width="1.42578125" style="63" customWidth="1"/>
    <col min="14111" max="14113" width="5.140625" style="63" customWidth="1"/>
    <col min="14114" max="14114" width="1.42578125" style="63" customWidth="1"/>
    <col min="14115" max="14117" width="5.140625" style="63" customWidth="1"/>
    <col min="14118" max="14118" width="1.42578125" style="63" customWidth="1"/>
    <col min="14119" max="14121" width="5.140625" style="63" customWidth="1"/>
    <col min="14122" max="14122" width="1.42578125" style="63" customWidth="1"/>
    <col min="14123" max="14125" width="5.140625" style="63" customWidth="1"/>
    <col min="14126" max="14126" width="1.42578125" style="63" customWidth="1"/>
    <col min="14127" max="14129" width="5.140625" style="63" customWidth="1"/>
    <col min="14130" max="14335" width="11.42578125" style="63"/>
    <col min="14336" max="14336" width="15.42578125" style="63" customWidth="1"/>
    <col min="14337" max="14339" width="7.5703125" style="63" bestFit="1" customWidth="1"/>
    <col min="14340" max="14340" width="1.42578125" style="63" customWidth="1"/>
    <col min="14341" max="14343" width="7.5703125" style="63" bestFit="1" customWidth="1"/>
    <col min="14344" max="14344" width="1.42578125" style="63" customWidth="1"/>
    <col min="14345" max="14347" width="7.5703125" style="63" bestFit="1" customWidth="1"/>
    <col min="14348" max="14348" width="1.42578125" style="63" customWidth="1"/>
    <col min="14349" max="14351" width="7.5703125" style="63" bestFit="1" customWidth="1"/>
    <col min="14352" max="14352" width="1.42578125" style="63" customWidth="1"/>
    <col min="14353" max="14355" width="7.5703125" style="63" bestFit="1" customWidth="1"/>
    <col min="14356" max="14356" width="1.42578125" style="63" customWidth="1"/>
    <col min="14357" max="14359" width="7.5703125" style="63" bestFit="1" customWidth="1"/>
    <col min="14360" max="14360" width="11.42578125" style="63"/>
    <col min="14361" max="14361" width="6.140625" style="63" customWidth="1"/>
    <col min="14362" max="14362" width="1.42578125" style="63" customWidth="1"/>
    <col min="14363" max="14365" width="5.140625" style="63" customWidth="1"/>
    <col min="14366" max="14366" width="1.42578125" style="63" customWidth="1"/>
    <col min="14367" max="14369" width="5.140625" style="63" customWidth="1"/>
    <col min="14370" max="14370" width="1.42578125" style="63" customWidth="1"/>
    <col min="14371" max="14373" width="5.140625" style="63" customWidth="1"/>
    <col min="14374" max="14374" width="1.42578125" style="63" customWidth="1"/>
    <col min="14375" max="14377" width="5.140625" style="63" customWidth="1"/>
    <col min="14378" max="14378" width="1.42578125" style="63" customWidth="1"/>
    <col min="14379" max="14381" width="5.140625" style="63" customWidth="1"/>
    <col min="14382" max="14382" width="1.42578125" style="63" customWidth="1"/>
    <col min="14383" max="14385" width="5.140625" style="63" customWidth="1"/>
    <col min="14386" max="14591" width="11.42578125" style="63"/>
    <col min="14592" max="14592" width="15.42578125" style="63" customWidth="1"/>
    <col min="14593" max="14595" width="7.5703125" style="63" bestFit="1" customWidth="1"/>
    <col min="14596" max="14596" width="1.42578125" style="63" customWidth="1"/>
    <col min="14597" max="14599" width="7.5703125" style="63" bestFit="1" customWidth="1"/>
    <col min="14600" max="14600" width="1.42578125" style="63" customWidth="1"/>
    <col min="14601" max="14603" width="7.5703125" style="63" bestFit="1" customWidth="1"/>
    <col min="14604" max="14604" width="1.42578125" style="63" customWidth="1"/>
    <col min="14605" max="14607" width="7.5703125" style="63" bestFit="1" customWidth="1"/>
    <col min="14608" max="14608" width="1.42578125" style="63" customWidth="1"/>
    <col min="14609" max="14611" width="7.5703125" style="63" bestFit="1" customWidth="1"/>
    <col min="14612" max="14612" width="1.42578125" style="63" customWidth="1"/>
    <col min="14613" max="14615" width="7.5703125" style="63" bestFit="1" customWidth="1"/>
    <col min="14616" max="14616" width="11.42578125" style="63"/>
    <col min="14617" max="14617" width="6.140625" style="63" customWidth="1"/>
    <col min="14618" max="14618" width="1.42578125" style="63" customWidth="1"/>
    <col min="14619" max="14621" width="5.140625" style="63" customWidth="1"/>
    <col min="14622" max="14622" width="1.42578125" style="63" customWidth="1"/>
    <col min="14623" max="14625" width="5.140625" style="63" customWidth="1"/>
    <col min="14626" max="14626" width="1.42578125" style="63" customWidth="1"/>
    <col min="14627" max="14629" width="5.140625" style="63" customWidth="1"/>
    <col min="14630" max="14630" width="1.42578125" style="63" customWidth="1"/>
    <col min="14631" max="14633" width="5.140625" style="63" customWidth="1"/>
    <col min="14634" max="14634" width="1.42578125" style="63" customWidth="1"/>
    <col min="14635" max="14637" width="5.140625" style="63" customWidth="1"/>
    <col min="14638" max="14638" width="1.42578125" style="63" customWidth="1"/>
    <col min="14639" max="14641" width="5.140625" style="63" customWidth="1"/>
    <col min="14642" max="14847" width="11.42578125" style="63"/>
    <col min="14848" max="14848" width="15.42578125" style="63" customWidth="1"/>
    <col min="14849" max="14851" width="7.5703125" style="63" bestFit="1" customWidth="1"/>
    <col min="14852" max="14852" width="1.42578125" style="63" customWidth="1"/>
    <col min="14853" max="14855" width="7.5703125" style="63" bestFit="1" customWidth="1"/>
    <col min="14856" max="14856" width="1.42578125" style="63" customWidth="1"/>
    <col min="14857" max="14859" width="7.5703125" style="63" bestFit="1" customWidth="1"/>
    <col min="14860" max="14860" width="1.42578125" style="63" customWidth="1"/>
    <col min="14861" max="14863" width="7.5703125" style="63" bestFit="1" customWidth="1"/>
    <col min="14864" max="14864" width="1.42578125" style="63" customWidth="1"/>
    <col min="14865" max="14867" width="7.5703125" style="63" bestFit="1" customWidth="1"/>
    <col min="14868" max="14868" width="1.42578125" style="63" customWidth="1"/>
    <col min="14869" max="14871" width="7.5703125" style="63" bestFit="1" customWidth="1"/>
    <col min="14872" max="14872" width="11.42578125" style="63"/>
    <col min="14873" max="14873" width="6.140625" style="63" customWidth="1"/>
    <col min="14874" max="14874" width="1.42578125" style="63" customWidth="1"/>
    <col min="14875" max="14877" width="5.140625" style="63" customWidth="1"/>
    <col min="14878" max="14878" width="1.42578125" style="63" customWidth="1"/>
    <col min="14879" max="14881" width="5.140625" style="63" customWidth="1"/>
    <col min="14882" max="14882" width="1.42578125" style="63" customWidth="1"/>
    <col min="14883" max="14885" width="5.140625" style="63" customWidth="1"/>
    <col min="14886" max="14886" width="1.42578125" style="63" customWidth="1"/>
    <col min="14887" max="14889" width="5.140625" style="63" customWidth="1"/>
    <col min="14890" max="14890" width="1.42578125" style="63" customWidth="1"/>
    <col min="14891" max="14893" width="5.140625" style="63" customWidth="1"/>
    <col min="14894" max="14894" width="1.42578125" style="63" customWidth="1"/>
    <col min="14895" max="14897" width="5.140625" style="63" customWidth="1"/>
    <col min="14898" max="15103" width="11.42578125" style="63"/>
    <col min="15104" max="15104" width="15.42578125" style="63" customWidth="1"/>
    <col min="15105" max="15107" width="7.5703125" style="63" bestFit="1" customWidth="1"/>
    <col min="15108" max="15108" width="1.42578125" style="63" customWidth="1"/>
    <col min="15109" max="15111" width="7.5703125" style="63" bestFit="1" customWidth="1"/>
    <col min="15112" max="15112" width="1.42578125" style="63" customWidth="1"/>
    <col min="15113" max="15115" width="7.5703125" style="63" bestFit="1" customWidth="1"/>
    <col min="15116" max="15116" width="1.42578125" style="63" customWidth="1"/>
    <col min="15117" max="15119" width="7.5703125" style="63" bestFit="1" customWidth="1"/>
    <col min="15120" max="15120" width="1.42578125" style="63" customWidth="1"/>
    <col min="15121" max="15123" width="7.5703125" style="63" bestFit="1" customWidth="1"/>
    <col min="15124" max="15124" width="1.42578125" style="63" customWidth="1"/>
    <col min="15125" max="15127" width="7.5703125" style="63" bestFit="1" customWidth="1"/>
    <col min="15128" max="15128" width="11.42578125" style="63"/>
    <col min="15129" max="15129" width="6.140625" style="63" customWidth="1"/>
    <col min="15130" max="15130" width="1.42578125" style="63" customWidth="1"/>
    <col min="15131" max="15133" width="5.140625" style="63" customWidth="1"/>
    <col min="15134" max="15134" width="1.42578125" style="63" customWidth="1"/>
    <col min="15135" max="15137" width="5.140625" style="63" customWidth="1"/>
    <col min="15138" max="15138" width="1.42578125" style="63" customWidth="1"/>
    <col min="15139" max="15141" width="5.140625" style="63" customWidth="1"/>
    <col min="15142" max="15142" width="1.42578125" style="63" customWidth="1"/>
    <col min="15143" max="15145" width="5.140625" style="63" customWidth="1"/>
    <col min="15146" max="15146" width="1.42578125" style="63" customWidth="1"/>
    <col min="15147" max="15149" width="5.140625" style="63" customWidth="1"/>
    <col min="15150" max="15150" width="1.42578125" style="63" customWidth="1"/>
    <col min="15151" max="15153" width="5.140625" style="63" customWidth="1"/>
    <col min="15154" max="15359" width="11.42578125" style="63"/>
    <col min="15360" max="15360" width="15.42578125" style="63" customWidth="1"/>
    <col min="15361" max="15363" width="7.5703125" style="63" bestFit="1" customWidth="1"/>
    <col min="15364" max="15364" width="1.42578125" style="63" customWidth="1"/>
    <col min="15365" max="15367" width="7.5703125" style="63" bestFit="1" customWidth="1"/>
    <col min="15368" max="15368" width="1.42578125" style="63" customWidth="1"/>
    <col min="15369" max="15371" width="7.5703125" style="63" bestFit="1" customWidth="1"/>
    <col min="15372" max="15372" width="1.42578125" style="63" customWidth="1"/>
    <col min="15373" max="15375" width="7.5703125" style="63" bestFit="1" customWidth="1"/>
    <col min="15376" max="15376" width="1.42578125" style="63" customWidth="1"/>
    <col min="15377" max="15379" width="7.5703125" style="63" bestFit="1" customWidth="1"/>
    <col min="15380" max="15380" width="1.42578125" style="63" customWidth="1"/>
    <col min="15381" max="15383" width="7.5703125" style="63" bestFit="1" customWidth="1"/>
    <col min="15384" max="15384" width="11.42578125" style="63"/>
    <col min="15385" max="15385" width="6.140625" style="63" customWidth="1"/>
    <col min="15386" max="15386" width="1.42578125" style="63" customWidth="1"/>
    <col min="15387" max="15389" width="5.140625" style="63" customWidth="1"/>
    <col min="15390" max="15390" width="1.42578125" style="63" customWidth="1"/>
    <col min="15391" max="15393" width="5.140625" style="63" customWidth="1"/>
    <col min="15394" max="15394" width="1.42578125" style="63" customWidth="1"/>
    <col min="15395" max="15397" width="5.140625" style="63" customWidth="1"/>
    <col min="15398" max="15398" width="1.42578125" style="63" customWidth="1"/>
    <col min="15399" max="15401" width="5.140625" style="63" customWidth="1"/>
    <col min="15402" max="15402" width="1.42578125" style="63" customWidth="1"/>
    <col min="15403" max="15405" width="5.140625" style="63" customWidth="1"/>
    <col min="15406" max="15406" width="1.42578125" style="63" customWidth="1"/>
    <col min="15407" max="15409" width="5.140625" style="63" customWidth="1"/>
    <col min="15410" max="15615" width="11.42578125" style="63"/>
    <col min="15616" max="15616" width="15.42578125" style="63" customWidth="1"/>
    <col min="15617" max="15619" width="7.5703125" style="63" bestFit="1" customWidth="1"/>
    <col min="15620" max="15620" width="1.42578125" style="63" customWidth="1"/>
    <col min="15621" max="15623" width="7.5703125" style="63" bestFit="1" customWidth="1"/>
    <col min="15624" max="15624" width="1.42578125" style="63" customWidth="1"/>
    <col min="15625" max="15627" width="7.5703125" style="63" bestFit="1" customWidth="1"/>
    <col min="15628" max="15628" width="1.42578125" style="63" customWidth="1"/>
    <col min="15629" max="15631" width="7.5703125" style="63" bestFit="1" customWidth="1"/>
    <col min="15632" max="15632" width="1.42578125" style="63" customWidth="1"/>
    <col min="15633" max="15635" width="7.5703125" style="63" bestFit="1" customWidth="1"/>
    <col min="15636" max="15636" width="1.42578125" style="63" customWidth="1"/>
    <col min="15637" max="15639" width="7.5703125" style="63" bestFit="1" customWidth="1"/>
    <col min="15640" max="15640" width="11.42578125" style="63"/>
    <col min="15641" max="15641" width="6.140625" style="63" customWidth="1"/>
    <col min="15642" max="15642" width="1.42578125" style="63" customWidth="1"/>
    <col min="15643" max="15645" width="5.140625" style="63" customWidth="1"/>
    <col min="15646" max="15646" width="1.42578125" style="63" customWidth="1"/>
    <col min="15647" max="15649" width="5.140625" style="63" customWidth="1"/>
    <col min="15650" max="15650" width="1.42578125" style="63" customWidth="1"/>
    <col min="15651" max="15653" width="5.140625" style="63" customWidth="1"/>
    <col min="15654" max="15654" width="1.42578125" style="63" customWidth="1"/>
    <col min="15655" max="15657" width="5.140625" style="63" customWidth="1"/>
    <col min="15658" max="15658" width="1.42578125" style="63" customWidth="1"/>
    <col min="15659" max="15661" width="5.140625" style="63" customWidth="1"/>
    <col min="15662" max="15662" width="1.42578125" style="63" customWidth="1"/>
    <col min="15663" max="15665" width="5.140625" style="63" customWidth="1"/>
    <col min="15666" max="15871" width="11.42578125" style="63"/>
    <col min="15872" max="15872" width="15.42578125" style="63" customWidth="1"/>
    <col min="15873" max="15875" width="7.5703125" style="63" bestFit="1" customWidth="1"/>
    <col min="15876" max="15876" width="1.42578125" style="63" customWidth="1"/>
    <col min="15877" max="15879" width="7.5703125" style="63" bestFit="1" customWidth="1"/>
    <col min="15880" max="15880" width="1.42578125" style="63" customWidth="1"/>
    <col min="15881" max="15883" width="7.5703125" style="63" bestFit="1" customWidth="1"/>
    <col min="15884" max="15884" width="1.42578125" style="63" customWidth="1"/>
    <col min="15885" max="15887" width="7.5703125" style="63" bestFit="1" customWidth="1"/>
    <col min="15888" max="15888" width="1.42578125" style="63" customWidth="1"/>
    <col min="15889" max="15891" width="7.5703125" style="63" bestFit="1" customWidth="1"/>
    <col min="15892" max="15892" width="1.42578125" style="63" customWidth="1"/>
    <col min="15893" max="15895" width="7.5703125" style="63" bestFit="1" customWidth="1"/>
    <col min="15896" max="15896" width="11.42578125" style="63"/>
    <col min="15897" max="15897" width="6.140625" style="63" customWidth="1"/>
    <col min="15898" max="15898" width="1.42578125" style="63" customWidth="1"/>
    <col min="15899" max="15901" width="5.140625" style="63" customWidth="1"/>
    <col min="15902" max="15902" width="1.42578125" style="63" customWidth="1"/>
    <col min="15903" max="15905" width="5.140625" style="63" customWidth="1"/>
    <col min="15906" max="15906" width="1.42578125" style="63" customWidth="1"/>
    <col min="15907" max="15909" width="5.140625" style="63" customWidth="1"/>
    <col min="15910" max="15910" width="1.42578125" style="63" customWidth="1"/>
    <col min="15911" max="15913" width="5.140625" style="63" customWidth="1"/>
    <col min="15914" max="15914" width="1.42578125" style="63" customWidth="1"/>
    <col min="15915" max="15917" width="5.140625" style="63" customWidth="1"/>
    <col min="15918" max="15918" width="1.42578125" style="63" customWidth="1"/>
    <col min="15919" max="15921" width="5.140625" style="63" customWidth="1"/>
    <col min="15922" max="16127" width="11.42578125" style="63"/>
    <col min="16128" max="16128" width="15.42578125" style="63" customWidth="1"/>
    <col min="16129" max="16131" width="7.5703125" style="63" bestFit="1" customWidth="1"/>
    <col min="16132" max="16132" width="1.42578125" style="63" customWidth="1"/>
    <col min="16133" max="16135" width="7.5703125" style="63" bestFit="1" customWidth="1"/>
    <col min="16136" max="16136" width="1.42578125" style="63" customWidth="1"/>
    <col min="16137" max="16139" width="7.5703125" style="63" bestFit="1" customWidth="1"/>
    <col min="16140" max="16140" width="1.42578125" style="63" customWidth="1"/>
    <col min="16141" max="16143" width="7.5703125" style="63" bestFit="1" customWidth="1"/>
    <col min="16144" max="16144" width="1.42578125" style="63" customWidth="1"/>
    <col min="16145" max="16147" width="7.5703125" style="63" bestFit="1" customWidth="1"/>
    <col min="16148" max="16148" width="1.42578125" style="63" customWidth="1"/>
    <col min="16149" max="16151" width="7.5703125" style="63" bestFit="1" customWidth="1"/>
    <col min="16152" max="16152" width="11.42578125" style="63"/>
    <col min="16153" max="16153" width="6.140625" style="63" customWidth="1"/>
    <col min="16154" max="16154" width="1.42578125" style="63" customWidth="1"/>
    <col min="16155" max="16157" width="5.140625" style="63" customWidth="1"/>
    <col min="16158" max="16158" width="1.42578125" style="63" customWidth="1"/>
    <col min="16159" max="16161" width="5.140625" style="63" customWidth="1"/>
    <col min="16162" max="16162" width="1.42578125" style="63" customWidth="1"/>
    <col min="16163" max="16165" width="5.140625" style="63" customWidth="1"/>
    <col min="16166" max="16166" width="1.42578125" style="63" customWidth="1"/>
    <col min="16167" max="16169" width="5.140625" style="63" customWidth="1"/>
    <col min="16170" max="16170" width="1.42578125" style="63" customWidth="1"/>
    <col min="16171" max="16173" width="5.140625" style="63" customWidth="1"/>
    <col min="16174" max="16174" width="1.42578125" style="63" customWidth="1"/>
    <col min="16175" max="16177" width="5.140625" style="63" customWidth="1"/>
    <col min="16178" max="16384" width="11.42578125" style="63"/>
  </cols>
  <sheetData>
    <row r="1" spans="1:54" s="49" customFormat="1" ht="15" x14ac:dyDescent="0.25">
      <c r="A1" s="229" t="s">
        <v>190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9"/>
      <c r="Z1" s="219" t="s">
        <v>221</v>
      </c>
      <c r="AA1" s="219"/>
      <c r="AB1" s="9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</row>
    <row r="2" spans="1:54" s="49" customFormat="1" ht="15" x14ac:dyDescent="0.25">
      <c r="A2" s="228" t="s">
        <v>188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9"/>
      <c r="Z2" s="219"/>
      <c r="AA2" s="219"/>
      <c r="AB2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</row>
    <row r="3" spans="1:54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</row>
    <row r="4" spans="1:54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</row>
    <row r="5" spans="1:54" s="49" customFormat="1" ht="15" x14ac:dyDescent="0.25">
      <c r="A5" s="229" t="s">
        <v>80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</row>
    <row r="6" spans="1:54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</row>
    <row r="7" spans="1:54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</row>
    <row r="8" spans="1:54" s="49" customFormat="1" ht="15" customHeight="1" x14ac:dyDescent="0.25">
      <c r="A8" s="234" t="s">
        <v>81</v>
      </c>
      <c r="B8" s="53" t="s">
        <v>21</v>
      </c>
      <c r="C8" s="53"/>
      <c r="D8" s="53"/>
      <c r="E8" s="54"/>
      <c r="F8" s="53" t="s">
        <v>48</v>
      </c>
      <c r="G8" s="53"/>
      <c r="H8" s="53"/>
      <c r="I8" s="54"/>
      <c r="J8" s="53" t="s">
        <v>49</v>
      </c>
      <c r="K8" s="53"/>
      <c r="L8" s="53"/>
      <c r="M8" s="54"/>
      <c r="N8" s="53" t="s">
        <v>50</v>
      </c>
      <c r="O8" s="53"/>
      <c r="P8" s="53"/>
      <c r="Q8" s="54"/>
      <c r="R8" s="53" t="s">
        <v>51</v>
      </c>
      <c r="S8" s="53"/>
      <c r="T8" s="53"/>
      <c r="U8" s="54"/>
      <c r="V8" s="53" t="s">
        <v>52</v>
      </c>
      <c r="W8" s="53"/>
      <c r="X8" s="53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</row>
    <row r="9" spans="1:54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</row>
    <row r="10" spans="1:54" x14ac:dyDescent="0.25">
      <c r="A10" s="88"/>
      <c r="B10" s="89"/>
      <c r="C10" s="89"/>
      <c r="D10" s="89"/>
      <c r="E10" s="90"/>
      <c r="F10" s="89"/>
      <c r="G10" s="89"/>
      <c r="H10" s="89"/>
      <c r="I10" s="90"/>
      <c r="J10" s="89"/>
      <c r="K10" s="89"/>
      <c r="L10" s="89"/>
      <c r="M10" s="90"/>
      <c r="N10" s="89"/>
      <c r="O10" s="89"/>
      <c r="P10" s="89"/>
      <c r="Q10" s="90"/>
      <c r="R10" s="89"/>
      <c r="S10" s="89"/>
      <c r="T10" s="89"/>
      <c r="U10" s="90"/>
      <c r="V10" s="89"/>
      <c r="W10" s="89"/>
      <c r="X10" s="89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54" s="94" customFormat="1" ht="13.5" x14ac:dyDescent="0.25">
      <c r="A11" s="92" t="s">
        <v>82</v>
      </c>
      <c r="B11" s="93">
        <f>SUM(B13:B34)</f>
        <v>26508</v>
      </c>
      <c r="C11" s="93">
        <f>SUM(C13:C34)</f>
        <v>12502</v>
      </c>
      <c r="D11" s="93">
        <f>SUM(D13:D34)</f>
        <v>14006</v>
      </c>
      <c r="E11" s="93"/>
      <c r="F11" s="93">
        <f>SUM(F13:F34)</f>
        <v>4035</v>
      </c>
      <c r="G11" s="93">
        <f>SUM(G13:G34)</f>
        <v>2138</v>
      </c>
      <c r="H11" s="93">
        <f>SUM(H13:H34)</f>
        <v>1897</v>
      </c>
      <c r="I11" s="93"/>
      <c r="J11" s="93">
        <f>SUM(J13:J34)</f>
        <v>4950</v>
      </c>
      <c r="K11" s="93">
        <f>SUM(K13:K34)</f>
        <v>2419</v>
      </c>
      <c r="L11" s="93">
        <f>SUM(L13:L34)</f>
        <v>2531</v>
      </c>
      <c r="M11" s="93"/>
      <c r="N11" s="93">
        <f>SUM(N13:N34)</f>
        <v>5115</v>
      </c>
      <c r="O11" s="93">
        <f>SUM(O13:O34)</f>
        <v>2461</v>
      </c>
      <c r="P11" s="93">
        <f>SUM(P13:P34)</f>
        <v>2654</v>
      </c>
      <c r="Q11" s="93"/>
      <c r="R11" s="93">
        <f>SUM(R13:R34)</f>
        <v>6760</v>
      </c>
      <c r="S11" s="93">
        <f>SUM(S13:S34)</f>
        <v>3099</v>
      </c>
      <c r="T11" s="93">
        <f>SUM(T13:T34)</f>
        <v>3661</v>
      </c>
      <c r="U11" s="93"/>
      <c r="V11" s="93">
        <f>SUM(V13:V34)</f>
        <v>5648</v>
      </c>
      <c r="W11" s="93">
        <f>SUM(W13:W34)</f>
        <v>2385</v>
      </c>
      <c r="X11" s="93">
        <f>SUM(X13:X34)</f>
        <v>3263</v>
      </c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6"/>
      <c r="AY11" s="96"/>
      <c r="AZ11" s="96"/>
      <c r="BA11" s="96"/>
      <c r="BB11" s="96"/>
    </row>
    <row r="12" spans="1:54" x14ac:dyDescent="0.25"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54" x14ac:dyDescent="0.2">
      <c r="A13" s="62" t="s">
        <v>83</v>
      </c>
      <c r="B13" s="73">
        <v>432</v>
      </c>
      <c r="C13" s="73">
        <v>190</v>
      </c>
      <c r="D13" s="73">
        <v>242</v>
      </c>
      <c r="E13" s="73"/>
      <c r="F13" s="73">
        <v>77</v>
      </c>
      <c r="G13" s="73">
        <v>32</v>
      </c>
      <c r="H13" s="73">
        <v>45</v>
      </c>
      <c r="I13" s="73"/>
      <c r="J13" s="73">
        <v>91</v>
      </c>
      <c r="K13" s="73">
        <v>44</v>
      </c>
      <c r="L13" s="73">
        <v>47</v>
      </c>
      <c r="M13" s="73"/>
      <c r="N13" s="73">
        <v>96</v>
      </c>
      <c r="O13" s="73">
        <v>44</v>
      </c>
      <c r="P13" s="73">
        <v>52</v>
      </c>
      <c r="Q13" s="73"/>
      <c r="R13" s="73">
        <v>81</v>
      </c>
      <c r="S13" s="73">
        <v>35</v>
      </c>
      <c r="T13" s="73">
        <v>46</v>
      </c>
      <c r="U13" s="73"/>
      <c r="V13" s="73">
        <v>87</v>
      </c>
      <c r="W13" s="73">
        <v>35</v>
      </c>
      <c r="X13" s="73">
        <v>52</v>
      </c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54" x14ac:dyDescent="0.2">
      <c r="A14" s="62" t="s">
        <v>84</v>
      </c>
      <c r="B14" s="73">
        <v>858</v>
      </c>
      <c r="C14" s="73">
        <v>368</v>
      </c>
      <c r="D14" s="73">
        <v>490</v>
      </c>
      <c r="E14" s="73"/>
      <c r="F14" s="73">
        <v>160</v>
      </c>
      <c r="G14" s="73">
        <v>65</v>
      </c>
      <c r="H14" s="73">
        <v>95</v>
      </c>
      <c r="I14" s="73"/>
      <c r="J14" s="73">
        <v>169</v>
      </c>
      <c r="K14" s="73">
        <v>81</v>
      </c>
      <c r="L14" s="73">
        <v>88</v>
      </c>
      <c r="M14" s="73"/>
      <c r="N14" s="73">
        <v>199</v>
      </c>
      <c r="O14" s="73">
        <v>88</v>
      </c>
      <c r="P14" s="73">
        <v>111</v>
      </c>
      <c r="Q14" s="73"/>
      <c r="R14" s="73">
        <v>197</v>
      </c>
      <c r="S14" s="73">
        <v>82</v>
      </c>
      <c r="T14" s="73">
        <v>115</v>
      </c>
      <c r="U14" s="73"/>
      <c r="V14" s="73">
        <v>133</v>
      </c>
      <c r="W14" s="73">
        <v>52</v>
      </c>
      <c r="X14" s="73">
        <v>81</v>
      </c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54" x14ac:dyDescent="0.2">
      <c r="A15" s="62" t="s">
        <v>86</v>
      </c>
      <c r="B15" s="73">
        <v>781</v>
      </c>
      <c r="C15" s="73">
        <v>349</v>
      </c>
      <c r="D15" s="73">
        <v>432</v>
      </c>
      <c r="E15" s="73"/>
      <c r="F15" s="73">
        <v>128</v>
      </c>
      <c r="G15" s="73">
        <v>72</v>
      </c>
      <c r="H15" s="73">
        <v>56</v>
      </c>
      <c r="I15" s="73"/>
      <c r="J15" s="73">
        <v>193</v>
      </c>
      <c r="K15" s="73">
        <v>75</v>
      </c>
      <c r="L15" s="73">
        <v>118</v>
      </c>
      <c r="M15" s="73"/>
      <c r="N15" s="73">
        <v>197</v>
      </c>
      <c r="O15" s="73">
        <v>97</v>
      </c>
      <c r="P15" s="73">
        <v>100</v>
      </c>
      <c r="Q15" s="73"/>
      <c r="R15" s="73">
        <v>130</v>
      </c>
      <c r="S15" s="73">
        <v>60</v>
      </c>
      <c r="T15" s="73">
        <v>70</v>
      </c>
      <c r="U15" s="73"/>
      <c r="V15" s="73">
        <v>133</v>
      </c>
      <c r="W15" s="73">
        <v>45</v>
      </c>
      <c r="X15" s="73">
        <v>88</v>
      </c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54" x14ac:dyDescent="0.2">
      <c r="A16" s="62" t="s">
        <v>87</v>
      </c>
      <c r="B16" s="73">
        <v>590</v>
      </c>
      <c r="C16" s="73">
        <v>297</v>
      </c>
      <c r="D16" s="73">
        <v>293</v>
      </c>
      <c r="E16" s="73"/>
      <c r="F16" s="73">
        <v>83</v>
      </c>
      <c r="G16" s="73">
        <v>46</v>
      </c>
      <c r="H16" s="73">
        <v>37</v>
      </c>
      <c r="I16" s="73"/>
      <c r="J16" s="73">
        <v>117</v>
      </c>
      <c r="K16" s="73">
        <v>70</v>
      </c>
      <c r="L16" s="73">
        <v>47</v>
      </c>
      <c r="M16" s="73"/>
      <c r="N16" s="73">
        <v>108</v>
      </c>
      <c r="O16" s="73">
        <v>56</v>
      </c>
      <c r="P16" s="73">
        <v>52</v>
      </c>
      <c r="Q16" s="73"/>
      <c r="R16" s="73">
        <v>157</v>
      </c>
      <c r="S16" s="73">
        <v>77</v>
      </c>
      <c r="T16" s="73">
        <v>80</v>
      </c>
      <c r="U16" s="73"/>
      <c r="V16" s="73">
        <v>125</v>
      </c>
      <c r="W16" s="73">
        <v>48</v>
      </c>
      <c r="X16" s="73">
        <v>77</v>
      </c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x14ac:dyDescent="0.2">
      <c r="A17" s="62" t="s">
        <v>88</v>
      </c>
      <c r="B17" s="73">
        <v>2515</v>
      </c>
      <c r="C17" s="73">
        <v>1289</v>
      </c>
      <c r="D17" s="73">
        <v>1226</v>
      </c>
      <c r="E17" s="73"/>
      <c r="F17" s="73">
        <v>313</v>
      </c>
      <c r="G17" s="73">
        <v>179</v>
      </c>
      <c r="H17" s="73">
        <v>134</v>
      </c>
      <c r="I17" s="73"/>
      <c r="J17" s="73">
        <v>413</v>
      </c>
      <c r="K17" s="73">
        <v>233</v>
      </c>
      <c r="L17" s="73">
        <v>180</v>
      </c>
      <c r="M17" s="73"/>
      <c r="N17" s="73">
        <v>432</v>
      </c>
      <c r="O17" s="73">
        <v>225</v>
      </c>
      <c r="P17" s="73">
        <v>207</v>
      </c>
      <c r="Q17" s="73"/>
      <c r="R17" s="73">
        <v>758</v>
      </c>
      <c r="S17" s="73">
        <v>373</v>
      </c>
      <c r="T17" s="73">
        <v>385</v>
      </c>
      <c r="U17" s="73"/>
      <c r="V17" s="73">
        <v>599</v>
      </c>
      <c r="W17" s="73">
        <v>279</v>
      </c>
      <c r="X17" s="73">
        <v>320</v>
      </c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x14ac:dyDescent="0.2">
      <c r="A18" s="62" t="s">
        <v>90</v>
      </c>
      <c r="B18" s="73">
        <v>1401</v>
      </c>
      <c r="C18" s="73">
        <v>642</v>
      </c>
      <c r="D18" s="73">
        <v>759</v>
      </c>
      <c r="E18" s="73"/>
      <c r="F18" s="73">
        <v>267</v>
      </c>
      <c r="G18" s="73">
        <v>144</v>
      </c>
      <c r="H18" s="73">
        <v>123</v>
      </c>
      <c r="I18" s="73"/>
      <c r="J18" s="73">
        <v>286</v>
      </c>
      <c r="K18" s="73">
        <v>131</v>
      </c>
      <c r="L18" s="73">
        <v>155</v>
      </c>
      <c r="M18" s="73"/>
      <c r="N18" s="73">
        <v>289</v>
      </c>
      <c r="O18" s="73">
        <v>135</v>
      </c>
      <c r="P18" s="73">
        <v>154</v>
      </c>
      <c r="Q18" s="73"/>
      <c r="R18" s="73">
        <v>338</v>
      </c>
      <c r="S18" s="73">
        <v>147</v>
      </c>
      <c r="T18" s="73">
        <v>191</v>
      </c>
      <c r="U18" s="73"/>
      <c r="V18" s="73">
        <v>221</v>
      </c>
      <c r="W18" s="73">
        <v>85</v>
      </c>
      <c r="X18" s="73">
        <v>136</v>
      </c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x14ac:dyDescent="0.2">
      <c r="A19" s="62" t="s">
        <v>91</v>
      </c>
      <c r="B19" s="73">
        <v>2013</v>
      </c>
      <c r="C19" s="73">
        <v>984</v>
      </c>
      <c r="D19" s="73">
        <v>1029</v>
      </c>
      <c r="E19" s="73"/>
      <c r="F19" s="73">
        <v>281</v>
      </c>
      <c r="G19" s="73">
        <v>163</v>
      </c>
      <c r="H19" s="73">
        <v>118</v>
      </c>
      <c r="I19" s="73"/>
      <c r="J19" s="73">
        <v>348</v>
      </c>
      <c r="K19" s="73">
        <v>186</v>
      </c>
      <c r="L19" s="73">
        <v>162</v>
      </c>
      <c r="M19" s="73"/>
      <c r="N19" s="73">
        <v>412</v>
      </c>
      <c r="O19" s="73">
        <v>214</v>
      </c>
      <c r="P19" s="73">
        <v>198</v>
      </c>
      <c r="Q19" s="73"/>
      <c r="R19" s="73">
        <v>545</v>
      </c>
      <c r="S19" s="73">
        <v>237</v>
      </c>
      <c r="T19" s="73">
        <v>308</v>
      </c>
      <c r="U19" s="73"/>
      <c r="V19" s="73">
        <v>427</v>
      </c>
      <c r="W19" s="73">
        <v>184</v>
      </c>
      <c r="X19" s="73">
        <v>243</v>
      </c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x14ac:dyDescent="0.2">
      <c r="A20" s="99" t="s">
        <v>94</v>
      </c>
      <c r="B20" s="73">
        <v>2417</v>
      </c>
      <c r="C20" s="73">
        <v>1135</v>
      </c>
      <c r="D20" s="73">
        <v>1282</v>
      </c>
      <c r="E20" s="73"/>
      <c r="F20" s="73">
        <v>470</v>
      </c>
      <c r="G20" s="73">
        <v>268</v>
      </c>
      <c r="H20" s="73">
        <v>202</v>
      </c>
      <c r="I20" s="73"/>
      <c r="J20" s="73">
        <v>554</v>
      </c>
      <c r="K20" s="73">
        <v>234</v>
      </c>
      <c r="L20" s="73">
        <v>320</v>
      </c>
      <c r="M20" s="73"/>
      <c r="N20" s="73">
        <v>481</v>
      </c>
      <c r="O20" s="73">
        <v>226</v>
      </c>
      <c r="P20" s="73">
        <v>255</v>
      </c>
      <c r="Q20" s="73"/>
      <c r="R20" s="73">
        <v>530</v>
      </c>
      <c r="S20" s="73">
        <v>250</v>
      </c>
      <c r="T20" s="73">
        <v>280</v>
      </c>
      <c r="U20" s="73"/>
      <c r="V20" s="73">
        <v>382</v>
      </c>
      <c r="W20" s="73">
        <v>157</v>
      </c>
      <c r="X20" s="73">
        <v>225</v>
      </c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x14ac:dyDescent="0.2">
      <c r="A21" s="62" t="s">
        <v>95</v>
      </c>
      <c r="B21" s="73">
        <v>572</v>
      </c>
      <c r="C21" s="73">
        <v>293</v>
      </c>
      <c r="D21" s="73">
        <v>279</v>
      </c>
      <c r="E21" s="73"/>
      <c r="F21" s="73">
        <v>82</v>
      </c>
      <c r="G21" s="73">
        <v>49</v>
      </c>
      <c r="H21" s="73">
        <v>33</v>
      </c>
      <c r="I21" s="73"/>
      <c r="J21" s="73">
        <v>108</v>
      </c>
      <c r="K21" s="73">
        <v>71</v>
      </c>
      <c r="L21" s="73">
        <v>37</v>
      </c>
      <c r="M21" s="73"/>
      <c r="N21" s="73">
        <v>104</v>
      </c>
      <c r="O21" s="73">
        <v>51</v>
      </c>
      <c r="P21" s="73">
        <v>53</v>
      </c>
      <c r="Q21" s="73"/>
      <c r="R21" s="73">
        <v>138</v>
      </c>
      <c r="S21" s="73">
        <v>67</v>
      </c>
      <c r="T21" s="73">
        <v>71</v>
      </c>
      <c r="U21" s="73"/>
      <c r="V21" s="73">
        <v>140</v>
      </c>
      <c r="W21" s="73">
        <v>55</v>
      </c>
      <c r="X21" s="73">
        <v>85</v>
      </c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x14ac:dyDescent="0.2">
      <c r="A22" s="62" t="s">
        <v>96</v>
      </c>
      <c r="B22" s="73">
        <v>1634</v>
      </c>
      <c r="C22" s="73">
        <v>735</v>
      </c>
      <c r="D22" s="73">
        <v>899</v>
      </c>
      <c r="E22" s="73"/>
      <c r="F22" s="73">
        <v>320</v>
      </c>
      <c r="G22" s="73">
        <v>173</v>
      </c>
      <c r="H22" s="73">
        <v>147</v>
      </c>
      <c r="I22" s="73"/>
      <c r="J22" s="73">
        <v>374</v>
      </c>
      <c r="K22" s="73">
        <v>173</v>
      </c>
      <c r="L22" s="73">
        <v>201</v>
      </c>
      <c r="M22" s="73"/>
      <c r="N22" s="73">
        <v>339</v>
      </c>
      <c r="O22" s="73">
        <v>140</v>
      </c>
      <c r="P22" s="73">
        <v>199</v>
      </c>
      <c r="Q22" s="73"/>
      <c r="R22" s="73">
        <v>320</v>
      </c>
      <c r="S22" s="73">
        <v>124</v>
      </c>
      <c r="T22" s="73">
        <v>196</v>
      </c>
      <c r="U22" s="73"/>
      <c r="V22" s="73">
        <v>281</v>
      </c>
      <c r="W22" s="73">
        <v>125</v>
      </c>
      <c r="X22" s="73">
        <v>156</v>
      </c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x14ac:dyDescent="0.2">
      <c r="A23" s="62" t="s">
        <v>97</v>
      </c>
      <c r="B23" s="73">
        <v>1373</v>
      </c>
      <c r="C23" s="73">
        <v>645</v>
      </c>
      <c r="D23" s="73">
        <v>728</v>
      </c>
      <c r="E23" s="73"/>
      <c r="F23" s="73">
        <v>187</v>
      </c>
      <c r="G23" s="73">
        <v>101</v>
      </c>
      <c r="H23" s="73">
        <v>86</v>
      </c>
      <c r="I23" s="73"/>
      <c r="J23" s="73">
        <v>239</v>
      </c>
      <c r="K23" s="73">
        <v>111</v>
      </c>
      <c r="L23" s="73">
        <v>128</v>
      </c>
      <c r="M23" s="73"/>
      <c r="N23" s="73">
        <v>273</v>
      </c>
      <c r="O23" s="73">
        <v>122</v>
      </c>
      <c r="P23" s="73">
        <v>151</v>
      </c>
      <c r="Q23" s="73"/>
      <c r="R23" s="73">
        <v>390</v>
      </c>
      <c r="S23" s="73">
        <v>189</v>
      </c>
      <c r="T23" s="73">
        <v>201</v>
      </c>
      <c r="U23" s="73"/>
      <c r="V23" s="73">
        <v>284</v>
      </c>
      <c r="W23" s="73">
        <v>122</v>
      </c>
      <c r="X23" s="73">
        <v>162</v>
      </c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x14ac:dyDescent="0.2">
      <c r="A24" s="62" t="s">
        <v>98</v>
      </c>
      <c r="B24" s="73">
        <v>1499</v>
      </c>
      <c r="C24" s="73">
        <v>657</v>
      </c>
      <c r="D24" s="73">
        <v>842</v>
      </c>
      <c r="E24" s="73"/>
      <c r="F24" s="73">
        <v>300</v>
      </c>
      <c r="G24" s="73">
        <v>132</v>
      </c>
      <c r="H24" s="73">
        <v>168</v>
      </c>
      <c r="I24" s="73"/>
      <c r="J24" s="73">
        <v>304</v>
      </c>
      <c r="K24" s="73">
        <v>125</v>
      </c>
      <c r="L24" s="73">
        <v>179</v>
      </c>
      <c r="M24" s="73"/>
      <c r="N24" s="73">
        <v>239</v>
      </c>
      <c r="O24" s="73">
        <v>120</v>
      </c>
      <c r="P24" s="73">
        <v>119</v>
      </c>
      <c r="Q24" s="73"/>
      <c r="R24" s="73">
        <v>349</v>
      </c>
      <c r="S24" s="73">
        <v>159</v>
      </c>
      <c r="T24" s="73">
        <v>190</v>
      </c>
      <c r="U24" s="73"/>
      <c r="V24" s="73">
        <v>307</v>
      </c>
      <c r="W24" s="73">
        <v>121</v>
      </c>
      <c r="X24" s="73">
        <v>186</v>
      </c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x14ac:dyDescent="0.2">
      <c r="A25" s="62" t="s">
        <v>99</v>
      </c>
      <c r="B25" s="73">
        <v>230</v>
      </c>
      <c r="C25" s="73">
        <v>114</v>
      </c>
      <c r="D25" s="73">
        <v>116</v>
      </c>
      <c r="E25" s="73"/>
      <c r="F25" s="73">
        <v>20</v>
      </c>
      <c r="G25" s="73">
        <v>11</v>
      </c>
      <c r="H25" s="73">
        <v>9</v>
      </c>
      <c r="I25" s="73"/>
      <c r="J25" s="73">
        <v>30</v>
      </c>
      <c r="K25" s="73">
        <v>18</v>
      </c>
      <c r="L25" s="73">
        <v>12</v>
      </c>
      <c r="M25" s="73"/>
      <c r="N25" s="73">
        <v>35</v>
      </c>
      <c r="O25" s="73">
        <v>13</v>
      </c>
      <c r="P25" s="73">
        <v>22</v>
      </c>
      <c r="Q25" s="73"/>
      <c r="R25" s="73">
        <v>60</v>
      </c>
      <c r="S25" s="73">
        <v>33</v>
      </c>
      <c r="T25" s="73">
        <v>27</v>
      </c>
      <c r="U25" s="73"/>
      <c r="V25" s="73">
        <v>85</v>
      </c>
      <c r="W25" s="73">
        <v>39</v>
      </c>
      <c r="X25" s="73">
        <v>46</v>
      </c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x14ac:dyDescent="0.2">
      <c r="A26" s="62" t="s">
        <v>100</v>
      </c>
      <c r="B26" s="73">
        <v>195</v>
      </c>
      <c r="C26" s="73">
        <v>100</v>
      </c>
      <c r="D26" s="73">
        <v>95</v>
      </c>
      <c r="E26" s="73"/>
      <c r="F26" s="73">
        <v>21</v>
      </c>
      <c r="G26" s="73">
        <v>10</v>
      </c>
      <c r="H26" s="73">
        <v>11</v>
      </c>
      <c r="I26" s="73"/>
      <c r="J26" s="73">
        <v>25</v>
      </c>
      <c r="K26" s="73">
        <v>17</v>
      </c>
      <c r="L26" s="73">
        <v>8</v>
      </c>
      <c r="M26" s="73"/>
      <c r="N26" s="73">
        <v>30</v>
      </c>
      <c r="O26" s="73">
        <v>18</v>
      </c>
      <c r="P26" s="73">
        <v>12</v>
      </c>
      <c r="Q26" s="73"/>
      <c r="R26" s="73">
        <v>54</v>
      </c>
      <c r="S26" s="73">
        <v>22</v>
      </c>
      <c r="T26" s="73">
        <v>32</v>
      </c>
      <c r="U26" s="73"/>
      <c r="V26" s="73">
        <v>65</v>
      </c>
      <c r="W26" s="73">
        <v>33</v>
      </c>
      <c r="X26" s="73">
        <v>32</v>
      </c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x14ac:dyDescent="0.2">
      <c r="A27" s="62" t="s">
        <v>101</v>
      </c>
      <c r="B27" s="73">
        <v>526</v>
      </c>
      <c r="C27" s="73">
        <v>224</v>
      </c>
      <c r="D27" s="73">
        <v>302</v>
      </c>
      <c r="E27" s="73"/>
      <c r="F27" s="73">
        <v>52</v>
      </c>
      <c r="G27" s="73">
        <v>24</v>
      </c>
      <c r="H27" s="73">
        <v>28</v>
      </c>
      <c r="I27" s="73"/>
      <c r="J27" s="73">
        <v>73</v>
      </c>
      <c r="K27" s="73">
        <v>32</v>
      </c>
      <c r="L27" s="73">
        <v>41</v>
      </c>
      <c r="M27" s="73"/>
      <c r="N27" s="73">
        <v>98</v>
      </c>
      <c r="O27" s="73">
        <v>35</v>
      </c>
      <c r="P27" s="73">
        <v>63</v>
      </c>
      <c r="Q27" s="73"/>
      <c r="R27" s="73">
        <v>135</v>
      </c>
      <c r="S27" s="73">
        <v>68</v>
      </c>
      <c r="T27" s="73">
        <v>67</v>
      </c>
      <c r="U27" s="73"/>
      <c r="V27" s="73">
        <v>168</v>
      </c>
      <c r="W27" s="73">
        <v>65</v>
      </c>
      <c r="X27" s="73">
        <v>103</v>
      </c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x14ac:dyDescent="0.2">
      <c r="A28" s="62" t="s">
        <v>102</v>
      </c>
      <c r="B28" s="73">
        <v>524</v>
      </c>
      <c r="C28" s="73">
        <v>234</v>
      </c>
      <c r="D28" s="73">
        <v>290</v>
      </c>
      <c r="E28" s="73"/>
      <c r="F28" s="73">
        <v>71</v>
      </c>
      <c r="G28" s="73">
        <v>32</v>
      </c>
      <c r="H28" s="73">
        <v>39</v>
      </c>
      <c r="I28" s="73"/>
      <c r="J28" s="73">
        <v>95</v>
      </c>
      <c r="K28" s="73">
        <v>48</v>
      </c>
      <c r="L28" s="73">
        <v>47</v>
      </c>
      <c r="M28" s="73"/>
      <c r="N28" s="73">
        <v>109</v>
      </c>
      <c r="O28" s="73">
        <v>59</v>
      </c>
      <c r="P28" s="73">
        <v>50</v>
      </c>
      <c r="Q28" s="73"/>
      <c r="R28" s="73">
        <v>158</v>
      </c>
      <c r="S28" s="73">
        <v>65</v>
      </c>
      <c r="T28" s="73">
        <v>93</v>
      </c>
      <c r="U28" s="73"/>
      <c r="V28" s="73">
        <v>91</v>
      </c>
      <c r="W28" s="73">
        <v>30</v>
      </c>
      <c r="X28" s="73">
        <v>61</v>
      </c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x14ac:dyDescent="0.2">
      <c r="A29" s="62" t="s">
        <v>103</v>
      </c>
      <c r="B29" s="73">
        <v>2154</v>
      </c>
      <c r="C29" s="73">
        <v>1100</v>
      </c>
      <c r="D29" s="73">
        <v>1054</v>
      </c>
      <c r="E29" s="73"/>
      <c r="F29" s="73">
        <v>265</v>
      </c>
      <c r="G29" s="73">
        <v>143</v>
      </c>
      <c r="H29" s="73">
        <v>122</v>
      </c>
      <c r="I29" s="73"/>
      <c r="J29" s="73">
        <v>378</v>
      </c>
      <c r="K29" s="73">
        <v>205</v>
      </c>
      <c r="L29" s="73">
        <v>173</v>
      </c>
      <c r="M29" s="73"/>
      <c r="N29" s="73">
        <v>364</v>
      </c>
      <c r="O29" s="73">
        <v>201</v>
      </c>
      <c r="P29" s="73">
        <v>163</v>
      </c>
      <c r="Q29" s="73"/>
      <c r="R29" s="73">
        <v>562</v>
      </c>
      <c r="S29" s="73">
        <v>282</v>
      </c>
      <c r="T29" s="73">
        <v>280</v>
      </c>
      <c r="U29" s="73"/>
      <c r="V29" s="73">
        <v>585</v>
      </c>
      <c r="W29" s="73">
        <v>269</v>
      </c>
      <c r="X29" s="73">
        <v>316</v>
      </c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x14ac:dyDescent="0.2">
      <c r="A30" s="62" t="s">
        <v>104</v>
      </c>
      <c r="B30" s="73">
        <v>1514</v>
      </c>
      <c r="C30" s="73">
        <v>698</v>
      </c>
      <c r="D30" s="73">
        <v>816</v>
      </c>
      <c r="E30" s="73"/>
      <c r="F30" s="73">
        <v>203</v>
      </c>
      <c r="G30" s="73">
        <v>106</v>
      </c>
      <c r="H30" s="73">
        <v>97</v>
      </c>
      <c r="I30" s="73"/>
      <c r="J30" s="73">
        <v>311</v>
      </c>
      <c r="K30" s="73">
        <v>156</v>
      </c>
      <c r="L30" s="73">
        <v>155</v>
      </c>
      <c r="M30" s="73"/>
      <c r="N30" s="73">
        <v>336</v>
      </c>
      <c r="O30" s="73">
        <v>149</v>
      </c>
      <c r="P30" s="73">
        <v>187</v>
      </c>
      <c r="Q30" s="73"/>
      <c r="R30" s="73">
        <v>380</v>
      </c>
      <c r="S30" s="73">
        <v>160</v>
      </c>
      <c r="T30" s="73">
        <v>220</v>
      </c>
      <c r="U30" s="73"/>
      <c r="V30" s="73">
        <v>284</v>
      </c>
      <c r="W30" s="73">
        <v>127</v>
      </c>
      <c r="X30" s="73">
        <v>157</v>
      </c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x14ac:dyDescent="0.2">
      <c r="A31" s="62" t="s">
        <v>105</v>
      </c>
      <c r="B31" s="73">
        <v>1361</v>
      </c>
      <c r="C31" s="73">
        <v>646</v>
      </c>
      <c r="D31" s="73">
        <v>715</v>
      </c>
      <c r="E31" s="73"/>
      <c r="F31" s="73">
        <v>160</v>
      </c>
      <c r="G31" s="73">
        <v>85</v>
      </c>
      <c r="H31" s="73">
        <v>75</v>
      </c>
      <c r="I31" s="73"/>
      <c r="J31" s="73">
        <v>213</v>
      </c>
      <c r="K31" s="73">
        <v>109</v>
      </c>
      <c r="L31" s="73">
        <v>104</v>
      </c>
      <c r="M31" s="73"/>
      <c r="N31" s="73">
        <v>266</v>
      </c>
      <c r="O31" s="73">
        <v>127</v>
      </c>
      <c r="P31" s="73">
        <v>139</v>
      </c>
      <c r="Q31" s="73"/>
      <c r="R31" s="73">
        <v>404</v>
      </c>
      <c r="S31" s="73">
        <v>184</v>
      </c>
      <c r="T31" s="73">
        <v>220</v>
      </c>
      <c r="U31" s="73"/>
      <c r="V31" s="73">
        <v>318</v>
      </c>
      <c r="W31" s="73">
        <v>141</v>
      </c>
      <c r="X31" s="73">
        <v>177</v>
      </c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x14ac:dyDescent="0.2">
      <c r="A32" s="62" t="s">
        <v>107</v>
      </c>
      <c r="B32" s="73">
        <v>2049</v>
      </c>
      <c r="C32" s="73">
        <v>892</v>
      </c>
      <c r="D32" s="73">
        <v>1157</v>
      </c>
      <c r="E32" s="73"/>
      <c r="F32" s="73">
        <v>286</v>
      </c>
      <c r="G32" s="73">
        <v>146</v>
      </c>
      <c r="H32" s="73">
        <v>140</v>
      </c>
      <c r="I32" s="73"/>
      <c r="J32" s="73">
        <v>335</v>
      </c>
      <c r="K32" s="73">
        <v>142</v>
      </c>
      <c r="L32" s="73">
        <v>193</v>
      </c>
      <c r="M32" s="73"/>
      <c r="N32" s="73">
        <v>397</v>
      </c>
      <c r="O32" s="73">
        <v>182</v>
      </c>
      <c r="P32" s="73">
        <v>215</v>
      </c>
      <c r="Q32" s="73"/>
      <c r="R32" s="73">
        <v>559</v>
      </c>
      <c r="S32" s="73">
        <v>231</v>
      </c>
      <c r="T32" s="73">
        <v>328</v>
      </c>
      <c r="U32" s="73"/>
      <c r="V32" s="73">
        <v>472</v>
      </c>
      <c r="W32" s="73">
        <v>191</v>
      </c>
      <c r="X32" s="73">
        <v>281</v>
      </c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x14ac:dyDescent="0.2">
      <c r="A33" s="171" t="s">
        <v>108</v>
      </c>
      <c r="B33" s="73">
        <v>1674</v>
      </c>
      <c r="C33" s="73">
        <v>808</v>
      </c>
      <c r="D33" s="73">
        <v>866</v>
      </c>
      <c r="E33" s="73"/>
      <c r="F33" s="73">
        <v>252</v>
      </c>
      <c r="G33" s="73">
        <v>136</v>
      </c>
      <c r="H33" s="73">
        <v>116</v>
      </c>
      <c r="I33" s="73"/>
      <c r="J33" s="73">
        <v>262</v>
      </c>
      <c r="K33" s="73">
        <v>142</v>
      </c>
      <c r="L33" s="73">
        <v>120</v>
      </c>
      <c r="M33" s="73"/>
      <c r="N33" s="73">
        <v>272</v>
      </c>
      <c r="O33" s="73">
        <v>138</v>
      </c>
      <c r="P33" s="73">
        <v>134</v>
      </c>
      <c r="Q33" s="73"/>
      <c r="R33" s="73">
        <v>461</v>
      </c>
      <c r="S33" s="73">
        <v>231</v>
      </c>
      <c r="T33" s="73">
        <v>230</v>
      </c>
      <c r="U33" s="73"/>
      <c r="V33" s="73">
        <v>427</v>
      </c>
      <c r="W33" s="73">
        <v>161</v>
      </c>
      <c r="X33" s="73">
        <v>266</v>
      </c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3.5" thickBot="1" x14ac:dyDescent="0.25">
      <c r="A34" s="108" t="s">
        <v>189</v>
      </c>
      <c r="B34" s="73">
        <v>196</v>
      </c>
      <c r="C34" s="73">
        <v>102</v>
      </c>
      <c r="D34" s="73">
        <v>94</v>
      </c>
      <c r="E34" s="73"/>
      <c r="F34" s="73">
        <v>37</v>
      </c>
      <c r="G34" s="73">
        <v>21</v>
      </c>
      <c r="H34" s="73">
        <v>16</v>
      </c>
      <c r="I34" s="73"/>
      <c r="J34" s="73">
        <v>32</v>
      </c>
      <c r="K34" s="73">
        <v>16</v>
      </c>
      <c r="L34" s="73">
        <v>16</v>
      </c>
      <c r="M34" s="73"/>
      <c r="N34" s="73">
        <v>39</v>
      </c>
      <c r="O34" s="73">
        <v>21</v>
      </c>
      <c r="P34" s="73">
        <v>18</v>
      </c>
      <c r="Q34" s="73"/>
      <c r="R34" s="73">
        <v>54</v>
      </c>
      <c r="S34" s="73">
        <v>23</v>
      </c>
      <c r="T34" s="73">
        <v>31</v>
      </c>
      <c r="U34" s="73"/>
      <c r="V34" s="73">
        <v>34</v>
      </c>
      <c r="W34" s="73">
        <v>21</v>
      </c>
      <c r="X34" s="73">
        <v>13</v>
      </c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x14ac:dyDescent="0.25">
      <c r="A35" s="233" t="s">
        <v>75</v>
      </c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</row>
    <row r="36" spans="1:49" x14ac:dyDescent="0.25">
      <c r="A36" s="227" t="s">
        <v>14</v>
      </c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</row>
    <row r="39" spans="1:49" s="49" customFormat="1" ht="15" x14ac:dyDescent="0.25">
      <c r="A39" s="229" t="s">
        <v>196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9"/>
      <c r="Z39" s="219" t="s">
        <v>221</v>
      </c>
      <c r="AA39" s="219"/>
      <c r="AB39" s="9"/>
    </row>
    <row r="40" spans="1:49" s="49" customFormat="1" ht="15" x14ac:dyDescent="0.25">
      <c r="A40" s="228" t="s">
        <v>191</v>
      </c>
      <c r="B40" s="228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9"/>
      <c r="Z40" s="219"/>
      <c r="AA40" s="219"/>
      <c r="AB40"/>
    </row>
    <row r="41" spans="1:49" s="49" customFormat="1" ht="15" x14ac:dyDescent="0.25">
      <c r="A41" s="229" t="s">
        <v>64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</row>
    <row r="42" spans="1:49" s="49" customFormat="1" ht="15" x14ac:dyDescent="0.25">
      <c r="A42" s="228" t="s">
        <v>79</v>
      </c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</row>
    <row r="43" spans="1:49" s="49" customFormat="1" ht="15" x14ac:dyDescent="0.25">
      <c r="A43" s="229" t="s">
        <v>80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</row>
    <row r="44" spans="1:49" s="49" customFormat="1" ht="15" x14ac:dyDescent="0.25">
      <c r="A44" s="228" t="s">
        <v>320</v>
      </c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</row>
    <row r="45" spans="1:49" s="49" customFormat="1" ht="15.75" thickBot="1" x14ac:dyDescent="0.3">
      <c r="A45" s="52"/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</row>
    <row r="46" spans="1:49" s="49" customFormat="1" ht="15" customHeight="1" x14ac:dyDescent="0.25">
      <c r="A46" s="234" t="s">
        <v>81</v>
      </c>
      <c r="B46" s="53" t="s">
        <v>21</v>
      </c>
      <c r="C46" s="53"/>
      <c r="D46" s="53"/>
      <c r="E46" s="54"/>
      <c r="F46" s="53" t="s">
        <v>48</v>
      </c>
      <c r="G46" s="53"/>
      <c r="H46" s="53"/>
      <c r="I46" s="54"/>
      <c r="J46" s="53" t="s">
        <v>49</v>
      </c>
      <c r="K46" s="53"/>
      <c r="L46" s="53"/>
      <c r="M46" s="54"/>
      <c r="N46" s="53" t="s">
        <v>50</v>
      </c>
      <c r="O46" s="53"/>
      <c r="P46" s="53"/>
      <c r="Q46" s="54"/>
      <c r="R46" s="53" t="s">
        <v>51</v>
      </c>
      <c r="S46" s="53"/>
      <c r="T46" s="53"/>
      <c r="U46" s="54"/>
      <c r="V46" s="53" t="s">
        <v>52</v>
      </c>
      <c r="W46" s="53"/>
      <c r="X46" s="53"/>
    </row>
    <row r="47" spans="1:49" s="49" customFormat="1" ht="15.75" thickBot="1" x14ac:dyDescent="0.3">
      <c r="A47" s="235"/>
      <c r="B47" s="55" t="s">
        <v>67</v>
      </c>
      <c r="C47" s="55" t="s">
        <v>68</v>
      </c>
      <c r="D47" s="55" t="s">
        <v>69</v>
      </c>
      <c r="E47" s="56"/>
      <c r="F47" s="55" t="s">
        <v>67</v>
      </c>
      <c r="G47" s="55" t="s">
        <v>68</v>
      </c>
      <c r="H47" s="55" t="s">
        <v>69</v>
      </c>
      <c r="I47" s="56"/>
      <c r="J47" s="55" t="s">
        <v>67</v>
      </c>
      <c r="K47" s="55" t="s">
        <v>68</v>
      </c>
      <c r="L47" s="55" t="s">
        <v>69</v>
      </c>
      <c r="M47" s="56"/>
      <c r="N47" s="55" t="s">
        <v>67</v>
      </c>
      <c r="O47" s="55" t="s">
        <v>68</v>
      </c>
      <c r="P47" s="55" t="s">
        <v>69</v>
      </c>
      <c r="Q47" s="56"/>
      <c r="R47" s="55" t="s">
        <v>67</v>
      </c>
      <c r="S47" s="55" t="s">
        <v>68</v>
      </c>
      <c r="T47" s="55" t="s">
        <v>69</v>
      </c>
      <c r="U47" s="56"/>
      <c r="V47" s="55" t="s">
        <v>67</v>
      </c>
      <c r="W47" s="55" t="s">
        <v>68</v>
      </c>
      <c r="X47" s="55" t="s">
        <v>69</v>
      </c>
    </row>
    <row r="48" spans="1:49" x14ac:dyDescent="0.25">
      <c r="A48" s="88"/>
      <c r="B48" s="89"/>
      <c r="C48" s="89"/>
      <c r="D48" s="89"/>
      <c r="E48" s="90"/>
      <c r="F48" s="89"/>
      <c r="G48" s="89"/>
      <c r="H48" s="89"/>
      <c r="I48" s="90"/>
      <c r="J48" s="89"/>
      <c r="K48" s="89"/>
      <c r="L48" s="89"/>
      <c r="M48" s="90"/>
      <c r="N48" s="89"/>
      <c r="O48" s="89"/>
      <c r="P48" s="89"/>
      <c r="Q48" s="90"/>
      <c r="R48" s="89"/>
      <c r="S48" s="89"/>
      <c r="T48" s="89"/>
      <c r="U48" s="90"/>
      <c r="V48" s="89"/>
      <c r="W48" s="89"/>
      <c r="X48" s="89"/>
    </row>
    <row r="49" spans="1:24" ht="13.5" x14ac:dyDescent="0.25">
      <c r="A49" s="92" t="s">
        <v>82</v>
      </c>
      <c r="B49" s="101">
        <f>SUM(B51:B72)</f>
        <v>2192</v>
      </c>
      <c r="C49" s="101">
        <f>SUM(C51:C72)</f>
        <v>1257</v>
      </c>
      <c r="D49" s="101">
        <f>SUM(D51:D72)</f>
        <v>935</v>
      </c>
      <c r="E49" s="101"/>
      <c r="F49" s="101">
        <f>SUM(F51:F72)</f>
        <v>438</v>
      </c>
      <c r="G49" s="101">
        <f>SUM(G51:G72)</f>
        <v>253</v>
      </c>
      <c r="H49" s="101">
        <f>SUM(H51:H72)</f>
        <v>185</v>
      </c>
      <c r="I49" s="101"/>
      <c r="J49" s="101">
        <f>SUM(J51:J72)</f>
        <v>476</v>
      </c>
      <c r="K49" s="101">
        <f>SUM(K51:K72)</f>
        <v>284</v>
      </c>
      <c r="L49" s="101">
        <f>SUM(L51:L72)</f>
        <v>192</v>
      </c>
      <c r="M49" s="101"/>
      <c r="N49" s="101">
        <f>SUM(N51:N72)</f>
        <v>367</v>
      </c>
      <c r="O49" s="101">
        <f>SUM(O51:O72)</f>
        <v>219</v>
      </c>
      <c r="P49" s="101">
        <f>SUM(P51:P72)</f>
        <v>148</v>
      </c>
      <c r="Q49" s="101"/>
      <c r="R49" s="101">
        <f>SUM(R51:R72)</f>
        <v>649</v>
      </c>
      <c r="S49" s="101">
        <f>SUM(S51:S72)</f>
        <v>352</v>
      </c>
      <c r="T49" s="101">
        <f>SUM(T51:T72)</f>
        <v>297</v>
      </c>
      <c r="U49" s="101"/>
      <c r="V49" s="101">
        <f>SUM(V51:V72)</f>
        <v>262</v>
      </c>
      <c r="W49" s="101">
        <f>SUM(W51:W72)</f>
        <v>149</v>
      </c>
      <c r="X49" s="101">
        <f>SUM(X51:X72)</f>
        <v>113</v>
      </c>
    </row>
    <row r="50" spans="1:24" x14ac:dyDescent="0.25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</row>
    <row r="51" spans="1:24" x14ac:dyDescent="0.2">
      <c r="A51" s="62" t="s">
        <v>83</v>
      </c>
      <c r="B51" s="73">
        <v>73</v>
      </c>
      <c r="C51" s="73">
        <v>42</v>
      </c>
      <c r="D51" s="73">
        <v>31</v>
      </c>
      <c r="E51" s="73"/>
      <c r="F51" s="73">
        <v>20</v>
      </c>
      <c r="G51" s="73">
        <v>6</v>
      </c>
      <c r="H51" s="73">
        <v>14</v>
      </c>
      <c r="I51" s="73"/>
      <c r="J51" s="73">
        <v>16</v>
      </c>
      <c r="K51" s="73">
        <v>11</v>
      </c>
      <c r="L51" s="73">
        <v>5</v>
      </c>
      <c r="M51" s="73"/>
      <c r="N51" s="73">
        <v>7</v>
      </c>
      <c r="O51" s="73">
        <v>3</v>
      </c>
      <c r="P51" s="73">
        <v>4</v>
      </c>
      <c r="Q51" s="73"/>
      <c r="R51" s="73">
        <v>25</v>
      </c>
      <c r="S51" s="73">
        <v>19</v>
      </c>
      <c r="T51" s="73">
        <v>6</v>
      </c>
      <c r="U51" s="73"/>
      <c r="V51" s="73">
        <v>5</v>
      </c>
      <c r="W51" s="73">
        <v>3</v>
      </c>
      <c r="X51" s="73">
        <v>2</v>
      </c>
    </row>
    <row r="52" spans="1:24" x14ac:dyDescent="0.2">
      <c r="A52" s="62" t="s">
        <v>84</v>
      </c>
      <c r="B52" s="73">
        <v>16</v>
      </c>
      <c r="C52" s="73">
        <v>9</v>
      </c>
      <c r="D52" s="73">
        <v>7</v>
      </c>
      <c r="E52" s="73"/>
      <c r="F52" s="73">
        <v>7</v>
      </c>
      <c r="G52" s="73">
        <v>5</v>
      </c>
      <c r="H52" s="73">
        <v>2</v>
      </c>
      <c r="I52" s="73"/>
      <c r="J52" s="73">
        <v>5</v>
      </c>
      <c r="K52" s="73">
        <v>2</v>
      </c>
      <c r="L52" s="73">
        <v>3</v>
      </c>
      <c r="M52" s="73"/>
      <c r="N52" s="73">
        <v>0</v>
      </c>
      <c r="O52" s="73">
        <v>0</v>
      </c>
      <c r="P52" s="73">
        <v>0</v>
      </c>
      <c r="Q52" s="73"/>
      <c r="R52" s="73">
        <v>3</v>
      </c>
      <c r="S52" s="73">
        <v>2</v>
      </c>
      <c r="T52" s="73">
        <v>1</v>
      </c>
      <c r="U52" s="73"/>
      <c r="V52" s="73">
        <v>1</v>
      </c>
      <c r="W52" s="73">
        <v>0</v>
      </c>
      <c r="X52" s="73">
        <v>1</v>
      </c>
    </row>
    <row r="53" spans="1:24" x14ac:dyDescent="0.2">
      <c r="A53" s="62" t="s">
        <v>86</v>
      </c>
      <c r="B53" s="73">
        <v>44</v>
      </c>
      <c r="C53" s="73">
        <v>24</v>
      </c>
      <c r="D53" s="73">
        <v>20</v>
      </c>
      <c r="E53" s="73"/>
      <c r="F53" s="73">
        <v>2</v>
      </c>
      <c r="G53" s="73">
        <v>2</v>
      </c>
      <c r="H53" s="73">
        <v>0</v>
      </c>
      <c r="I53" s="73"/>
      <c r="J53" s="73">
        <v>17</v>
      </c>
      <c r="K53" s="73">
        <v>11</v>
      </c>
      <c r="L53" s="73">
        <v>6</v>
      </c>
      <c r="M53" s="73"/>
      <c r="N53" s="73">
        <v>4</v>
      </c>
      <c r="O53" s="73">
        <v>3</v>
      </c>
      <c r="P53" s="73">
        <v>1</v>
      </c>
      <c r="Q53" s="73"/>
      <c r="R53" s="73">
        <v>21</v>
      </c>
      <c r="S53" s="73">
        <v>8</v>
      </c>
      <c r="T53" s="73">
        <v>13</v>
      </c>
      <c r="U53" s="73"/>
      <c r="V53" s="73">
        <v>0</v>
      </c>
      <c r="W53" s="73">
        <v>0</v>
      </c>
      <c r="X53" s="73">
        <v>0</v>
      </c>
    </row>
    <row r="54" spans="1:24" x14ac:dyDescent="0.2">
      <c r="A54" s="62" t="s">
        <v>87</v>
      </c>
      <c r="B54" s="73">
        <v>11</v>
      </c>
      <c r="C54" s="73">
        <v>6</v>
      </c>
      <c r="D54" s="73">
        <v>5</v>
      </c>
      <c r="E54" s="73"/>
      <c r="F54" s="73">
        <v>0</v>
      </c>
      <c r="G54" s="73">
        <v>0</v>
      </c>
      <c r="H54" s="73">
        <v>0</v>
      </c>
      <c r="I54" s="73"/>
      <c r="J54" s="73">
        <v>2</v>
      </c>
      <c r="K54" s="73">
        <v>2</v>
      </c>
      <c r="L54" s="73">
        <v>0</v>
      </c>
      <c r="M54" s="73"/>
      <c r="N54" s="73">
        <v>1</v>
      </c>
      <c r="O54" s="73">
        <v>0</v>
      </c>
      <c r="P54" s="73">
        <v>1</v>
      </c>
      <c r="Q54" s="73"/>
      <c r="R54" s="73">
        <v>8</v>
      </c>
      <c r="S54" s="73">
        <v>4</v>
      </c>
      <c r="T54" s="73">
        <v>4</v>
      </c>
      <c r="U54" s="73"/>
      <c r="V54" s="73">
        <v>0</v>
      </c>
      <c r="W54" s="73">
        <v>0</v>
      </c>
      <c r="X54" s="73">
        <v>0</v>
      </c>
    </row>
    <row r="55" spans="1:24" x14ac:dyDescent="0.2">
      <c r="A55" s="62" t="s">
        <v>88</v>
      </c>
      <c r="B55" s="73">
        <v>339</v>
      </c>
      <c r="C55" s="73">
        <v>220</v>
      </c>
      <c r="D55" s="73">
        <v>119</v>
      </c>
      <c r="E55" s="73"/>
      <c r="F55" s="73">
        <v>61</v>
      </c>
      <c r="G55" s="73">
        <v>39</v>
      </c>
      <c r="H55" s="73">
        <v>22</v>
      </c>
      <c r="I55" s="73"/>
      <c r="J55" s="73">
        <v>73</v>
      </c>
      <c r="K55" s="73">
        <v>51</v>
      </c>
      <c r="L55" s="73">
        <v>22</v>
      </c>
      <c r="M55" s="73"/>
      <c r="N55" s="73">
        <v>83</v>
      </c>
      <c r="O55" s="73">
        <v>59</v>
      </c>
      <c r="P55" s="73">
        <v>24</v>
      </c>
      <c r="Q55" s="73"/>
      <c r="R55" s="73">
        <v>111</v>
      </c>
      <c r="S55" s="73">
        <v>63</v>
      </c>
      <c r="T55" s="73">
        <v>48</v>
      </c>
      <c r="U55" s="73"/>
      <c r="V55" s="73">
        <v>11</v>
      </c>
      <c r="W55" s="73">
        <v>8</v>
      </c>
      <c r="X55" s="73">
        <v>3</v>
      </c>
    </row>
    <row r="56" spans="1:24" x14ac:dyDescent="0.2">
      <c r="A56" s="62" t="s">
        <v>90</v>
      </c>
      <c r="B56" s="73">
        <v>268</v>
      </c>
      <c r="C56" s="73">
        <v>163</v>
      </c>
      <c r="D56" s="73">
        <v>105</v>
      </c>
      <c r="E56" s="73"/>
      <c r="F56" s="73">
        <v>54</v>
      </c>
      <c r="G56" s="73">
        <v>36</v>
      </c>
      <c r="H56" s="73">
        <v>18</v>
      </c>
      <c r="I56" s="73"/>
      <c r="J56" s="73">
        <v>87</v>
      </c>
      <c r="K56" s="73">
        <v>50</v>
      </c>
      <c r="L56" s="73">
        <v>37</v>
      </c>
      <c r="M56" s="73"/>
      <c r="N56" s="73">
        <v>25</v>
      </c>
      <c r="O56" s="73">
        <v>20</v>
      </c>
      <c r="P56" s="73">
        <v>5</v>
      </c>
      <c r="Q56" s="73"/>
      <c r="R56" s="73">
        <v>60</v>
      </c>
      <c r="S56" s="73">
        <v>26</v>
      </c>
      <c r="T56" s="73">
        <v>34</v>
      </c>
      <c r="U56" s="73"/>
      <c r="V56" s="73">
        <v>42</v>
      </c>
      <c r="W56" s="73">
        <v>31</v>
      </c>
      <c r="X56" s="73">
        <v>11</v>
      </c>
    </row>
    <row r="57" spans="1:24" x14ac:dyDescent="0.2">
      <c r="A57" s="62" t="s">
        <v>91</v>
      </c>
      <c r="B57" s="73">
        <v>122</v>
      </c>
      <c r="C57" s="73">
        <v>79</v>
      </c>
      <c r="D57" s="73">
        <v>43</v>
      </c>
      <c r="E57" s="73"/>
      <c r="F57" s="73">
        <v>35</v>
      </c>
      <c r="G57" s="73">
        <v>22</v>
      </c>
      <c r="H57" s="73">
        <v>13</v>
      </c>
      <c r="I57" s="73"/>
      <c r="J57" s="73">
        <v>33</v>
      </c>
      <c r="K57" s="73">
        <v>23</v>
      </c>
      <c r="L57" s="73">
        <v>10</v>
      </c>
      <c r="M57" s="73"/>
      <c r="N57" s="73">
        <v>20</v>
      </c>
      <c r="O57" s="73">
        <v>12</v>
      </c>
      <c r="P57" s="73">
        <v>8</v>
      </c>
      <c r="Q57" s="73"/>
      <c r="R57" s="73">
        <v>27</v>
      </c>
      <c r="S57" s="73">
        <v>17</v>
      </c>
      <c r="T57" s="73">
        <v>10</v>
      </c>
      <c r="U57" s="73"/>
      <c r="V57" s="73">
        <v>7</v>
      </c>
      <c r="W57" s="73">
        <v>5</v>
      </c>
      <c r="X57" s="73">
        <v>2</v>
      </c>
    </row>
    <row r="58" spans="1:24" x14ac:dyDescent="0.2">
      <c r="A58" s="99" t="s">
        <v>94</v>
      </c>
      <c r="B58" s="73">
        <v>366</v>
      </c>
      <c r="C58" s="73">
        <v>192</v>
      </c>
      <c r="D58" s="73">
        <v>174</v>
      </c>
      <c r="E58" s="73"/>
      <c r="F58" s="73">
        <v>73</v>
      </c>
      <c r="G58" s="73">
        <v>38</v>
      </c>
      <c r="H58" s="73">
        <v>35</v>
      </c>
      <c r="I58" s="73"/>
      <c r="J58" s="73">
        <v>45</v>
      </c>
      <c r="K58" s="73">
        <v>35</v>
      </c>
      <c r="L58" s="73">
        <v>10</v>
      </c>
      <c r="M58" s="73"/>
      <c r="N58" s="73">
        <v>93</v>
      </c>
      <c r="O58" s="73">
        <v>52</v>
      </c>
      <c r="P58" s="73">
        <v>41</v>
      </c>
      <c r="Q58" s="73"/>
      <c r="R58" s="73">
        <v>119</v>
      </c>
      <c r="S58" s="73">
        <v>61</v>
      </c>
      <c r="T58" s="73">
        <v>58</v>
      </c>
      <c r="U58" s="73"/>
      <c r="V58" s="73">
        <v>36</v>
      </c>
      <c r="W58" s="73">
        <v>6</v>
      </c>
      <c r="X58" s="73">
        <v>30</v>
      </c>
    </row>
    <row r="59" spans="1:24" x14ac:dyDescent="0.2">
      <c r="A59" s="62" t="s">
        <v>95</v>
      </c>
      <c r="B59" s="73">
        <v>21</v>
      </c>
      <c r="C59" s="73">
        <v>10</v>
      </c>
      <c r="D59" s="73">
        <v>11</v>
      </c>
      <c r="E59" s="73"/>
      <c r="F59" s="73">
        <v>4</v>
      </c>
      <c r="G59" s="73">
        <v>2</v>
      </c>
      <c r="H59" s="73">
        <v>2</v>
      </c>
      <c r="I59" s="73"/>
      <c r="J59" s="73">
        <v>6</v>
      </c>
      <c r="K59" s="73">
        <v>4</v>
      </c>
      <c r="L59" s="73">
        <v>2</v>
      </c>
      <c r="M59" s="73"/>
      <c r="N59" s="73">
        <v>4</v>
      </c>
      <c r="O59" s="73">
        <v>1</v>
      </c>
      <c r="P59" s="73">
        <v>3</v>
      </c>
      <c r="Q59" s="73"/>
      <c r="R59" s="73">
        <v>5</v>
      </c>
      <c r="S59" s="73">
        <v>2</v>
      </c>
      <c r="T59" s="73">
        <v>3</v>
      </c>
      <c r="U59" s="73"/>
      <c r="V59" s="73">
        <v>2</v>
      </c>
      <c r="W59" s="73">
        <v>1</v>
      </c>
      <c r="X59" s="73">
        <v>1</v>
      </c>
    </row>
    <row r="60" spans="1:24" x14ac:dyDescent="0.2">
      <c r="A60" s="62" t="s">
        <v>96</v>
      </c>
      <c r="B60" s="73">
        <v>33</v>
      </c>
      <c r="C60" s="73">
        <v>21</v>
      </c>
      <c r="D60" s="73">
        <v>12</v>
      </c>
      <c r="E60" s="73"/>
      <c r="F60" s="73">
        <v>3</v>
      </c>
      <c r="G60" s="73">
        <v>1</v>
      </c>
      <c r="H60" s="73">
        <v>2</v>
      </c>
      <c r="I60" s="73"/>
      <c r="J60" s="73">
        <v>7</v>
      </c>
      <c r="K60" s="73">
        <v>5</v>
      </c>
      <c r="L60" s="73">
        <v>2</v>
      </c>
      <c r="M60" s="73"/>
      <c r="N60" s="73">
        <v>1</v>
      </c>
      <c r="O60" s="73">
        <v>1</v>
      </c>
      <c r="P60" s="73">
        <v>0</v>
      </c>
      <c r="Q60" s="73"/>
      <c r="R60" s="73">
        <v>14</v>
      </c>
      <c r="S60" s="73">
        <v>9</v>
      </c>
      <c r="T60" s="73">
        <v>5</v>
      </c>
      <c r="U60" s="73"/>
      <c r="V60" s="73">
        <v>8</v>
      </c>
      <c r="W60" s="73">
        <v>5</v>
      </c>
      <c r="X60" s="73">
        <v>3</v>
      </c>
    </row>
    <row r="61" spans="1:24" x14ac:dyDescent="0.2">
      <c r="A61" s="62" t="s">
        <v>97</v>
      </c>
      <c r="B61" s="73">
        <v>49</v>
      </c>
      <c r="C61" s="73">
        <v>27</v>
      </c>
      <c r="D61" s="73">
        <v>22</v>
      </c>
      <c r="E61" s="73"/>
      <c r="F61" s="73">
        <v>16</v>
      </c>
      <c r="G61" s="73">
        <v>8</v>
      </c>
      <c r="H61" s="73">
        <v>8</v>
      </c>
      <c r="I61" s="73"/>
      <c r="J61" s="73">
        <v>7</v>
      </c>
      <c r="K61" s="73">
        <v>4</v>
      </c>
      <c r="L61" s="73">
        <v>3</v>
      </c>
      <c r="M61" s="73"/>
      <c r="N61" s="73">
        <v>14</v>
      </c>
      <c r="O61" s="73">
        <v>7</v>
      </c>
      <c r="P61" s="73">
        <v>7</v>
      </c>
      <c r="Q61" s="73"/>
      <c r="R61" s="73">
        <v>10</v>
      </c>
      <c r="S61" s="73">
        <v>7</v>
      </c>
      <c r="T61" s="73">
        <v>3</v>
      </c>
      <c r="U61" s="73"/>
      <c r="V61" s="73">
        <v>2</v>
      </c>
      <c r="W61" s="73">
        <v>1</v>
      </c>
      <c r="X61" s="73">
        <v>1</v>
      </c>
    </row>
    <row r="62" spans="1:24" x14ac:dyDescent="0.2">
      <c r="A62" s="62" t="s">
        <v>98</v>
      </c>
      <c r="B62" s="73">
        <v>95</v>
      </c>
      <c r="C62" s="73">
        <v>44</v>
      </c>
      <c r="D62" s="73">
        <v>51</v>
      </c>
      <c r="E62" s="73"/>
      <c r="F62" s="73">
        <v>21</v>
      </c>
      <c r="G62" s="73">
        <v>10</v>
      </c>
      <c r="H62" s="73">
        <v>11</v>
      </c>
      <c r="I62" s="73"/>
      <c r="J62" s="73">
        <v>25</v>
      </c>
      <c r="K62" s="73">
        <v>12</v>
      </c>
      <c r="L62" s="73">
        <v>13</v>
      </c>
      <c r="M62" s="73"/>
      <c r="N62" s="73">
        <v>26</v>
      </c>
      <c r="O62" s="73">
        <v>7</v>
      </c>
      <c r="P62" s="73">
        <v>19</v>
      </c>
      <c r="Q62" s="73"/>
      <c r="R62" s="73">
        <v>17</v>
      </c>
      <c r="S62" s="73">
        <v>11</v>
      </c>
      <c r="T62" s="73">
        <v>6</v>
      </c>
      <c r="U62" s="73"/>
      <c r="V62" s="73">
        <v>6</v>
      </c>
      <c r="W62" s="73">
        <v>4</v>
      </c>
      <c r="X62" s="73">
        <v>2</v>
      </c>
    </row>
    <row r="63" spans="1:24" x14ac:dyDescent="0.2">
      <c r="A63" s="62" t="s">
        <v>99</v>
      </c>
      <c r="B63" s="73">
        <v>22</v>
      </c>
      <c r="C63" s="73">
        <v>13</v>
      </c>
      <c r="D63" s="73">
        <v>9</v>
      </c>
      <c r="E63" s="73"/>
      <c r="F63" s="73">
        <v>4</v>
      </c>
      <c r="G63" s="73">
        <v>3</v>
      </c>
      <c r="H63" s="73">
        <v>1</v>
      </c>
      <c r="I63" s="73"/>
      <c r="J63" s="73">
        <v>4</v>
      </c>
      <c r="K63" s="73">
        <v>3</v>
      </c>
      <c r="L63" s="73">
        <v>1</v>
      </c>
      <c r="M63" s="73"/>
      <c r="N63" s="73">
        <v>3</v>
      </c>
      <c r="O63" s="73">
        <v>2</v>
      </c>
      <c r="P63" s="73">
        <v>1</v>
      </c>
      <c r="Q63" s="73"/>
      <c r="R63" s="73">
        <v>10</v>
      </c>
      <c r="S63" s="73">
        <v>5</v>
      </c>
      <c r="T63" s="73">
        <v>5</v>
      </c>
      <c r="U63" s="73"/>
      <c r="V63" s="73">
        <v>1</v>
      </c>
      <c r="W63" s="73">
        <v>0</v>
      </c>
      <c r="X63" s="73">
        <v>1</v>
      </c>
    </row>
    <row r="64" spans="1:24" x14ac:dyDescent="0.2">
      <c r="A64" s="62" t="s">
        <v>100</v>
      </c>
      <c r="B64" s="73">
        <v>1</v>
      </c>
      <c r="C64" s="73">
        <v>0</v>
      </c>
      <c r="D64" s="73">
        <v>1</v>
      </c>
      <c r="E64" s="73"/>
      <c r="F64" s="73">
        <v>0</v>
      </c>
      <c r="G64" s="73">
        <v>0</v>
      </c>
      <c r="H64" s="73">
        <v>0</v>
      </c>
      <c r="I64" s="73"/>
      <c r="J64" s="73">
        <v>0</v>
      </c>
      <c r="K64" s="73">
        <v>0</v>
      </c>
      <c r="L64" s="73">
        <v>0</v>
      </c>
      <c r="M64" s="73"/>
      <c r="N64" s="73">
        <v>0</v>
      </c>
      <c r="O64" s="73">
        <v>0</v>
      </c>
      <c r="P64" s="73">
        <v>0</v>
      </c>
      <c r="Q64" s="73"/>
      <c r="R64" s="73">
        <v>1</v>
      </c>
      <c r="S64" s="73">
        <v>0</v>
      </c>
      <c r="T64" s="73">
        <v>1</v>
      </c>
      <c r="U64" s="73"/>
      <c r="V64" s="73">
        <v>0</v>
      </c>
      <c r="W64" s="73">
        <v>0</v>
      </c>
      <c r="X64" s="73">
        <v>0</v>
      </c>
    </row>
    <row r="65" spans="1:28" x14ac:dyDescent="0.2">
      <c r="A65" s="62" t="s">
        <v>101</v>
      </c>
      <c r="B65" s="73">
        <v>146</v>
      </c>
      <c r="C65" s="73">
        <v>67</v>
      </c>
      <c r="D65" s="73">
        <v>79</v>
      </c>
      <c r="E65" s="73"/>
      <c r="F65" s="73">
        <v>28</v>
      </c>
      <c r="G65" s="73">
        <v>11</v>
      </c>
      <c r="H65" s="73">
        <v>17</v>
      </c>
      <c r="I65" s="73"/>
      <c r="J65" s="73">
        <v>30</v>
      </c>
      <c r="K65" s="73">
        <v>14</v>
      </c>
      <c r="L65" s="73">
        <v>16</v>
      </c>
      <c r="M65" s="73"/>
      <c r="N65" s="73">
        <v>21</v>
      </c>
      <c r="O65" s="73">
        <v>9</v>
      </c>
      <c r="P65" s="73">
        <v>12</v>
      </c>
      <c r="Q65" s="73"/>
      <c r="R65" s="73">
        <v>34</v>
      </c>
      <c r="S65" s="73">
        <v>18</v>
      </c>
      <c r="T65" s="73">
        <v>16</v>
      </c>
      <c r="U65" s="73"/>
      <c r="V65" s="73">
        <v>33</v>
      </c>
      <c r="W65" s="73">
        <v>15</v>
      </c>
      <c r="X65" s="73">
        <v>18</v>
      </c>
    </row>
    <row r="66" spans="1:28" x14ac:dyDescent="0.2">
      <c r="A66" s="62" t="s">
        <v>102</v>
      </c>
      <c r="B66" s="73">
        <v>61</v>
      </c>
      <c r="C66" s="73">
        <v>32</v>
      </c>
      <c r="D66" s="73">
        <v>29</v>
      </c>
      <c r="E66" s="73"/>
      <c r="F66" s="73">
        <v>33</v>
      </c>
      <c r="G66" s="73">
        <v>19</v>
      </c>
      <c r="H66" s="73">
        <v>14</v>
      </c>
      <c r="I66" s="73"/>
      <c r="J66" s="73">
        <v>4</v>
      </c>
      <c r="K66" s="73">
        <v>0</v>
      </c>
      <c r="L66" s="73">
        <v>4</v>
      </c>
      <c r="M66" s="73"/>
      <c r="N66" s="73">
        <v>6</v>
      </c>
      <c r="O66" s="73">
        <v>5</v>
      </c>
      <c r="P66" s="73">
        <v>1</v>
      </c>
      <c r="Q66" s="73"/>
      <c r="R66" s="73">
        <v>13</v>
      </c>
      <c r="S66" s="73">
        <v>6</v>
      </c>
      <c r="T66" s="73">
        <v>7</v>
      </c>
      <c r="U66" s="73"/>
      <c r="V66" s="73">
        <v>5</v>
      </c>
      <c r="W66" s="73">
        <v>2</v>
      </c>
      <c r="X66" s="73">
        <v>3</v>
      </c>
    </row>
    <row r="67" spans="1:28" x14ac:dyDescent="0.2">
      <c r="A67" s="62" t="s">
        <v>103</v>
      </c>
      <c r="B67" s="73">
        <v>178</v>
      </c>
      <c r="C67" s="73">
        <v>103</v>
      </c>
      <c r="D67" s="73">
        <v>75</v>
      </c>
      <c r="E67" s="73"/>
      <c r="F67" s="73">
        <v>30</v>
      </c>
      <c r="G67" s="73">
        <v>19</v>
      </c>
      <c r="H67" s="73">
        <v>11</v>
      </c>
      <c r="I67" s="73"/>
      <c r="J67" s="73">
        <v>31</v>
      </c>
      <c r="K67" s="73">
        <v>13</v>
      </c>
      <c r="L67" s="73">
        <v>18</v>
      </c>
      <c r="M67" s="73"/>
      <c r="N67" s="73">
        <v>31</v>
      </c>
      <c r="O67" s="73">
        <v>19</v>
      </c>
      <c r="P67" s="73">
        <v>12</v>
      </c>
      <c r="Q67" s="73"/>
      <c r="R67" s="73">
        <v>56</v>
      </c>
      <c r="S67" s="73">
        <v>32</v>
      </c>
      <c r="T67" s="73">
        <v>24</v>
      </c>
      <c r="U67" s="73"/>
      <c r="V67" s="73">
        <v>30</v>
      </c>
      <c r="W67" s="73">
        <v>20</v>
      </c>
      <c r="X67" s="73">
        <v>10</v>
      </c>
    </row>
    <row r="68" spans="1:28" x14ac:dyDescent="0.2">
      <c r="A68" s="62" t="s">
        <v>104</v>
      </c>
      <c r="B68" s="73">
        <v>63</v>
      </c>
      <c r="C68" s="73">
        <v>31</v>
      </c>
      <c r="D68" s="73">
        <v>32</v>
      </c>
      <c r="E68" s="73"/>
      <c r="F68" s="73">
        <v>4</v>
      </c>
      <c r="G68" s="73">
        <v>2</v>
      </c>
      <c r="H68" s="73">
        <v>2</v>
      </c>
      <c r="I68" s="73"/>
      <c r="J68" s="73">
        <v>12</v>
      </c>
      <c r="K68" s="73">
        <v>3</v>
      </c>
      <c r="L68" s="73">
        <v>9</v>
      </c>
      <c r="M68" s="73"/>
      <c r="N68" s="73">
        <v>5</v>
      </c>
      <c r="O68" s="73">
        <v>4</v>
      </c>
      <c r="P68" s="73">
        <v>1</v>
      </c>
      <c r="Q68" s="73"/>
      <c r="R68" s="73">
        <v>42</v>
      </c>
      <c r="S68" s="73">
        <v>22</v>
      </c>
      <c r="T68" s="73">
        <v>20</v>
      </c>
      <c r="U68" s="73"/>
      <c r="V68" s="73">
        <v>0</v>
      </c>
      <c r="W68" s="73">
        <v>0</v>
      </c>
      <c r="X68" s="73">
        <v>0</v>
      </c>
    </row>
    <row r="69" spans="1:28" x14ac:dyDescent="0.2">
      <c r="A69" s="62" t="s">
        <v>105</v>
      </c>
      <c r="B69" s="73">
        <v>8</v>
      </c>
      <c r="C69" s="73">
        <v>4</v>
      </c>
      <c r="D69" s="73">
        <v>4</v>
      </c>
      <c r="E69" s="73"/>
      <c r="F69" s="73">
        <v>3</v>
      </c>
      <c r="G69" s="73">
        <v>0</v>
      </c>
      <c r="H69" s="73">
        <v>3</v>
      </c>
      <c r="I69" s="73"/>
      <c r="J69" s="73">
        <v>0</v>
      </c>
      <c r="K69" s="73">
        <v>0</v>
      </c>
      <c r="L69" s="73">
        <v>0</v>
      </c>
      <c r="M69" s="73"/>
      <c r="N69" s="73">
        <v>0</v>
      </c>
      <c r="O69" s="73">
        <v>0</v>
      </c>
      <c r="P69" s="73">
        <v>0</v>
      </c>
      <c r="Q69" s="73"/>
      <c r="R69" s="73">
        <v>3</v>
      </c>
      <c r="S69" s="73">
        <v>2</v>
      </c>
      <c r="T69" s="73">
        <v>1</v>
      </c>
      <c r="U69" s="73"/>
      <c r="V69" s="73">
        <v>2</v>
      </c>
      <c r="W69" s="73">
        <v>2</v>
      </c>
      <c r="X69" s="73">
        <v>0</v>
      </c>
    </row>
    <row r="70" spans="1:28" x14ac:dyDescent="0.2">
      <c r="A70" s="62" t="s">
        <v>107</v>
      </c>
      <c r="B70" s="73">
        <v>216</v>
      </c>
      <c r="C70" s="73">
        <v>129</v>
      </c>
      <c r="D70" s="73">
        <v>87</v>
      </c>
      <c r="E70" s="73"/>
      <c r="F70" s="73">
        <v>31</v>
      </c>
      <c r="G70" s="73">
        <v>21</v>
      </c>
      <c r="H70" s="73">
        <v>10</v>
      </c>
      <c r="I70" s="73"/>
      <c r="J70" s="73">
        <v>58</v>
      </c>
      <c r="K70" s="73">
        <v>33</v>
      </c>
      <c r="L70" s="73">
        <v>25</v>
      </c>
      <c r="M70" s="73"/>
      <c r="N70" s="73">
        <v>15</v>
      </c>
      <c r="O70" s="73">
        <v>9</v>
      </c>
      <c r="P70" s="73">
        <v>6</v>
      </c>
      <c r="Q70" s="73"/>
      <c r="R70" s="73">
        <v>63</v>
      </c>
      <c r="S70" s="73">
        <v>34</v>
      </c>
      <c r="T70" s="73">
        <v>29</v>
      </c>
      <c r="U70" s="73"/>
      <c r="V70" s="73">
        <v>49</v>
      </c>
      <c r="W70" s="73">
        <v>32</v>
      </c>
      <c r="X70" s="73">
        <v>17</v>
      </c>
    </row>
    <row r="71" spans="1:28" x14ac:dyDescent="0.2">
      <c r="A71" s="171" t="s">
        <v>108</v>
      </c>
      <c r="B71" s="73">
        <v>43</v>
      </c>
      <c r="C71" s="73">
        <v>28</v>
      </c>
      <c r="D71" s="73">
        <v>15</v>
      </c>
      <c r="E71" s="73"/>
      <c r="F71" s="73">
        <v>4</v>
      </c>
      <c r="G71" s="73">
        <v>4</v>
      </c>
      <c r="H71" s="73">
        <v>0</v>
      </c>
      <c r="I71" s="73"/>
      <c r="J71" s="73">
        <v>4</v>
      </c>
      <c r="K71" s="73">
        <v>2</v>
      </c>
      <c r="L71" s="73">
        <v>2</v>
      </c>
      <c r="M71" s="73"/>
      <c r="N71" s="73">
        <v>6</v>
      </c>
      <c r="O71" s="73">
        <v>4</v>
      </c>
      <c r="P71" s="73">
        <v>2</v>
      </c>
      <c r="Q71" s="73"/>
      <c r="R71" s="73">
        <v>7</v>
      </c>
      <c r="S71" s="73">
        <v>4</v>
      </c>
      <c r="T71" s="73">
        <v>3</v>
      </c>
      <c r="U71" s="73"/>
      <c r="V71" s="73">
        <v>22</v>
      </c>
      <c r="W71" s="73">
        <v>14</v>
      </c>
      <c r="X71" s="73">
        <v>8</v>
      </c>
    </row>
    <row r="72" spans="1:28" ht="13.5" thickBot="1" x14ac:dyDescent="0.25">
      <c r="A72" s="108" t="s">
        <v>189</v>
      </c>
      <c r="B72" s="73">
        <v>17</v>
      </c>
      <c r="C72" s="73">
        <v>13</v>
      </c>
      <c r="D72" s="73">
        <v>4</v>
      </c>
      <c r="E72" s="73"/>
      <c r="F72" s="73">
        <v>5</v>
      </c>
      <c r="G72" s="73">
        <v>5</v>
      </c>
      <c r="H72" s="73">
        <v>0</v>
      </c>
      <c r="I72" s="73"/>
      <c r="J72" s="73">
        <v>10</v>
      </c>
      <c r="K72" s="73">
        <v>6</v>
      </c>
      <c r="L72" s="73">
        <v>4</v>
      </c>
      <c r="M72" s="73"/>
      <c r="N72" s="73">
        <v>2</v>
      </c>
      <c r="O72" s="73">
        <v>2</v>
      </c>
      <c r="P72" s="73">
        <v>0</v>
      </c>
      <c r="Q72" s="73"/>
      <c r="R72" s="73">
        <v>0</v>
      </c>
      <c r="S72" s="73">
        <v>0</v>
      </c>
      <c r="T72" s="73">
        <v>0</v>
      </c>
      <c r="U72" s="73"/>
      <c r="V72" s="73">
        <v>0</v>
      </c>
      <c r="W72" s="73">
        <v>0</v>
      </c>
      <c r="X72" s="73">
        <v>0</v>
      </c>
    </row>
    <row r="73" spans="1:28" x14ac:dyDescent="0.25">
      <c r="A73" s="233" t="s">
        <v>75</v>
      </c>
      <c r="B73" s="233"/>
      <c r="C73" s="233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</row>
    <row r="74" spans="1:28" x14ac:dyDescent="0.25">
      <c r="A74" s="227" t="s">
        <v>14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</row>
    <row r="77" spans="1:28" s="49" customFormat="1" ht="15" x14ac:dyDescent="0.25">
      <c r="A77" s="229" t="s">
        <v>194</v>
      </c>
      <c r="B77" s="229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9"/>
      <c r="Z77" s="219" t="s">
        <v>221</v>
      </c>
      <c r="AA77" s="219"/>
      <c r="AB77" s="9"/>
    </row>
    <row r="78" spans="1:28" s="49" customFormat="1" ht="15" x14ac:dyDescent="0.25">
      <c r="A78" s="228" t="s">
        <v>193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9"/>
      <c r="Z78" s="219"/>
      <c r="AA78" s="219"/>
      <c r="AB78"/>
    </row>
    <row r="79" spans="1:28" s="49" customFormat="1" ht="15" x14ac:dyDescent="0.25">
      <c r="A79" s="229" t="s">
        <v>64</v>
      </c>
      <c r="B79" s="229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</row>
    <row r="80" spans="1:28" s="49" customFormat="1" ht="15" x14ac:dyDescent="0.25">
      <c r="A80" s="228" t="s">
        <v>79</v>
      </c>
      <c r="B80" s="228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</row>
    <row r="81" spans="1:24" s="49" customFormat="1" ht="15" x14ac:dyDescent="0.25">
      <c r="A81" s="229" t="s">
        <v>80</v>
      </c>
      <c r="B81" s="229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</row>
    <row r="82" spans="1:24" s="49" customFormat="1" ht="15" x14ac:dyDescent="0.25">
      <c r="A82" s="228" t="s">
        <v>320</v>
      </c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</row>
    <row r="83" spans="1:24" s="49" customFormat="1" ht="15.75" thickBot="1" x14ac:dyDescent="0.3">
      <c r="A83" s="52"/>
      <c r="B83" s="51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</row>
    <row r="84" spans="1:24" s="49" customFormat="1" ht="15" customHeight="1" x14ac:dyDescent="0.25">
      <c r="A84" s="234" t="s">
        <v>81</v>
      </c>
      <c r="B84" s="53" t="s">
        <v>21</v>
      </c>
      <c r="C84" s="53"/>
      <c r="D84" s="53"/>
      <c r="E84" s="54"/>
      <c r="F84" s="53" t="s">
        <v>48</v>
      </c>
      <c r="G84" s="53"/>
      <c r="H84" s="53"/>
      <c r="I84" s="54"/>
      <c r="J84" s="53" t="s">
        <v>49</v>
      </c>
      <c r="K84" s="53"/>
      <c r="L84" s="53"/>
      <c r="M84" s="54"/>
      <c r="N84" s="53" t="s">
        <v>50</v>
      </c>
      <c r="O84" s="53"/>
      <c r="P84" s="53"/>
      <c r="Q84" s="54"/>
      <c r="R84" s="53" t="s">
        <v>51</v>
      </c>
      <c r="S84" s="53"/>
      <c r="T84" s="53"/>
      <c r="U84" s="54"/>
      <c r="V84" s="53" t="s">
        <v>52</v>
      </c>
      <c r="W84" s="53"/>
      <c r="X84" s="53"/>
    </row>
    <row r="85" spans="1:24" s="49" customFormat="1" ht="15.75" thickBot="1" x14ac:dyDescent="0.3">
      <c r="A85" s="235"/>
      <c r="B85" s="55" t="s">
        <v>67</v>
      </c>
      <c r="C85" s="55" t="s">
        <v>68</v>
      </c>
      <c r="D85" s="55" t="s">
        <v>69</v>
      </c>
      <c r="E85" s="56"/>
      <c r="F85" s="55" t="s">
        <v>67</v>
      </c>
      <c r="G85" s="55" t="s">
        <v>68</v>
      </c>
      <c r="H85" s="55" t="s">
        <v>69</v>
      </c>
      <c r="I85" s="56"/>
      <c r="J85" s="55" t="s">
        <v>67</v>
      </c>
      <c r="K85" s="55" t="s">
        <v>68</v>
      </c>
      <c r="L85" s="55" t="s">
        <v>69</v>
      </c>
      <c r="M85" s="56"/>
      <c r="N85" s="55" t="s">
        <v>67</v>
      </c>
      <c r="O85" s="55" t="s">
        <v>68</v>
      </c>
      <c r="P85" s="55" t="s">
        <v>69</v>
      </c>
      <c r="Q85" s="56"/>
      <c r="R85" s="55" t="s">
        <v>67</v>
      </c>
      <c r="S85" s="55" t="s">
        <v>68</v>
      </c>
      <c r="T85" s="55" t="s">
        <v>69</v>
      </c>
      <c r="U85" s="56"/>
      <c r="V85" s="55" t="s">
        <v>67</v>
      </c>
      <c r="W85" s="55" t="s">
        <v>68</v>
      </c>
      <c r="X85" s="55" t="s">
        <v>69</v>
      </c>
    </row>
    <row r="86" spans="1:24" x14ac:dyDescent="0.25">
      <c r="A86" s="88"/>
      <c r="B86" s="89"/>
      <c r="C86" s="89"/>
      <c r="D86" s="89"/>
      <c r="E86" s="90"/>
      <c r="F86" s="89"/>
      <c r="G86" s="89"/>
      <c r="H86" s="89"/>
      <c r="I86" s="90"/>
      <c r="J86" s="89"/>
      <c r="K86" s="89"/>
      <c r="L86" s="89"/>
      <c r="M86" s="90"/>
      <c r="N86" s="89"/>
      <c r="O86" s="89"/>
      <c r="P86" s="89"/>
      <c r="Q86" s="90"/>
      <c r="R86" s="89"/>
      <c r="S86" s="89"/>
      <c r="T86" s="89"/>
      <c r="U86" s="90"/>
      <c r="V86" s="89"/>
      <c r="W86" s="89"/>
      <c r="X86" s="89"/>
    </row>
    <row r="87" spans="1:24" ht="13.5" x14ac:dyDescent="0.25">
      <c r="A87" s="92" t="s">
        <v>82</v>
      </c>
      <c r="B87" s="77">
        <f>+B11/(B11+B49)*100</f>
        <v>92.362369337979089</v>
      </c>
      <c r="C87" s="77">
        <f>+C11/(C11+C49)*100</f>
        <v>90.864161639654043</v>
      </c>
      <c r="D87" s="77">
        <f>+D11/(D11+D49)*100</f>
        <v>93.742052071481169</v>
      </c>
      <c r="E87" s="103"/>
      <c r="F87" s="77">
        <f>+F11/(F11+F49)*100</f>
        <v>90.207914151576119</v>
      </c>
      <c r="G87" s="77">
        <f>+G11/(G11+G49)*100</f>
        <v>89.418653283145133</v>
      </c>
      <c r="H87" s="77">
        <f>+H11/(H11+H49)*100</f>
        <v>91.114313160422668</v>
      </c>
      <c r="I87" s="103"/>
      <c r="J87" s="77">
        <f>+J11/(J11+J49)*100</f>
        <v>91.22742351640251</v>
      </c>
      <c r="K87" s="77">
        <f>+K11/(K11+K49)*100</f>
        <v>89.493155752867182</v>
      </c>
      <c r="L87" s="77">
        <f>+L11/(L11+L49)*100</f>
        <v>92.948953360264426</v>
      </c>
      <c r="M87" s="103"/>
      <c r="N87" s="77">
        <f>+N11/(N11+N49)*100</f>
        <v>93.305363006202114</v>
      </c>
      <c r="O87" s="77">
        <f>+O11/(O11+O49)*100</f>
        <v>91.828358208955223</v>
      </c>
      <c r="P87" s="77">
        <f>+P11/(P11+P49)*100</f>
        <v>94.7180585296217</v>
      </c>
      <c r="Q87" s="103"/>
      <c r="R87" s="77">
        <f>+R11/(R11+R49)*100</f>
        <v>91.240383317586719</v>
      </c>
      <c r="S87" s="77">
        <f>+S11/(S11+S49)*100</f>
        <v>89.800057954216172</v>
      </c>
      <c r="T87" s="77">
        <f>+T11/(T11+T49)*100</f>
        <v>92.496210207175338</v>
      </c>
      <c r="U87" s="103"/>
      <c r="V87" s="77">
        <f>+V11/(V11+V49)*100</f>
        <v>95.566835871404393</v>
      </c>
      <c r="W87" s="77">
        <f>+W11/(W11+W49)*100</f>
        <v>94.119968429360696</v>
      </c>
      <c r="X87" s="77">
        <f>+X11/(X11+X49)*100</f>
        <v>96.652843601895739</v>
      </c>
    </row>
    <row r="88" spans="1:24" x14ac:dyDescent="0.2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</row>
    <row r="89" spans="1:24" x14ac:dyDescent="0.25">
      <c r="A89" s="62" t="s">
        <v>83</v>
      </c>
      <c r="B89" s="77">
        <f t="shared" ref="B89:D104" si="0">+B13/(B13+B51)*100</f>
        <v>85.544554455445549</v>
      </c>
      <c r="C89" s="77">
        <f t="shared" si="0"/>
        <v>81.896551724137936</v>
      </c>
      <c r="D89" s="77">
        <f t="shared" si="0"/>
        <v>88.644688644688642</v>
      </c>
      <c r="E89" s="103"/>
      <c r="F89" s="77">
        <f t="shared" ref="F89:H104" si="1">+F13/(F13+F51)*100</f>
        <v>79.381443298969074</v>
      </c>
      <c r="G89" s="77">
        <f t="shared" si="1"/>
        <v>84.210526315789465</v>
      </c>
      <c r="H89" s="77">
        <f t="shared" si="1"/>
        <v>76.271186440677965</v>
      </c>
      <c r="I89" s="103"/>
      <c r="J89" s="77">
        <f t="shared" ref="J89:L104" si="2">+J13/(J13+J51)*100</f>
        <v>85.046728971962608</v>
      </c>
      <c r="K89" s="77">
        <f t="shared" si="2"/>
        <v>80</v>
      </c>
      <c r="L89" s="77">
        <f t="shared" si="2"/>
        <v>90.384615384615387</v>
      </c>
      <c r="M89" s="103"/>
      <c r="N89" s="77">
        <f t="shared" ref="N89:P104" si="3">+N13/(N13+N51)*100</f>
        <v>93.203883495145632</v>
      </c>
      <c r="O89" s="77">
        <f t="shared" si="3"/>
        <v>93.61702127659575</v>
      </c>
      <c r="P89" s="77">
        <f t="shared" si="3"/>
        <v>92.857142857142861</v>
      </c>
      <c r="Q89" s="103"/>
      <c r="R89" s="77">
        <f t="shared" ref="R89:T104" si="4">+R13/(R13+R51)*100</f>
        <v>76.415094339622641</v>
      </c>
      <c r="S89" s="77">
        <f t="shared" si="4"/>
        <v>64.81481481481481</v>
      </c>
      <c r="T89" s="77">
        <f t="shared" si="4"/>
        <v>88.461538461538453</v>
      </c>
      <c r="U89" s="103"/>
      <c r="V89" s="77">
        <f t="shared" ref="V89:X104" si="5">+V13/(V13+V51)*100</f>
        <v>94.565217391304344</v>
      </c>
      <c r="W89" s="77">
        <f t="shared" si="5"/>
        <v>92.10526315789474</v>
      </c>
      <c r="X89" s="77">
        <f t="shared" si="5"/>
        <v>96.296296296296291</v>
      </c>
    </row>
    <row r="90" spans="1:24" x14ac:dyDescent="0.25">
      <c r="A90" s="62" t="s">
        <v>84</v>
      </c>
      <c r="B90" s="77">
        <f t="shared" si="0"/>
        <v>98.169336384439347</v>
      </c>
      <c r="C90" s="77">
        <f t="shared" si="0"/>
        <v>97.612732095490713</v>
      </c>
      <c r="D90" s="77">
        <f t="shared" si="0"/>
        <v>98.591549295774655</v>
      </c>
      <c r="E90" s="103"/>
      <c r="F90" s="77">
        <f t="shared" si="1"/>
        <v>95.808383233532936</v>
      </c>
      <c r="G90" s="77">
        <f t="shared" si="1"/>
        <v>92.857142857142861</v>
      </c>
      <c r="H90" s="77">
        <f t="shared" si="1"/>
        <v>97.9381443298969</v>
      </c>
      <c r="I90" s="103"/>
      <c r="J90" s="77">
        <f t="shared" si="2"/>
        <v>97.126436781609186</v>
      </c>
      <c r="K90" s="77">
        <f t="shared" si="2"/>
        <v>97.590361445783131</v>
      </c>
      <c r="L90" s="77">
        <f t="shared" si="2"/>
        <v>96.703296703296701</v>
      </c>
      <c r="M90" s="103"/>
      <c r="N90" s="77">
        <f t="shared" si="3"/>
        <v>100</v>
      </c>
      <c r="O90" s="77">
        <f t="shared" si="3"/>
        <v>100</v>
      </c>
      <c r="P90" s="77">
        <f t="shared" si="3"/>
        <v>100</v>
      </c>
      <c r="Q90" s="103"/>
      <c r="R90" s="77">
        <f t="shared" si="4"/>
        <v>98.5</v>
      </c>
      <c r="S90" s="77">
        <f t="shared" si="4"/>
        <v>97.61904761904762</v>
      </c>
      <c r="T90" s="77">
        <f t="shared" si="4"/>
        <v>99.137931034482762</v>
      </c>
      <c r="U90" s="103"/>
      <c r="V90" s="77">
        <f t="shared" si="5"/>
        <v>99.253731343283576</v>
      </c>
      <c r="W90" s="77">
        <f t="shared" si="5"/>
        <v>100</v>
      </c>
      <c r="X90" s="77">
        <f t="shared" si="5"/>
        <v>98.780487804878049</v>
      </c>
    </row>
    <row r="91" spans="1:24" x14ac:dyDescent="0.25">
      <c r="A91" s="62" t="s">
        <v>86</v>
      </c>
      <c r="B91" s="77">
        <f t="shared" si="0"/>
        <v>94.666666666666671</v>
      </c>
      <c r="C91" s="77">
        <f t="shared" si="0"/>
        <v>93.565683646112603</v>
      </c>
      <c r="D91" s="77">
        <f t="shared" si="0"/>
        <v>95.575221238938056</v>
      </c>
      <c r="E91" s="103"/>
      <c r="F91" s="77">
        <f t="shared" si="1"/>
        <v>98.461538461538467</v>
      </c>
      <c r="G91" s="77">
        <f t="shared" si="1"/>
        <v>97.297297297297305</v>
      </c>
      <c r="H91" s="77">
        <f t="shared" si="1"/>
        <v>100</v>
      </c>
      <c r="I91" s="103"/>
      <c r="J91" s="77">
        <f t="shared" si="2"/>
        <v>91.904761904761898</v>
      </c>
      <c r="K91" s="77">
        <f t="shared" si="2"/>
        <v>87.20930232558139</v>
      </c>
      <c r="L91" s="77">
        <f t="shared" si="2"/>
        <v>95.161290322580655</v>
      </c>
      <c r="M91" s="103"/>
      <c r="N91" s="77">
        <f t="shared" si="3"/>
        <v>98.009950248756212</v>
      </c>
      <c r="O91" s="77">
        <f t="shared" si="3"/>
        <v>97</v>
      </c>
      <c r="P91" s="77">
        <f t="shared" si="3"/>
        <v>99.009900990099013</v>
      </c>
      <c r="Q91" s="103"/>
      <c r="R91" s="77">
        <f t="shared" si="4"/>
        <v>86.092715231788077</v>
      </c>
      <c r="S91" s="77">
        <f t="shared" si="4"/>
        <v>88.235294117647058</v>
      </c>
      <c r="T91" s="77">
        <f t="shared" si="4"/>
        <v>84.337349397590373</v>
      </c>
      <c r="U91" s="103"/>
      <c r="V91" s="77">
        <f t="shared" si="5"/>
        <v>100</v>
      </c>
      <c r="W91" s="77">
        <f t="shared" si="5"/>
        <v>100</v>
      </c>
      <c r="X91" s="77">
        <f t="shared" si="5"/>
        <v>100</v>
      </c>
    </row>
    <row r="92" spans="1:24" x14ac:dyDescent="0.25">
      <c r="A92" s="62" t="s">
        <v>87</v>
      </c>
      <c r="B92" s="77">
        <f t="shared" si="0"/>
        <v>98.169717138103167</v>
      </c>
      <c r="C92" s="77">
        <f t="shared" si="0"/>
        <v>98.019801980198025</v>
      </c>
      <c r="D92" s="77">
        <f t="shared" si="0"/>
        <v>98.322147651006702</v>
      </c>
      <c r="E92" s="103"/>
      <c r="F92" s="77">
        <f t="shared" si="1"/>
        <v>100</v>
      </c>
      <c r="G92" s="77">
        <f t="shared" si="1"/>
        <v>100</v>
      </c>
      <c r="H92" s="77">
        <f t="shared" si="1"/>
        <v>100</v>
      </c>
      <c r="I92" s="103"/>
      <c r="J92" s="77">
        <f t="shared" si="2"/>
        <v>98.319327731092429</v>
      </c>
      <c r="K92" s="77">
        <f t="shared" si="2"/>
        <v>97.222222222222214</v>
      </c>
      <c r="L92" s="77">
        <f t="shared" si="2"/>
        <v>100</v>
      </c>
      <c r="M92" s="103"/>
      <c r="N92" s="77">
        <f t="shared" si="3"/>
        <v>99.082568807339456</v>
      </c>
      <c r="O92" s="77">
        <f t="shared" si="3"/>
        <v>100</v>
      </c>
      <c r="P92" s="77">
        <f t="shared" si="3"/>
        <v>98.113207547169807</v>
      </c>
      <c r="Q92" s="103"/>
      <c r="R92" s="77">
        <f t="shared" si="4"/>
        <v>95.151515151515156</v>
      </c>
      <c r="S92" s="77">
        <f t="shared" si="4"/>
        <v>95.061728395061735</v>
      </c>
      <c r="T92" s="77">
        <f t="shared" si="4"/>
        <v>95.238095238095227</v>
      </c>
      <c r="U92" s="103"/>
      <c r="V92" s="77">
        <f t="shared" si="5"/>
        <v>100</v>
      </c>
      <c r="W92" s="77">
        <f t="shared" si="5"/>
        <v>100</v>
      </c>
      <c r="X92" s="77">
        <f t="shared" si="5"/>
        <v>100</v>
      </c>
    </row>
    <row r="93" spans="1:24" x14ac:dyDescent="0.25">
      <c r="A93" s="62" t="s">
        <v>88</v>
      </c>
      <c r="B93" s="77">
        <f t="shared" si="0"/>
        <v>88.121934127540285</v>
      </c>
      <c r="C93" s="77">
        <f t="shared" si="0"/>
        <v>85.420808482438702</v>
      </c>
      <c r="D93" s="77">
        <f t="shared" si="0"/>
        <v>91.152416356877325</v>
      </c>
      <c r="E93" s="103"/>
      <c r="F93" s="77">
        <f t="shared" si="1"/>
        <v>83.689839572192511</v>
      </c>
      <c r="G93" s="77">
        <f t="shared" si="1"/>
        <v>82.110091743119256</v>
      </c>
      <c r="H93" s="77">
        <f t="shared" si="1"/>
        <v>85.897435897435898</v>
      </c>
      <c r="I93" s="103"/>
      <c r="J93" s="77">
        <f t="shared" si="2"/>
        <v>84.97942386831275</v>
      </c>
      <c r="K93" s="77">
        <f t="shared" si="2"/>
        <v>82.042253521126767</v>
      </c>
      <c r="L93" s="77">
        <f t="shared" si="2"/>
        <v>89.10891089108911</v>
      </c>
      <c r="M93" s="103"/>
      <c r="N93" s="77">
        <f t="shared" si="3"/>
        <v>83.883495145631073</v>
      </c>
      <c r="O93" s="77">
        <f t="shared" si="3"/>
        <v>79.225352112676063</v>
      </c>
      <c r="P93" s="77">
        <f t="shared" si="3"/>
        <v>89.610389610389603</v>
      </c>
      <c r="Q93" s="103"/>
      <c r="R93" s="77">
        <f t="shared" si="4"/>
        <v>87.226697353279633</v>
      </c>
      <c r="S93" s="77">
        <f t="shared" si="4"/>
        <v>85.550458715596335</v>
      </c>
      <c r="T93" s="77">
        <f t="shared" si="4"/>
        <v>88.914549653579684</v>
      </c>
      <c r="U93" s="103"/>
      <c r="V93" s="77">
        <f t="shared" si="5"/>
        <v>98.196721311475414</v>
      </c>
      <c r="W93" s="77">
        <f t="shared" si="5"/>
        <v>97.21254355400697</v>
      </c>
      <c r="X93" s="77">
        <f t="shared" si="5"/>
        <v>99.071207430340564</v>
      </c>
    </row>
    <row r="94" spans="1:24" x14ac:dyDescent="0.25">
      <c r="A94" s="62" t="s">
        <v>90</v>
      </c>
      <c r="B94" s="77">
        <f t="shared" si="0"/>
        <v>83.942480527261836</v>
      </c>
      <c r="C94" s="77">
        <f t="shared" si="0"/>
        <v>79.75155279503106</v>
      </c>
      <c r="D94" s="77">
        <f t="shared" si="0"/>
        <v>87.847222222222214</v>
      </c>
      <c r="E94" s="103"/>
      <c r="F94" s="77">
        <f t="shared" si="1"/>
        <v>83.177570093457945</v>
      </c>
      <c r="G94" s="77">
        <f t="shared" si="1"/>
        <v>80</v>
      </c>
      <c r="H94" s="77">
        <f t="shared" si="1"/>
        <v>87.2340425531915</v>
      </c>
      <c r="I94" s="103"/>
      <c r="J94" s="77">
        <f t="shared" si="2"/>
        <v>76.675603217158169</v>
      </c>
      <c r="K94" s="77">
        <f t="shared" si="2"/>
        <v>72.375690607734811</v>
      </c>
      <c r="L94" s="77">
        <f t="shared" si="2"/>
        <v>80.729166666666657</v>
      </c>
      <c r="M94" s="103"/>
      <c r="N94" s="77">
        <f t="shared" si="3"/>
        <v>92.038216560509554</v>
      </c>
      <c r="O94" s="77">
        <f t="shared" si="3"/>
        <v>87.096774193548384</v>
      </c>
      <c r="P94" s="77">
        <f t="shared" si="3"/>
        <v>96.855345911949684</v>
      </c>
      <c r="Q94" s="103"/>
      <c r="R94" s="77">
        <f t="shared" si="4"/>
        <v>84.924623115577887</v>
      </c>
      <c r="S94" s="77">
        <f t="shared" si="4"/>
        <v>84.971098265895947</v>
      </c>
      <c r="T94" s="77">
        <f t="shared" si="4"/>
        <v>84.888888888888886</v>
      </c>
      <c r="U94" s="103"/>
      <c r="V94" s="77">
        <f t="shared" si="5"/>
        <v>84.030418250950561</v>
      </c>
      <c r="W94" s="77">
        <f t="shared" si="5"/>
        <v>73.275862068965509</v>
      </c>
      <c r="X94" s="77">
        <f t="shared" si="5"/>
        <v>92.517006802721085</v>
      </c>
    </row>
    <row r="95" spans="1:24" x14ac:dyDescent="0.25">
      <c r="A95" s="62" t="s">
        <v>91</v>
      </c>
      <c r="B95" s="77">
        <f t="shared" si="0"/>
        <v>94.285714285714278</v>
      </c>
      <c r="C95" s="77">
        <f t="shared" si="0"/>
        <v>92.568203198494828</v>
      </c>
      <c r="D95" s="77">
        <f t="shared" si="0"/>
        <v>95.988805970149244</v>
      </c>
      <c r="E95" s="103"/>
      <c r="F95" s="77">
        <f t="shared" si="1"/>
        <v>88.924050632911388</v>
      </c>
      <c r="G95" s="77">
        <f t="shared" si="1"/>
        <v>88.108108108108112</v>
      </c>
      <c r="H95" s="77">
        <f t="shared" si="1"/>
        <v>90.07633587786259</v>
      </c>
      <c r="I95" s="103"/>
      <c r="J95" s="77">
        <f t="shared" si="2"/>
        <v>91.338582677165363</v>
      </c>
      <c r="K95" s="77">
        <f t="shared" si="2"/>
        <v>88.995215311004785</v>
      </c>
      <c r="L95" s="77">
        <f t="shared" si="2"/>
        <v>94.186046511627907</v>
      </c>
      <c r="M95" s="103"/>
      <c r="N95" s="77">
        <f t="shared" si="3"/>
        <v>95.370370370370367</v>
      </c>
      <c r="O95" s="77">
        <f t="shared" si="3"/>
        <v>94.690265486725664</v>
      </c>
      <c r="P95" s="77">
        <f t="shared" si="3"/>
        <v>96.116504854368941</v>
      </c>
      <c r="Q95" s="103"/>
      <c r="R95" s="77">
        <f t="shared" si="4"/>
        <v>95.27972027972028</v>
      </c>
      <c r="S95" s="77">
        <f t="shared" si="4"/>
        <v>93.30708661417323</v>
      </c>
      <c r="T95" s="77">
        <f t="shared" si="4"/>
        <v>96.855345911949684</v>
      </c>
      <c r="U95" s="103"/>
      <c r="V95" s="77">
        <f t="shared" si="5"/>
        <v>98.387096774193552</v>
      </c>
      <c r="W95" s="77">
        <f t="shared" si="5"/>
        <v>97.354497354497354</v>
      </c>
      <c r="X95" s="77">
        <f t="shared" si="5"/>
        <v>99.183673469387756</v>
      </c>
    </row>
    <row r="96" spans="1:24" x14ac:dyDescent="0.25">
      <c r="A96" s="99" t="s">
        <v>94</v>
      </c>
      <c r="B96" s="77">
        <f t="shared" si="0"/>
        <v>86.848724398131509</v>
      </c>
      <c r="C96" s="77">
        <f t="shared" si="0"/>
        <v>85.531273549359454</v>
      </c>
      <c r="D96" s="77">
        <f t="shared" si="0"/>
        <v>88.04945054945054</v>
      </c>
      <c r="E96" s="103"/>
      <c r="F96" s="77">
        <f t="shared" si="1"/>
        <v>86.556169429097608</v>
      </c>
      <c r="G96" s="77">
        <f t="shared" si="1"/>
        <v>87.58169934640523</v>
      </c>
      <c r="H96" s="77">
        <f t="shared" si="1"/>
        <v>85.232067510548532</v>
      </c>
      <c r="I96" s="103"/>
      <c r="J96" s="77">
        <f t="shared" si="2"/>
        <v>92.487479131886474</v>
      </c>
      <c r="K96" s="77">
        <f t="shared" si="2"/>
        <v>86.988847583643121</v>
      </c>
      <c r="L96" s="77">
        <f t="shared" si="2"/>
        <v>96.969696969696969</v>
      </c>
      <c r="M96" s="103"/>
      <c r="N96" s="77">
        <f t="shared" si="3"/>
        <v>83.7979094076655</v>
      </c>
      <c r="O96" s="77">
        <f t="shared" si="3"/>
        <v>81.294964028776988</v>
      </c>
      <c r="P96" s="77">
        <f t="shared" si="3"/>
        <v>86.148648648648646</v>
      </c>
      <c r="Q96" s="103"/>
      <c r="R96" s="77">
        <f t="shared" si="4"/>
        <v>81.664098613251156</v>
      </c>
      <c r="S96" s="77">
        <f t="shared" si="4"/>
        <v>80.385852090032145</v>
      </c>
      <c r="T96" s="77">
        <f t="shared" si="4"/>
        <v>82.84023668639054</v>
      </c>
      <c r="U96" s="103"/>
      <c r="V96" s="77">
        <f t="shared" si="5"/>
        <v>91.387559808612437</v>
      </c>
      <c r="W96" s="77">
        <f t="shared" si="5"/>
        <v>96.319018404907979</v>
      </c>
      <c r="X96" s="77">
        <f t="shared" si="5"/>
        <v>88.235294117647058</v>
      </c>
    </row>
    <row r="97" spans="1:24" x14ac:dyDescent="0.25">
      <c r="A97" s="62" t="s">
        <v>95</v>
      </c>
      <c r="B97" s="77">
        <f t="shared" si="0"/>
        <v>96.458684654300157</v>
      </c>
      <c r="C97" s="77">
        <f t="shared" si="0"/>
        <v>96.699669966996709</v>
      </c>
      <c r="D97" s="77">
        <f t="shared" si="0"/>
        <v>96.206896551724142</v>
      </c>
      <c r="E97" s="103"/>
      <c r="F97" s="77">
        <f t="shared" si="1"/>
        <v>95.348837209302332</v>
      </c>
      <c r="G97" s="77">
        <f t="shared" si="1"/>
        <v>96.078431372549019</v>
      </c>
      <c r="H97" s="77">
        <f t="shared" si="1"/>
        <v>94.285714285714278</v>
      </c>
      <c r="I97" s="103"/>
      <c r="J97" s="77">
        <f t="shared" si="2"/>
        <v>94.73684210526315</v>
      </c>
      <c r="K97" s="77">
        <f t="shared" si="2"/>
        <v>94.666666666666671</v>
      </c>
      <c r="L97" s="77">
        <f t="shared" si="2"/>
        <v>94.871794871794862</v>
      </c>
      <c r="M97" s="103"/>
      <c r="N97" s="77">
        <f t="shared" si="3"/>
        <v>96.296296296296291</v>
      </c>
      <c r="O97" s="77">
        <f t="shared" si="3"/>
        <v>98.076923076923066</v>
      </c>
      <c r="P97" s="77">
        <f t="shared" si="3"/>
        <v>94.642857142857139</v>
      </c>
      <c r="Q97" s="103"/>
      <c r="R97" s="77">
        <f t="shared" si="4"/>
        <v>96.503496503496507</v>
      </c>
      <c r="S97" s="77">
        <f t="shared" si="4"/>
        <v>97.101449275362313</v>
      </c>
      <c r="T97" s="77">
        <f t="shared" si="4"/>
        <v>95.945945945945937</v>
      </c>
      <c r="U97" s="103"/>
      <c r="V97" s="77">
        <f t="shared" si="5"/>
        <v>98.591549295774655</v>
      </c>
      <c r="W97" s="77">
        <f t="shared" si="5"/>
        <v>98.214285714285708</v>
      </c>
      <c r="X97" s="77">
        <f t="shared" si="5"/>
        <v>98.837209302325576</v>
      </c>
    </row>
    <row r="98" spans="1:24" x14ac:dyDescent="0.25">
      <c r="A98" s="62" t="s">
        <v>96</v>
      </c>
      <c r="B98" s="77">
        <f t="shared" si="0"/>
        <v>98.020395920815844</v>
      </c>
      <c r="C98" s="77">
        <f t="shared" si="0"/>
        <v>97.222222222222214</v>
      </c>
      <c r="D98" s="77">
        <f t="shared" si="0"/>
        <v>98.682766190998905</v>
      </c>
      <c r="E98" s="103"/>
      <c r="F98" s="77">
        <f t="shared" si="1"/>
        <v>99.071207430340564</v>
      </c>
      <c r="G98" s="77">
        <f t="shared" si="1"/>
        <v>99.425287356321832</v>
      </c>
      <c r="H98" s="77">
        <f t="shared" si="1"/>
        <v>98.65771812080537</v>
      </c>
      <c r="I98" s="103"/>
      <c r="J98" s="77">
        <f t="shared" si="2"/>
        <v>98.162729658792642</v>
      </c>
      <c r="K98" s="77">
        <f t="shared" si="2"/>
        <v>97.19101123595506</v>
      </c>
      <c r="L98" s="77">
        <f t="shared" si="2"/>
        <v>99.01477832512316</v>
      </c>
      <c r="M98" s="103"/>
      <c r="N98" s="77">
        <f t="shared" si="3"/>
        <v>99.705882352941174</v>
      </c>
      <c r="O98" s="77">
        <f t="shared" si="3"/>
        <v>99.290780141843967</v>
      </c>
      <c r="P98" s="77">
        <f t="shared" si="3"/>
        <v>100</v>
      </c>
      <c r="Q98" s="103"/>
      <c r="R98" s="77">
        <f t="shared" si="4"/>
        <v>95.808383233532936</v>
      </c>
      <c r="S98" s="77">
        <f t="shared" si="4"/>
        <v>93.233082706766908</v>
      </c>
      <c r="T98" s="77">
        <f t="shared" si="4"/>
        <v>97.512437810945272</v>
      </c>
      <c r="U98" s="103"/>
      <c r="V98" s="77">
        <f t="shared" si="5"/>
        <v>97.231833910034609</v>
      </c>
      <c r="W98" s="77">
        <f t="shared" si="5"/>
        <v>96.15384615384616</v>
      </c>
      <c r="X98" s="77">
        <f t="shared" si="5"/>
        <v>98.113207547169807</v>
      </c>
    </row>
    <row r="99" spans="1:24" x14ac:dyDescent="0.25">
      <c r="A99" s="62" t="s">
        <v>97</v>
      </c>
      <c r="B99" s="77">
        <f t="shared" si="0"/>
        <v>96.554149085794663</v>
      </c>
      <c r="C99" s="77">
        <f t="shared" si="0"/>
        <v>95.982142857142861</v>
      </c>
      <c r="D99" s="77">
        <f t="shared" si="0"/>
        <v>97.066666666666663</v>
      </c>
      <c r="E99" s="103"/>
      <c r="F99" s="77">
        <f t="shared" si="1"/>
        <v>92.118226600985224</v>
      </c>
      <c r="G99" s="77">
        <f t="shared" si="1"/>
        <v>92.660550458715591</v>
      </c>
      <c r="H99" s="77">
        <f t="shared" si="1"/>
        <v>91.489361702127653</v>
      </c>
      <c r="I99" s="103"/>
      <c r="J99" s="77">
        <f t="shared" si="2"/>
        <v>97.154471544715449</v>
      </c>
      <c r="K99" s="77">
        <f t="shared" si="2"/>
        <v>96.521739130434781</v>
      </c>
      <c r="L99" s="77">
        <f t="shared" si="2"/>
        <v>97.70992366412213</v>
      </c>
      <c r="M99" s="103"/>
      <c r="N99" s="77">
        <f t="shared" si="3"/>
        <v>95.121951219512198</v>
      </c>
      <c r="O99" s="77">
        <f t="shared" si="3"/>
        <v>94.573643410852711</v>
      </c>
      <c r="P99" s="77">
        <f t="shared" si="3"/>
        <v>95.569620253164558</v>
      </c>
      <c r="Q99" s="103"/>
      <c r="R99" s="77">
        <f t="shared" si="4"/>
        <v>97.5</v>
      </c>
      <c r="S99" s="77">
        <f t="shared" si="4"/>
        <v>96.428571428571431</v>
      </c>
      <c r="T99" s="77">
        <f t="shared" si="4"/>
        <v>98.529411764705884</v>
      </c>
      <c r="U99" s="103"/>
      <c r="V99" s="77">
        <f t="shared" si="5"/>
        <v>99.300699300699307</v>
      </c>
      <c r="W99" s="77">
        <f t="shared" si="5"/>
        <v>99.1869918699187</v>
      </c>
      <c r="X99" s="77">
        <f t="shared" si="5"/>
        <v>99.386503067484668</v>
      </c>
    </row>
    <row r="100" spans="1:24" x14ac:dyDescent="0.25">
      <c r="A100" s="62" t="s">
        <v>98</v>
      </c>
      <c r="B100" s="77">
        <f t="shared" si="0"/>
        <v>94.040150564617321</v>
      </c>
      <c r="C100" s="77">
        <f t="shared" si="0"/>
        <v>93.723252496433659</v>
      </c>
      <c r="D100" s="77">
        <f t="shared" si="0"/>
        <v>94.288913773796196</v>
      </c>
      <c r="E100" s="103"/>
      <c r="F100" s="77">
        <f t="shared" si="1"/>
        <v>93.45794392523365</v>
      </c>
      <c r="G100" s="77">
        <f t="shared" si="1"/>
        <v>92.957746478873233</v>
      </c>
      <c r="H100" s="77">
        <f t="shared" si="1"/>
        <v>93.85474860335195</v>
      </c>
      <c r="I100" s="103"/>
      <c r="J100" s="77">
        <f t="shared" si="2"/>
        <v>92.401215805471125</v>
      </c>
      <c r="K100" s="77">
        <f t="shared" si="2"/>
        <v>91.240875912408754</v>
      </c>
      <c r="L100" s="77">
        <f t="shared" si="2"/>
        <v>93.229166666666657</v>
      </c>
      <c r="M100" s="103"/>
      <c r="N100" s="77">
        <f t="shared" si="3"/>
        <v>90.188679245283026</v>
      </c>
      <c r="O100" s="77">
        <f t="shared" si="3"/>
        <v>94.488188976377955</v>
      </c>
      <c r="P100" s="77">
        <f t="shared" si="3"/>
        <v>86.231884057971016</v>
      </c>
      <c r="Q100" s="103"/>
      <c r="R100" s="77">
        <f t="shared" si="4"/>
        <v>95.355191256830594</v>
      </c>
      <c r="S100" s="77">
        <f t="shared" si="4"/>
        <v>93.529411764705884</v>
      </c>
      <c r="T100" s="77">
        <f t="shared" si="4"/>
        <v>96.938775510204081</v>
      </c>
      <c r="U100" s="103"/>
      <c r="V100" s="77">
        <f t="shared" si="5"/>
        <v>98.08306709265176</v>
      </c>
      <c r="W100" s="77">
        <f t="shared" si="5"/>
        <v>96.8</v>
      </c>
      <c r="X100" s="77">
        <f t="shared" si="5"/>
        <v>98.936170212765958</v>
      </c>
    </row>
    <row r="101" spans="1:24" x14ac:dyDescent="0.25">
      <c r="A101" s="62" t="s">
        <v>99</v>
      </c>
      <c r="B101" s="77">
        <f t="shared" si="0"/>
        <v>91.269841269841265</v>
      </c>
      <c r="C101" s="77">
        <f t="shared" si="0"/>
        <v>89.763779527559052</v>
      </c>
      <c r="D101" s="77">
        <f t="shared" si="0"/>
        <v>92.800000000000011</v>
      </c>
      <c r="E101" s="103"/>
      <c r="F101" s="77">
        <f t="shared" si="1"/>
        <v>83.333333333333343</v>
      </c>
      <c r="G101" s="77">
        <f t="shared" si="1"/>
        <v>78.571428571428569</v>
      </c>
      <c r="H101" s="77">
        <f t="shared" si="1"/>
        <v>90</v>
      </c>
      <c r="I101" s="103"/>
      <c r="J101" s="77">
        <f t="shared" si="2"/>
        <v>88.235294117647058</v>
      </c>
      <c r="K101" s="77">
        <f t="shared" si="2"/>
        <v>85.714285714285708</v>
      </c>
      <c r="L101" s="77">
        <f t="shared" si="2"/>
        <v>92.307692307692307</v>
      </c>
      <c r="M101" s="103"/>
      <c r="N101" s="77">
        <f t="shared" si="3"/>
        <v>92.10526315789474</v>
      </c>
      <c r="O101" s="77">
        <f t="shared" si="3"/>
        <v>86.666666666666671</v>
      </c>
      <c r="P101" s="77">
        <f t="shared" si="3"/>
        <v>95.652173913043484</v>
      </c>
      <c r="Q101" s="103"/>
      <c r="R101" s="77">
        <f t="shared" si="4"/>
        <v>85.714285714285708</v>
      </c>
      <c r="S101" s="77">
        <f t="shared" si="4"/>
        <v>86.842105263157904</v>
      </c>
      <c r="T101" s="77">
        <f t="shared" si="4"/>
        <v>84.375</v>
      </c>
      <c r="U101" s="103"/>
      <c r="V101" s="77">
        <f t="shared" si="5"/>
        <v>98.837209302325576</v>
      </c>
      <c r="W101" s="77">
        <f t="shared" si="5"/>
        <v>100</v>
      </c>
      <c r="X101" s="77">
        <f t="shared" si="5"/>
        <v>97.872340425531917</v>
      </c>
    </row>
    <row r="102" spans="1:24" x14ac:dyDescent="0.25">
      <c r="A102" s="62" t="s">
        <v>100</v>
      </c>
      <c r="B102" s="77">
        <f t="shared" si="0"/>
        <v>99.489795918367349</v>
      </c>
      <c r="C102" s="77">
        <f t="shared" si="0"/>
        <v>100</v>
      </c>
      <c r="D102" s="77">
        <f t="shared" si="0"/>
        <v>98.958333333333343</v>
      </c>
      <c r="E102" s="103"/>
      <c r="F102" s="77">
        <f t="shared" si="1"/>
        <v>100</v>
      </c>
      <c r="G102" s="77">
        <f t="shared" si="1"/>
        <v>100</v>
      </c>
      <c r="H102" s="77">
        <f t="shared" si="1"/>
        <v>100</v>
      </c>
      <c r="I102" s="103"/>
      <c r="J102" s="77">
        <f t="shared" si="2"/>
        <v>100</v>
      </c>
      <c r="K102" s="77">
        <f t="shared" si="2"/>
        <v>100</v>
      </c>
      <c r="L102" s="77">
        <f t="shared" si="2"/>
        <v>100</v>
      </c>
      <c r="M102" s="103"/>
      <c r="N102" s="77">
        <f t="shared" si="3"/>
        <v>100</v>
      </c>
      <c r="O102" s="77">
        <f t="shared" si="3"/>
        <v>100</v>
      </c>
      <c r="P102" s="77">
        <f t="shared" si="3"/>
        <v>100</v>
      </c>
      <c r="Q102" s="103"/>
      <c r="R102" s="77">
        <f t="shared" si="4"/>
        <v>98.181818181818187</v>
      </c>
      <c r="S102" s="77">
        <f t="shared" si="4"/>
        <v>100</v>
      </c>
      <c r="T102" s="77">
        <f t="shared" si="4"/>
        <v>96.969696969696969</v>
      </c>
      <c r="U102" s="103"/>
      <c r="V102" s="77">
        <f t="shared" si="5"/>
        <v>100</v>
      </c>
      <c r="W102" s="77">
        <f t="shared" si="5"/>
        <v>100</v>
      </c>
      <c r="X102" s="77">
        <f t="shared" si="5"/>
        <v>100</v>
      </c>
    </row>
    <row r="103" spans="1:24" x14ac:dyDescent="0.25">
      <c r="A103" s="62" t="s">
        <v>101</v>
      </c>
      <c r="B103" s="77">
        <f t="shared" si="0"/>
        <v>78.273809523809518</v>
      </c>
      <c r="C103" s="77">
        <f t="shared" si="0"/>
        <v>76.975945017182141</v>
      </c>
      <c r="D103" s="77">
        <f t="shared" si="0"/>
        <v>79.265091863517057</v>
      </c>
      <c r="E103" s="103"/>
      <c r="F103" s="77">
        <f t="shared" si="1"/>
        <v>65</v>
      </c>
      <c r="G103" s="77">
        <f t="shared" si="1"/>
        <v>68.571428571428569</v>
      </c>
      <c r="H103" s="77">
        <f t="shared" si="1"/>
        <v>62.222222222222221</v>
      </c>
      <c r="I103" s="103"/>
      <c r="J103" s="77">
        <f t="shared" si="2"/>
        <v>70.873786407766985</v>
      </c>
      <c r="K103" s="77">
        <f t="shared" si="2"/>
        <v>69.565217391304344</v>
      </c>
      <c r="L103" s="77">
        <f t="shared" si="2"/>
        <v>71.929824561403507</v>
      </c>
      <c r="M103" s="103"/>
      <c r="N103" s="77">
        <f t="shared" si="3"/>
        <v>82.35294117647058</v>
      </c>
      <c r="O103" s="77">
        <f t="shared" si="3"/>
        <v>79.545454545454547</v>
      </c>
      <c r="P103" s="77">
        <f t="shared" si="3"/>
        <v>84</v>
      </c>
      <c r="Q103" s="103"/>
      <c r="R103" s="77">
        <f t="shared" si="4"/>
        <v>79.881656804733723</v>
      </c>
      <c r="S103" s="77">
        <f t="shared" si="4"/>
        <v>79.069767441860463</v>
      </c>
      <c r="T103" s="77">
        <f t="shared" si="4"/>
        <v>80.722891566265062</v>
      </c>
      <c r="U103" s="103"/>
      <c r="V103" s="77">
        <f t="shared" si="5"/>
        <v>83.582089552238799</v>
      </c>
      <c r="W103" s="77">
        <f t="shared" si="5"/>
        <v>81.25</v>
      </c>
      <c r="X103" s="77">
        <f t="shared" si="5"/>
        <v>85.123966942148769</v>
      </c>
    </row>
    <row r="104" spans="1:24" x14ac:dyDescent="0.25">
      <c r="A104" s="62" t="s">
        <v>102</v>
      </c>
      <c r="B104" s="77">
        <f t="shared" si="0"/>
        <v>89.572649572649581</v>
      </c>
      <c r="C104" s="77">
        <f t="shared" si="0"/>
        <v>87.969924812030072</v>
      </c>
      <c r="D104" s="77">
        <f t="shared" si="0"/>
        <v>90.909090909090907</v>
      </c>
      <c r="E104" s="103"/>
      <c r="F104" s="77">
        <f t="shared" si="1"/>
        <v>68.269230769230774</v>
      </c>
      <c r="G104" s="77">
        <f t="shared" si="1"/>
        <v>62.745098039215684</v>
      </c>
      <c r="H104" s="77">
        <f t="shared" si="1"/>
        <v>73.584905660377359</v>
      </c>
      <c r="I104" s="103"/>
      <c r="J104" s="77">
        <f t="shared" si="2"/>
        <v>95.959595959595958</v>
      </c>
      <c r="K104" s="77">
        <f t="shared" si="2"/>
        <v>100</v>
      </c>
      <c r="L104" s="77">
        <f t="shared" si="2"/>
        <v>92.156862745098039</v>
      </c>
      <c r="M104" s="103"/>
      <c r="N104" s="77">
        <f t="shared" si="3"/>
        <v>94.782608695652172</v>
      </c>
      <c r="O104" s="77">
        <f t="shared" si="3"/>
        <v>92.1875</v>
      </c>
      <c r="P104" s="77">
        <f t="shared" si="3"/>
        <v>98.039215686274503</v>
      </c>
      <c r="Q104" s="103"/>
      <c r="R104" s="77">
        <f t="shared" si="4"/>
        <v>92.397660818713447</v>
      </c>
      <c r="S104" s="77">
        <f t="shared" si="4"/>
        <v>91.549295774647888</v>
      </c>
      <c r="T104" s="77">
        <f t="shared" si="4"/>
        <v>93</v>
      </c>
      <c r="U104" s="103"/>
      <c r="V104" s="77">
        <f t="shared" si="5"/>
        <v>94.791666666666657</v>
      </c>
      <c r="W104" s="77">
        <f t="shared" si="5"/>
        <v>93.75</v>
      </c>
      <c r="X104" s="77">
        <f t="shared" si="5"/>
        <v>95.3125</v>
      </c>
    </row>
    <row r="105" spans="1:24" x14ac:dyDescent="0.25">
      <c r="A105" s="62" t="s">
        <v>103</v>
      </c>
      <c r="B105" s="77">
        <f t="shared" ref="B105:D110" si="6">+B29/(B29+B67)*100</f>
        <v>92.367066895368779</v>
      </c>
      <c r="C105" s="77">
        <f t="shared" si="6"/>
        <v>91.4380714879468</v>
      </c>
      <c r="D105" s="77">
        <f t="shared" si="6"/>
        <v>93.356953055801597</v>
      </c>
      <c r="E105" s="103"/>
      <c r="F105" s="77">
        <f t="shared" ref="F105:H110" si="7">+F29/(F29+F67)*100</f>
        <v>89.830508474576277</v>
      </c>
      <c r="G105" s="77">
        <f t="shared" si="7"/>
        <v>88.271604938271608</v>
      </c>
      <c r="H105" s="77">
        <f t="shared" si="7"/>
        <v>91.729323308270665</v>
      </c>
      <c r="I105" s="103"/>
      <c r="J105" s="77">
        <f t="shared" ref="J105:L110" si="8">+J29/(J29+J67)*100</f>
        <v>92.420537897310524</v>
      </c>
      <c r="K105" s="77">
        <f t="shared" si="8"/>
        <v>94.036697247706428</v>
      </c>
      <c r="L105" s="77">
        <f t="shared" si="8"/>
        <v>90.575916230366488</v>
      </c>
      <c r="M105" s="103"/>
      <c r="N105" s="77">
        <f t="shared" ref="N105:P110" si="9">+N29/(N29+N67)*100</f>
        <v>92.151898734177223</v>
      </c>
      <c r="O105" s="77">
        <f t="shared" si="9"/>
        <v>91.363636363636374</v>
      </c>
      <c r="P105" s="77">
        <f t="shared" si="9"/>
        <v>93.142857142857139</v>
      </c>
      <c r="Q105" s="103"/>
      <c r="R105" s="77">
        <f t="shared" ref="R105:T110" si="10">+R29/(R29+R67)*100</f>
        <v>90.938511326860834</v>
      </c>
      <c r="S105" s="77">
        <f t="shared" si="10"/>
        <v>89.808917197452232</v>
      </c>
      <c r="T105" s="77">
        <f t="shared" si="10"/>
        <v>92.10526315789474</v>
      </c>
      <c r="U105" s="103"/>
      <c r="V105" s="77">
        <f t="shared" ref="V105:X110" si="11">+V29/(V29+V67)*100</f>
        <v>95.121951219512198</v>
      </c>
      <c r="W105" s="77">
        <f t="shared" si="11"/>
        <v>93.079584775086516</v>
      </c>
      <c r="X105" s="77">
        <f t="shared" si="11"/>
        <v>96.932515337423311</v>
      </c>
    </row>
    <row r="106" spans="1:24" x14ac:dyDescent="0.25">
      <c r="A106" s="62" t="s">
        <v>104</v>
      </c>
      <c r="B106" s="77">
        <f t="shared" si="6"/>
        <v>96.005072923272039</v>
      </c>
      <c r="C106" s="77">
        <f t="shared" si="6"/>
        <v>95.747599451303159</v>
      </c>
      <c r="D106" s="77">
        <f t="shared" si="6"/>
        <v>96.226415094339629</v>
      </c>
      <c r="E106" s="103"/>
      <c r="F106" s="77">
        <f t="shared" si="7"/>
        <v>98.067632850241552</v>
      </c>
      <c r="G106" s="77">
        <f t="shared" si="7"/>
        <v>98.148148148148152</v>
      </c>
      <c r="H106" s="77">
        <f t="shared" si="7"/>
        <v>97.979797979797979</v>
      </c>
      <c r="I106" s="103"/>
      <c r="J106" s="77">
        <f t="shared" si="8"/>
        <v>96.284829721362229</v>
      </c>
      <c r="K106" s="77">
        <f t="shared" si="8"/>
        <v>98.113207547169807</v>
      </c>
      <c r="L106" s="77">
        <f t="shared" si="8"/>
        <v>94.512195121951208</v>
      </c>
      <c r="M106" s="103"/>
      <c r="N106" s="77">
        <f t="shared" si="9"/>
        <v>98.533724340175951</v>
      </c>
      <c r="O106" s="77">
        <f t="shared" si="9"/>
        <v>97.385620915032675</v>
      </c>
      <c r="P106" s="77">
        <f t="shared" si="9"/>
        <v>99.468085106382972</v>
      </c>
      <c r="Q106" s="103"/>
      <c r="R106" s="77">
        <f t="shared" si="10"/>
        <v>90.047393364928908</v>
      </c>
      <c r="S106" s="77">
        <f t="shared" si="10"/>
        <v>87.912087912087912</v>
      </c>
      <c r="T106" s="77">
        <f t="shared" si="10"/>
        <v>91.666666666666657</v>
      </c>
      <c r="U106" s="103"/>
      <c r="V106" s="77">
        <f t="shared" si="11"/>
        <v>100</v>
      </c>
      <c r="W106" s="77">
        <f t="shared" si="11"/>
        <v>100</v>
      </c>
      <c r="X106" s="77">
        <f t="shared" si="11"/>
        <v>100</v>
      </c>
    </row>
    <row r="107" spans="1:24" x14ac:dyDescent="0.25">
      <c r="A107" s="62" t="s">
        <v>105</v>
      </c>
      <c r="B107" s="77">
        <f t="shared" si="6"/>
        <v>99.41563184806428</v>
      </c>
      <c r="C107" s="77">
        <f t="shared" si="6"/>
        <v>99.384615384615387</v>
      </c>
      <c r="D107" s="77">
        <f t="shared" si="6"/>
        <v>99.443671766342149</v>
      </c>
      <c r="E107" s="103"/>
      <c r="F107" s="77">
        <f t="shared" si="7"/>
        <v>98.159509202453989</v>
      </c>
      <c r="G107" s="77">
        <f t="shared" si="7"/>
        <v>100</v>
      </c>
      <c r="H107" s="77">
        <f t="shared" si="7"/>
        <v>96.15384615384616</v>
      </c>
      <c r="I107" s="103"/>
      <c r="J107" s="77">
        <f t="shared" si="8"/>
        <v>100</v>
      </c>
      <c r="K107" s="77">
        <f t="shared" si="8"/>
        <v>100</v>
      </c>
      <c r="L107" s="77">
        <f t="shared" si="8"/>
        <v>100</v>
      </c>
      <c r="M107" s="103"/>
      <c r="N107" s="77">
        <f t="shared" si="9"/>
        <v>100</v>
      </c>
      <c r="O107" s="77">
        <f t="shared" si="9"/>
        <v>100</v>
      </c>
      <c r="P107" s="77">
        <f t="shared" si="9"/>
        <v>100</v>
      </c>
      <c r="Q107" s="103"/>
      <c r="R107" s="77">
        <f t="shared" si="10"/>
        <v>99.262899262899268</v>
      </c>
      <c r="S107" s="77">
        <f t="shared" si="10"/>
        <v>98.924731182795696</v>
      </c>
      <c r="T107" s="77">
        <f t="shared" si="10"/>
        <v>99.547511312217196</v>
      </c>
      <c r="U107" s="103"/>
      <c r="V107" s="77">
        <f t="shared" si="11"/>
        <v>99.375</v>
      </c>
      <c r="W107" s="77">
        <f t="shared" si="11"/>
        <v>98.6013986013986</v>
      </c>
      <c r="X107" s="77">
        <f t="shared" si="11"/>
        <v>100</v>
      </c>
    </row>
    <row r="108" spans="1:24" x14ac:dyDescent="0.25">
      <c r="A108" s="62" t="s">
        <v>107</v>
      </c>
      <c r="B108" s="77">
        <f t="shared" si="6"/>
        <v>90.463576158940398</v>
      </c>
      <c r="C108" s="77">
        <f t="shared" si="6"/>
        <v>87.365328109696378</v>
      </c>
      <c r="D108" s="77">
        <f t="shared" si="6"/>
        <v>93.0064308681672</v>
      </c>
      <c r="E108" s="103"/>
      <c r="F108" s="77">
        <f t="shared" si="7"/>
        <v>90.220820189274448</v>
      </c>
      <c r="G108" s="77">
        <f t="shared" si="7"/>
        <v>87.425149700598809</v>
      </c>
      <c r="H108" s="77">
        <f t="shared" si="7"/>
        <v>93.333333333333329</v>
      </c>
      <c r="I108" s="103"/>
      <c r="J108" s="77">
        <f t="shared" si="8"/>
        <v>85.241730279898221</v>
      </c>
      <c r="K108" s="77">
        <f t="shared" si="8"/>
        <v>81.142857142857139</v>
      </c>
      <c r="L108" s="77">
        <f t="shared" si="8"/>
        <v>88.532110091743121</v>
      </c>
      <c r="M108" s="103"/>
      <c r="N108" s="77">
        <f t="shared" si="9"/>
        <v>96.359223300970882</v>
      </c>
      <c r="O108" s="77">
        <f t="shared" si="9"/>
        <v>95.287958115183244</v>
      </c>
      <c r="P108" s="77">
        <f t="shared" si="9"/>
        <v>97.285067873303163</v>
      </c>
      <c r="Q108" s="103"/>
      <c r="R108" s="77">
        <f t="shared" si="10"/>
        <v>89.871382636655952</v>
      </c>
      <c r="S108" s="77">
        <f t="shared" si="10"/>
        <v>87.169811320754718</v>
      </c>
      <c r="T108" s="77">
        <f t="shared" si="10"/>
        <v>91.876750700280112</v>
      </c>
      <c r="U108" s="103"/>
      <c r="V108" s="77">
        <f t="shared" si="11"/>
        <v>90.595009596928989</v>
      </c>
      <c r="W108" s="77">
        <f t="shared" si="11"/>
        <v>85.650224215246638</v>
      </c>
      <c r="X108" s="77">
        <f t="shared" si="11"/>
        <v>94.295302013422827</v>
      </c>
    </row>
    <row r="109" spans="1:24" x14ac:dyDescent="0.25">
      <c r="A109" s="171" t="s">
        <v>108</v>
      </c>
      <c r="B109" s="77">
        <f t="shared" si="6"/>
        <v>97.49563191613278</v>
      </c>
      <c r="C109" s="77">
        <f t="shared" si="6"/>
        <v>96.650717703349287</v>
      </c>
      <c r="D109" s="77">
        <f t="shared" si="6"/>
        <v>98.297389330306473</v>
      </c>
      <c r="E109" s="103"/>
      <c r="F109" s="77">
        <f t="shared" si="7"/>
        <v>98.4375</v>
      </c>
      <c r="G109" s="77">
        <f t="shared" si="7"/>
        <v>97.142857142857139</v>
      </c>
      <c r="H109" s="77">
        <f t="shared" si="7"/>
        <v>100</v>
      </c>
      <c r="I109" s="103"/>
      <c r="J109" s="77">
        <f t="shared" si="8"/>
        <v>98.496240601503757</v>
      </c>
      <c r="K109" s="77">
        <f t="shared" si="8"/>
        <v>98.611111111111114</v>
      </c>
      <c r="L109" s="77">
        <f t="shared" si="8"/>
        <v>98.360655737704917</v>
      </c>
      <c r="M109" s="103"/>
      <c r="N109" s="77">
        <f t="shared" si="9"/>
        <v>97.841726618705039</v>
      </c>
      <c r="O109" s="77">
        <f t="shared" si="9"/>
        <v>97.183098591549296</v>
      </c>
      <c r="P109" s="77">
        <f t="shared" si="9"/>
        <v>98.529411764705884</v>
      </c>
      <c r="Q109" s="103"/>
      <c r="R109" s="77">
        <f t="shared" si="10"/>
        <v>98.504273504273513</v>
      </c>
      <c r="S109" s="77">
        <f t="shared" si="10"/>
        <v>98.297872340425528</v>
      </c>
      <c r="T109" s="77">
        <f t="shared" si="10"/>
        <v>98.712446351931334</v>
      </c>
      <c r="U109" s="103"/>
      <c r="V109" s="77">
        <f t="shared" si="11"/>
        <v>95.100222717149222</v>
      </c>
      <c r="W109" s="77">
        <f t="shared" si="11"/>
        <v>92</v>
      </c>
      <c r="X109" s="77">
        <f t="shared" si="11"/>
        <v>97.080291970802918</v>
      </c>
    </row>
    <row r="110" spans="1:24" ht="13.5" thickBot="1" x14ac:dyDescent="0.3">
      <c r="A110" s="108" t="s">
        <v>189</v>
      </c>
      <c r="B110" s="83">
        <f t="shared" si="6"/>
        <v>92.018779342723008</v>
      </c>
      <c r="C110" s="83">
        <f t="shared" si="6"/>
        <v>88.695652173913047</v>
      </c>
      <c r="D110" s="83">
        <f t="shared" si="6"/>
        <v>95.918367346938766</v>
      </c>
      <c r="E110" s="106"/>
      <c r="F110" s="83">
        <f t="shared" si="7"/>
        <v>88.095238095238088</v>
      </c>
      <c r="G110" s="83">
        <f t="shared" si="7"/>
        <v>80.769230769230774</v>
      </c>
      <c r="H110" s="83">
        <f t="shared" si="7"/>
        <v>100</v>
      </c>
      <c r="I110" s="106"/>
      <c r="J110" s="83">
        <f t="shared" si="8"/>
        <v>76.19047619047619</v>
      </c>
      <c r="K110" s="83">
        <f t="shared" si="8"/>
        <v>72.727272727272734</v>
      </c>
      <c r="L110" s="83">
        <f t="shared" si="8"/>
        <v>80</v>
      </c>
      <c r="M110" s="106"/>
      <c r="N110" s="83">
        <f t="shared" si="9"/>
        <v>95.121951219512198</v>
      </c>
      <c r="O110" s="83">
        <f t="shared" si="9"/>
        <v>91.304347826086953</v>
      </c>
      <c r="P110" s="83">
        <f t="shared" si="9"/>
        <v>100</v>
      </c>
      <c r="Q110" s="106"/>
      <c r="R110" s="83">
        <f t="shared" si="10"/>
        <v>100</v>
      </c>
      <c r="S110" s="83">
        <f t="shared" si="10"/>
        <v>100</v>
      </c>
      <c r="T110" s="83">
        <f t="shared" si="10"/>
        <v>100</v>
      </c>
      <c r="U110" s="106"/>
      <c r="V110" s="83">
        <f t="shared" si="11"/>
        <v>100</v>
      </c>
      <c r="W110" s="83">
        <f t="shared" si="11"/>
        <v>100</v>
      </c>
      <c r="X110" s="83">
        <f t="shared" si="11"/>
        <v>100</v>
      </c>
    </row>
    <row r="111" spans="1:24" x14ac:dyDescent="0.25">
      <c r="A111" s="233" t="s">
        <v>75</v>
      </c>
      <c r="B111" s="233"/>
      <c r="C111" s="233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</row>
    <row r="112" spans="1:24" x14ac:dyDescent="0.25">
      <c r="A112" s="227" t="s">
        <v>14</v>
      </c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</row>
    <row r="115" spans="1:28" s="49" customFormat="1" ht="15" x14ac:dyDescent="0.25">
      <c r="A115" s="229" t="s">
        <v>198</v>
      </c>
      <c r="B115" s="229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9"/>
      <c r="Z115" s="219" t="s">
        <v>221</v>
      </c>
      <c r="AA115" s="219"/>
      <c r="AB115" s="9"/>
    </row>
    <row r="116" spans="1:28" s="49" customFormat="1" ht="15" x14ac:dyDescent="0.25">
      <c r="A116" s="228" t="s">
        <v>195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9"/>
      <c r="Z116" s="219"/>
      <c r="AA116" s="219"/>
      <c r="AB116"/>
    </row>
    <row r="117" spans="1:28" s="49" customFormat="1" ht="15" x14ac:dyDescent="0.25">
      <c r="A117" s="229" t="s">
        <v>64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</row>
    <row r="118" spans="1:28" s="49" customFormat="1" ht="15" x14ac:dyDescent="0.25">
      <c r="A118" s="228" t="s">
        <v>79</v>
      </c>
      <c r="B118" s="228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</row>
    <row r="119" spans="1:28" s="49" customFormat="1" ht="15" x14ac:dyDescent="0.25">
      <c r="A119" s="229" t="s">
        <v>80</v>
      </c>
      <c r="B119" s="229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</row>
    <row r="120" spans="1:28" s="49" customFormat="1" ht="15" x14ac:dyDescent="0.25">
      <c r="A120" s="228" t="s">
        <v>320</v>
      </c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</row>
    <row r="121" spans="1:28" s="49" customFormat="1" ht="15.75" thickBot="1" x14ac:dyDescent="0.3">
      <c r="A121" s="52"/>
      <c r="B121" s="51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</row>
    <row r="122" spans="1:28" s="49" customFormat="1" ht="15" customHeight="1" x14ac:dyDescent="0.25">
      <c r="A122" s="234" t="s">
        <v>81</v>
      </c>
      <c r="B122" s="53" t="s">
        <v>21</v>
      </c>
      <c r="C122" s="53"/>
      <c r="D122" s="53"/>
      <c r="E122" s="54"/>
      <c r="F122" s="53" t="s">
        <v>48</v>
      </c>
      <c r="G122" s="53"/>
      <c r="H122" s="53"/>
      <c r="I122" s="54"/>
      <c r="J122" s="53" t="s">
        <v>49</v>
      </c>
      <c r="K122" s="53"/>
      <c r="L122" s="53"/>
      <c r="M122" s="54"/>
      <c r="N122" s="53" t="s">
        <v>50</v>
      </c>
      <c r="O122" s="53"/>
      <c r="P122" s="53"/>
      <c r="Q122" s="54"/>
      <c r="R122" s="53" t="s">
        <v>51</v>
      </c>
      <c r="S122" s="53"/>
      <c r="T122" s="53"/>
      <c r="U122" s="54"/>
      <c r="V122" s="53" t="s">
        <v>52</v>
      </c>
      <c r="W122" s="53"/>
      <c r="X122" s="53"/>
    </row>
    <row r="123" spans="1:28" s="49" customFormat="1" ht="15.75" thickBot="1" x14ac:dyDescent="0.3">
      <c r="A123" s="235"/>
      <c r="B123" s="55" t="s">
        <v>67</v>
      </c>
      <c r="C123" s="55" t="s">
        <v>68</v>
      </c>
      <c r="D123" s="55" t="s">
        <v>69</v>
      </c>
      <c r="E123" s="56"/>
      <c r="F123" s="55" t="s">
        <v>67</v>
      </c>
      <c r="G123" s="55" t="s">
        <v>68</v>
      </c>
      <c r="H123" s="55" t="s">
        <v>69</v>
      </c>
      <c r="I123" s="56"/>
      <c r="J123" s="55" t="s">
        <v>67</v>
      </c>
      <c r="K123" s="55" t="s">
        <v>68</v>
      </c>
      <c r="L123" s="55" t="s">
        <v>69</v>
      </c>
      <c r="M123" s="56"/>
      <c r="N123" s="55" t="s">
        <v>67</v>
      </c>
      <c r="O123" s="55" t="s">
        <v>68</v>
      </c>
      <c r="P123" s="55" t="s">
        <v>69</v>
      </c>
      <c r="Q123" s="56"/>
      <c r="R123" s="55" t="s">
        <v>67</v>
      </c>
      <c r="S123" s="55" t="s">
        <v>68</v>
      </c>
      <c r="T123" s="55" t="s">
        <v>69</v>
      </c>
      <c r="U123" s="56"/>
      <c r="V123" s="55" t="s">
        <v>67</v>
      </c>
      <c r="W123" s="55" t="s">
        <v>68</v>
      </c>
      <c r="X123" s="55" t="s">
        <v>69</v>
      </c>
    </row>
    <row r="124" spans="1:28" x14ac:dyDescent="0.25">
      <c r="A124" s="88"/>
      <c r="B124" s="89"/>
      <c r="C124" s="89"/>
      <c r="D124" s="89"/>
      <c r="E124" s="90"/>
      <c r="F124" s="89"/>
      <c r="G124" s="89"/>
      <c r="H124" s="89"/>
      <c r="I124" s="90"/>
      <c r="J124" s="89"/>
      <c r="K124" s="89"/>
      <c r="L124" s="89"/>
      <c r="M124" s="90"/>
      <c r="N124" s="89"/>
      <c r="O124" s="89"/>
      <c r="P124" s="89"/>
      <c r="Q124" s="90"/>
      <c r="R124" s="89"/>
      <c r="S124" s="89"/>
      <c r="T124" s="89"/>
      <c r="U124" s="90"/>
      <c r="V124" s="89"/>
      <c r="W124" s="89"/>
      <c r="X124" s="89"/>
    </row>
    <row r="125" spans="1:28" ht="13.5" x14ac:dyDescent="0.25">
      <c r="A125" s="92" t="s">
        <v>82</v>
      </c>
      <c r="B125" s="77">
        <f>+B49/(B49+B11)*100</f>
        <v>7.6376306620209053</v>
      </c>
      <c r="C125" s="77">
        <f>+C49/(C49+C11)*100</f>
        <v>9.1358383603459554</v>
      </c>
      <c r="D125" s="77">
        <f>+D49/(D49+D11)*100</f>
        <v>6.2579479285188411</v>
      </c>
      <c r="E125" s="103"/>
      <c r="F125" s="77">
        <f>+F49/(F49+F11)*100</f>
        <v>9.7920858484238753</v>
      </c>
      <c r="G125" s="77">
        <f>+G49/(G49+G11)*100</f>
        <v>10.581346716854872</v>
      </c>
      <c r="H125" s="77">
        <f>+H49/(H49+H11)*100</f>
        <v>8.8856868395773301</v>
      </c>
      <c r="I125" s="103"/>
      <c r="J125" s="77">
        <f>+J49/(J49+J11)*100</f>
        <v>8.7725764835974935</v>
      </c>
      <c r="K125" s="77">
        <f>+K49/(K49+K11)*100</f>
        <v>10.506844247132815</v>
      </c>
      <c r="L125" s="77">
        <f>+L49/(L49+L11)*100</f>
        <v>7.0510466397355867</v>
      </c>
      <c r="M125" s="103"/>
      <c r="N125" s="77">
        <f>+N49/(N49+N11)*100</f>
        <v>6.694636993797884</v>
      </c>
      <c r="O125" s="77">
        <f>+O49/(O49+O11)*100</f>
        <v>8.1716417910447756</v>
      </c>
      <c r="P125" s="77">
        <f>+P49/(P49+P11)*100</f>
        <v>5.2819414703783014</v>
      </c>
      <c r="Q125" s="103"/>
      <c r="R125" s="77">
        <f>+R49/(R49+R11)*100</f>
        <v>8.7596166824132808</v>
      </c>
      <c r="S125" s="77">
        <f>+S49/(S49+S11)*100</f>
        <v>10.19994204578383</v>
      </c>
      <c r="T125" s="77">
        <f>+T49/(T49+T11)*100</f>
        <v>7.5037897928246586</v>
      </c>
      <c r="U125" s="103"/>
      <c r="V125" s="77">
        <f>+V49/(V49+V11)*100</f>
        <v>4.4331641285956005</v>
      </c>
      <c r="W125" s="77">
        <f>+W49/(W49+W11)*100</f>
        <v>5.8800315706393054</v>
      </c>
      <c r="X125" s="77">
        <f>+X49/(X49+X11)*100</f>
        <v>3.3471563981042651</v>
      </c>
    </row>
    <row r="126" spans="1:28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1:28" x14ac:dyDescent="0.25">
      <c r="A127" s="62" t="s">
        <v>83</v>
      </c>
      <c r="B127" s="77">
        <f t="shared" ref="B127:D142" si="12">+B51/(B51+B13)*100</f>
        <v>14.455445544554454</v>
      </c>
      <c r="C127" s="77">
        <f t="shared" si="12"/>
        <v>18.103448275862068</v>
      </c>
      <c r="D127" s="77">
        <f t="shared" si="12"/>
        <v>11.355311355311356</v>
      </c>
      <c r="E127" s="103"/>
      <c r="F127" s="77">
        <f t="shared" ref="F127:H142" si="13">+F51/(F51+F13)*100</f>
        <v>20.618556701030926</v>
      </c>
      <c r="G127" s="77">
        <f t="shared" si="13"/>
        <v>15.789473684210526</v>
      </c>
      <c r="H127" s="77">
        <f t="shared" si="13"/>
        <v>23.728813559322035</v>
      </c>
      <c r="I127" s="103"/>
      <c r="J127" s="77">
        <f t="shared" ref="J127:L142" si="14">+J51/(J51+J13)*100</f>
        <v>14.953271028037381</v>
      </c>
      <c r="K127" s="77">
        <f t="shared" si="14"/>
        <v>20</v>
      </c>
      <c r="L127" s="77">
        <f t="shared" si="14"/>
        <v>9.6153846153846168</v>
      </c>
      <c r="M127" s="103"/>
      <c r="N127" s="77">
        <f t="shared" ref="N127:P142" si="15">+N51/(N51+N13)*100</f>
        <v>6.7961165048543686</v>
      </c>
      <c r="O127" s="77">
        <f t="shared" si="15"/>
        <v>6.3829787234042552</v>
      </c>
      <c r="P127" s="77">
        <f t="shared" si="15"/>
        <v>7.1428571428571423</v>
      </c>
      <c r="Q127" s="103"/>
      <c r="R127" s="77">
        <f t="shared" ref="R127:T142" si="16">+R51/(R51+R13)*100</f>
        <v>23.584905660377359</v>
      </c>
      <c r="S127" s="77">
        <f t="shared" si="16"/>
        <v>35.185185185185183</v>
      </c>
      <c r="T127" s="77">
        <f t="shared" si="16"/>
        <v>11.538461538461538</v>
      </c>
      <c r="U127" s="103"/>
      <c r="V127" s="77">
        <f t="shared" ref="V127:X142" si="17">+V51/(V51+V13)*100</f>
        <v>5.4347826086956523</v>
      </c>
      <c r="W127" s="77">
        <f t="shared" si="17"/>
        <v>7.8947368421052628</v>
      </c>
      <c r="X127" s="77">
        <f t="shared" si="17"/>
        <v>3.7037037037037033</v>
      </c>
    </row>
    <row r="128" spans="1:28" x14ac:dyDescent="0.25">
      <c r="A128" s="62" t="s">
        <v>84</v>
      </c>
      <c r="B128" s="77">
        <f t="shared" si="12"/>
        <v>1.8306636155606408</v>
      </c>
      <c r="C128" s="77">
        <f t="shared" si="12"/>
        <v>2.3872679045092835</v>
      </c>
      <c r="D128" s="77">
        <f t="shared" si="12"/>
        <v>1.4084507042253522</v>
      </c>
      <c r="E128" s="103"/>
      <c r="F128" s="77">
        <f t="shared" si="13"/>
        <v>4.1916167664670656</v>
      </c>
      <c r="G128" s="77">
        <f t="shared" si="13"/>
        <v>7.1428571428571423</v>
      </c>
      <c r="H128" s="77">
        <f t="shared" si="13"/>
        <v>2.0618556701030926</v>
      </c>
      <c r="I128" s="103"/>
      <c r="J128" s="77">
        <f t="shared" si="14"/>
        <v>2.8735632183908044</v>
      </c>
      <c r="K128" s="77">
        <f t="shared" si="14"/>
        <v>2.4096385542168677</v>
      </c>
      <c r="L128" s="77">
        <f t="shared" si="14"/>
        <v>3.296703296703297</v>
      </c>
      <c r="M128" s="103"/>
      <c r="N128" s="77">
        <f t="shared" si="15"/>
        <v>0</v>
      </c>
      <c r="O128" s="77">
        <f t="shared" si="15"/>
        <v>0</v>
      </c>
      <c r="P128" s="77">
        <f t="shared" si="15"/>
        <v>0</v>
      </c>
      <c r="Q128" s="103"/>
      <c r="R128" s="77">
        <f t="shared" si="16"/>
        <v>1.5</v>
      </c>
      <c r="S128" s="77">
        <f t="shared" si="16"/>
        <v>2.3809523809523809</v>
      </c>
      <c r="T128" s="77">
        <f t="shared" si="16"/>
        <v>0.86206896551724133</v>
      </c>
      <c r="U128" s="103"/>
      <c r="V128" s="77">
        <f t="shared" si="17"/>
        <v>0.74626865671641784</v>
      </c>
      <c r="W128" s="77">
        <f t="shared" si="17"/>
        <v>0</v>
      </c>
      <c r="X128" s="77">
        <f t="shared" si="17"/>
        <v>1.2195121951219512</v>
      </c>
    </row>
    <row r="129" spans="1:24" x14ac:dyDescent="0.25">
      <c r="A129" s="62" t="s">
        <v>86</v>
      </c>
      <c r="B129" s="77">
        <f t="shared" si="12"/>
        <v>5.3333333333333339</v>
      </c>
      <c r="C129" s="77">
        <f t="shared" si="12"/>
        <v>6.4343163538873993</v>
      </c>
      <c r="D129" s="77">
        <f t="shared" si="12"/>
        <v>4.4247787610619467</v>
      </c>
      <c r="E129" s="103"/>
      <c r="F129" s="77">
        <f t="shared" si="13"/>
        <v>1.5384615384615385</v>
      </c>
      <c r="G129" s="77">
        <f t="shared" si="13"/>
        <v>2.7027027027027026</v>
      </c>
      <c r="H129" s="77">
        <f t="shared" si="13"/>
        <v>0</v>
      </c>
      <c r="I129" s="103"/>
      <c r="J129" s="77">
        <f t="shared" si="14"/>
        <v>8.0952380952380949</v>
      </c>
      <c r="K129" s="77">
        <f t="shared" si="14"/>
        <v>12.790697674418606</v>
      </c>
      <c r="L129" s="77">
        <f t="shared" si="14"/>
        <v>4.838709677419355</v>
      </c>
      <c r="M129" s="103"/>
      <c r="N129" s="77">
        <f t="shared" si="15"/>
        <v>1.9900497512437811</v>
      </c>
      <c r="O129" s="77">
        <f t="shared" si="15"/>
        <v>3</v>
      </c>
      <c r="P129" s="77">
        <f t="shared" si="15"/>
        <v>0.99009900990099009</v>
      </c>
      <c r="Q129" s="103"/>
      <c r="R129" s="77">
        <f t="shared" si="16"/>
        <v>13.90728476821192</v>
      </c>
      <c r="S129" s="77">
        <f t="shared" si="16"/>
        <v>11.76470588235294</v>
      </c>
      <c r="T129" s="77">
        <f t="shared" si="16"/>
        <v>15.66265060240964</v>
      </c>
      <c r="U129" s="103"/>
      <c r="V129" s="77">
        <f t="shared" si="17"/>
        <v>0</v>
      </c>
      <c r="W129" s="77">
        <f t="shared" si="17"/>
        <v>0</v>
      </c>
      <c r="X129" s="77">
        <f t="shared" si="17"/>
        <v>0</v>
      </c>
    </row>
    <row r="130" spans="1:24" x14ac:dyDescent="0.25">
      <c r="A130" s="62" t="s">
        <v>87</v>
      </c>
      <c r="B130" s="77">
        <f t="shared" si="12"/>
        <v>1.8302828618968388</v>
      </c>
      <c r="C130" s="77">
        <f t="shared" si="12"/>
        <v>1.9801980198019802</v>
      </c>
      <c r="D130" s="77">
        <f t="shared" si="12"/>
        <v>1.6778523489932886</v>
      </c>
      <c r="E130" s="103"/>
      <c r="F130" s="77">
        <f t="shared" si="13"/>
        <v>0</v>
      </c>
      <c r="G130" s="77">
        <f t="shared" si="13"/>
        <v>0</v>
      </c>
      <c r="H130" s="77">
        <f t="shared" si="13"/>
        <v>0</v>
      </c>
      <c r="I130" s="103"/>
      <c r="J130" s="77">
        <f t="shared" si="14"/>
        <v>1.680672268907563</v>
      </c>
      <c r="K130" s="77">
        <f t="shared" si="14"/>
        <v>2.7777777777777777</v>
      </c>
      <c r="L130" s="77">
        <f t="shared" si="14"/>
        <v>0</v>
      </c>
      <c r="M130" s="103"/>
      <c r="N130" s="77">
        <f t="shared" si="15"/>
        <v>0.91743119266055051</v>
      </c>
      <c r="O130" s="77">
        <f t="shared" si="15"/>
        <v>0</v>
      </c>
      <c r="P130" s="77">
        <f t="shared" si="15"/>
        <v>1.8867924528301887</v>
      </c>
      <c r="Q130" s="103"/>
      <c r="R130" s="77">
        <f t="shared" si="16"/>
        <v>4.8484848484848486</v>
      </c>
      <c r="S130" s="77">
        <f t="shared" si="16"/>
        <v>4.9382716049382713</v>
      </c>
      <c r="T130" s="77">
        <f t="shared" si="16"/>
        <v>4.7619047619047619</v>
      </c>
      <c r="U130" s="103"/>
      <c r="V130" s="77">
        <f t="shared" si="17"/>
        <v>0</v>
      </c>
      <c r="W130" s="77">
        <f t="shared" si="17"/>
        <v>0</v>
      </c>
      <c r="X130" s="77">
        <f t="shared" si="17"/>
        <v>0</v>
      </c>
    </row>
    <row r="131" spans="1:24" x14ac:dyDescent="0.25">
      <c r="A131" s="62" t="s">
        <v>88</v>
      </c>
      <c r="B131" s="77">
        <f t="shared" si="12"/>
        <v>11.878065872459706</v>
      </c>
      <c r="C131" s="77">
        <f t="shared" si="12"/>
        <v>14.579191517561298</v>
      </c>
      <c r="D131" s="77">
        <f t="shared" si="12"/>
        <v>8.8475836431226771</v>
      </c>
      <c r="E131" s="103"/>
      <c r="F131" s="77">
        <f t="shared" si="13"/>
        <v>16.310160427807489</v>
      </c>
      <c r="G131" s="77">
        <f t="shared" si="13"/>
        <v>17.889908256880734</v>
      </c>
      <c r="H131" s="77">
        <f t="shared" si="13"/>
        <v>14.102564102564102</v>
      </c>
      <c r="I131" s="103"/>
      <c r="J131" s="77">
        <f t="shared" si="14"/>
        <v>15.020576131687244</v>
      </c>
      <c r="K131" s="77">
        <f t="shared" si="14"/>
        <v>17.95774647887324</v>
      </c>
      <c r="L131" s="77">
        <f t="shared" si="14"/>
        <v>10.891089108910892</v>
      </c>
      <c r="M131" s="103"/>
      <c r="N131" s="77">
        <f t="shared" si="15"/>
        <v>16.116504854368934</v>
      </c>
      <c r="O131" s="77">
        <f t="shared" si="15"/>
        <v>20.774647887323944</v>
      </c>
      <c r="P131" s="77">
        <f t="shared" si="15"/>
        <v>10.38961038961039</v>
      </c>
      <c r="Q131" s="103"/>
      <c r="R131" s="77">
        <f t="shared" si="16"/>
        <v>12.773302646720369</v>
      </c>
      <c r="S131" s="77">
        <f t="shared" si="16"/>
        <v>14.449541284403669</v>
      </c>
      <c r="T131" s="77">
        <f t="shared" si="16"/>
        <v>11.085450346420323</v>
      </c>
      <c r="U131" s="103"/>
      <c r="V131" s="77">
        <f t="shared" si="17"/>
        <v>1.8032786885245904</v>
      </c>
      <c r="W131" s="77">
        <f t="shared" si="17"/>
        <v>2.7874564459930316</v>
      </c>
      <c r="X131" s="77">
        <f t="shared" si="17"/>
        <v>0.92879256965944268</v>
      </c>
    </row>
    <row r="132" spans="1:24" x14ac:dyDescent="0.25">
      <c r="A132" s="62" t="s">
        <v>90</v>
      </c>
      <c r="B132" s="77">
        <f t="shared" si="12"/>
        <v>16.057519472738164</v>
      </c>
      <c r="C132" s="77">
        <f t="shared" si="12"/>
        <v>20.248447204968944</v>
      </c>
      <c r="D132" s="77">
        <f t="shared" si="12"/>
        <v>12.152777777777777</v>
      </c>
      <c r="E132" s="103"/>
      <c r="F132" s="77">
        <f t="shared" si="13"/>
        <v>16.822429906542055</v>
      </c>
      <c r="G132" s="77">
        <f t="shared" si="13"/>
        <v>20</v>
      </c>
      <c r="H132" s="77">
        <f t="shared" si="13"/>
        <v>12.76595744680851</v>
      </c>
      <c r="I132" s="103"/>
      <c r="J132" s="77">
        <f t="shared" si="14"/>
        <v>23.324396782841823</v>
      </c>
      <c r="K132" s="77">
        <f t="shared" si="14"/>
        <v>27.624309392265197</v>
      </c>
      <c r="L132" s="77">
        <f t="shared" si="14"/>
        <v>19.270833333333336</v>
      </c>
      <c r="M132" s="103"/>
      <c r="N132" s="77">
        <f t="shared" si="15"/>
        <v>7.9617834394904454</v>
      </c>
      <c r="O132" s="77">
        <f t="shared" si="15"/>
        <v>12.903225806451612</v>
      </c>
      <c r="P132" s="77">
        <f t="shared" si="15"/>
        <v>3.1446540880503147</v>
      </c>
      <c r="Q132" s="103"/>
      <c r="R132" s="77">
        <f t="shared" si="16"/>
        <v>15.075376884422109</v>
      </c>
      <c r="S132" s="77">
        <f t="shared" si="16"/>
        <v>15.028901734104046</v>
      </c>
      <c r="T132" s="77">
        <f t="shared" si="16"/>
        <v>15.111111111111111</v>
      </c>
      <c r="U132" s="103"/>
      <c r="V132" s="77">
        <f t="shared" si="17"/>
        <v>15.96958174904943</v>
      </c>
      <c r="W132" s="77">
        <f t="shared" si="17"/>
        <v>26.72413793103448</v>
      </c>
      <c r="X132" s="77">
        <f t="shared" si="17"/>
        <v>7.4829931972789119</v>
      </c>
    </row>
    <row r="133" spans="1:24" x14ac:dyDescent="0.25">
      <c r="A133" s="62" t="s">
        <v>91</v>
      </c>
      <c r="B133" s="77">
        <f t="shared" si="12"/>
        <v>5.7142857142857144</v>
      </c>
      <c r="C133" s="77">
        <f t="shared" si="12"/>
        <v>7.4317968015051736</v>
      </c>
      <c r="D133" s="77">
        <f t="shared" si="12"/>
        <v>4.0111940298507465</v>
      </c>
      <c r="E133" s="103"/>
      <c r="F133" s="77">
        <f t="shared" si="13"/>
        <v>11.075949367088606</v>
      </c>
      <c r="G133" s="77">
        <f t="shared" si="13"/>
        <v>11.891891891891893</v>
      </c>
      <c r="H133" s="77">
        <f t="shared" si="13"/>
        <v>9.9236641221374047</v>
      </c>
      <c r="I133" s="103"/>
      <c r="J133" s="77">
        <f t="shared" si="14"/>
        <v>8.6614173228346463</v>
      </c>
      <c r="K133" s="77">
        <f t="shared" si="14"/>
        <v>11.004784688995215</v>
      </c>
      <c r="L133" s="77">
        <f t="shared" si="14"/>
        <v>5.8139534883720927</v>
      </c>
      <c r="M133" s="103"/>
      <c r="N133" s="77">
        <f t="shared" si="15"/>
        <v>4.6296296296296298</v>
      </c>
      <c r="O133" s="77">
        <f t="shared" si="15"/>
        <v>5.3097345132743365</v>
      </c>
      <c r="P133" s="77">
        <f t="shared" si="15"/>
        <v>3.8834951456310676</v>
      </c>
      <c r="Q133" s="103"/>
      <c r="R133" s="77">
        <f t="shared" si="16"/>
        <v>4.72027972027972</v>
      </c>
      <c r="S133" s="77">
        <f t="shared" si="16"/>
        <v>6.6929133858267722</v>
      </c>
      <c r="T133" s="77">
        <f t="shared" si="16"/>
        <v>3.1446540880503147</v>
      </c>
      <c r="U133" s="103"/>
      <c r="V133" s="77">
        <f t="shared" si="17"/>
        <v>1.6129032258064515</v>
      </c>
      <c r="W133" s="77">
        <f t="shared" si="17"/>
        <v>2.6455026455026456</v>
      </c>
      <c r="X133" s="77">
        <f t="shared" si="17"/>
        <v>0.81632653061224492</v>
      </c>
    </row>
    <row r="134" spans="1:24" x14ac:dyDescent="0.25">
      <c r="A134" s="99" t="s">
        <v>94</v>
      </c>
      <c r="B134" s="77">
        <f t="shared" si="12"/>
        <v>13.151275601868488</v>
      </c>
      <c r="C134" s="77">
        <f t="shared" si="12"/>
        <v>14.468726450640542</v>
      </c>
      <c r="D134" s="77">
        <f t="shared" si="12"/>
        <v>11.950549450549451</v>
      </c>
      <c r="E134" s="103"/>
      <c r="F134" s="77">
        <f t="shared" si="13"/>
        <v>13.443830570902392</v>
      </c>
      <c r="G134" s="77">
        <f t="shared" si="13"/>
        <v>12.418300653594772</v>
      </c>
      <c r="H134" s="77">
        <f t="shared" si="13"/>
        <v>14.767932489451477</v>
      </c>
      <c r="I134" s="103"/>
      <c r="J134" s="77">
        <f t="shared" si="14"/>
        <v>7.5125208681135227</v>
      </c>
      <c r="K134" s="77">
        <f t="shared" si="14"/>
        <v>13.011152416356877</v>
      </c>
      <c r="L134" s="77">
        <f t="shared" si="14"/>
        <v>3.0303030303030303</v>
      </c>
      <c r="M134" s="103"/>
      <c r="N134" s="77">
        <f t="shared" si="15"/>
        <v>16.202090592334496</v>
      </c>
      <c r="O134" s="77">
        <f t="shared" si="15"/>
        <v>18.705035971223023</v>
      </c>
      <c r="P134" s="77">
        <f t="shared" si="15"/>
        <v>13.851351351351351</v>
      </c>
      <c r="Q134" s="103"/>
      <c r="R134" s="77">
        <f t="shared" si="16"/>
        <v>18.335901386748844</v>
      </c>
      <c r="S134" s="77">
        <f t="shared" si="16"/>
        <v>19.614147909967848</v>
      </c>
      <c r="T134" s="77">
        <f t="shared" si="16"/>
        <v>17.159763313609467</v>
      </c>
      <c r="U134" s="103"/>
      <c r="V134" s="77">
        <f t="shared" si="17"/>
        <v>8.6124401913875595</v>
      </c>
      <c r="W134" s="77">
        <f t="shared" si="17"/>
        <v>3.6809815950920246</v>
      </c>
      <c r="X134" s="77">
        <f t="shared" si="17"/>
        <v>11.76470588235294</v>
      </c>
    </row>
    <row r="135" spans="1:24" x14ac:dyDescent="0.25">
      <c r="A135" s="62" t="s">
        <v>95</v>
      </c>
      <c r="B135" s="77">
        <f t="shared" si="12"/>
        <v>3.5413153456998319</v>
      </c>
      <c r="C135" s="77">
        <f t="shared" si="12"/>
        <v>3.3003300330032999</v>
      </c>
      <c r="D135" s="77">
        <f t="shared" si="12"/>
        <v>3.7931034482758621</v>
      </c>
      <c r="E135" s="103"/>
      <c r="F135" s="77">
        <f t="shared" si="13"/>
        <v>4.6511627906976747</v>
      </c>
      <c r="G135" s="77">
        <f t="shared" si="13"/>
        <v>3.9215686274509802</v>
      </c>
      <c r="H135" s="77">
        <f t="shared" si="13"/>
        <v>5.7142857142857144</v>
      </c>
      <c r="I135" s="103"/>
      <c r="J135" s="77">
        <f t="shared" si="14"/>
        <v>5.2631578947368416</v>
      </c>
      <c r="K135" s="77">
        <f t="shared" si="14"/>
        <v>5.3333333333333339</v>
      </c>
      <c r="L135" s="77">
        <f t="shared" si="14"/>
        <v>5.1282051282051277</v>
      </c>
      <c r="M135" s="103"/>
      <c r="N135" s="77">
        <f t="shared" si="15"/>
        <v>3.7037037037037033</v>
      </c>
      <c r="O135" s="77">
        <f t="shared" si="15"/>
        <v>1.9230769230769231</v>
      </c>
      <c r="P135" s="77">
        <f t="shared" si="15"/>
        <v>5.3571428571428568</v>
      </c>
      <c r="Q135" s="103"/>
      <c r="R135" s="77">
        <f t="shared" si="16"/>
        <v>3.4965034965034967</v>
      </c>
      <c r="S135" s="77">
        <f t="shared" si="16"/>
        <v>2.8985507246376812</v>
      </c>
      <c r="T135" s="77">
        <f t="shared" si="16"/>
        <v>4.0540540540540544</v>
      </c>
      <c r="U135" s="103"/>
      <c r="V135" s="77">
        <f t="shared" si="17"/>
        <v>1.4084507042253522</v>
      </c>
      <c r="W135" s="77">
        <f t="shared" si="17"/>
        <v>1.7857142857142856</v>
      </c>
      <c r="X135" s="77">
        <f t="shared" si="17"/>
        <v>1.1627906976744187</v>
      </c>
    </row>
    <row r="136" spans="1:24" x14ac:dyDescent="0.25">
      <c r="A136" s="62" t="s">
        <v>96</v>
      </c>
      <c r="B136" s="77">
        <f t="shared" si="12"/>
        <v>1.9796040791841631</v>
      </c>
      <c r="C136" s="77">
        <f t="shared" si="12"/>
        <v>2.7777777777777777</v>
      </c>
      <c r="D136" s="77">
        <f t="shared" si="12"/>
        <v>1.3172338090010975</v>
      </c>
      <c r="E136" s="103"/>
      <c r="F136" s="77">
        <f t="shared" si="13"/>
        <v>0.92879256965944268</v>
      </c>
      <c r="G136" s="77">
        <f t="shared" si="13"/>
        <v>0.57471264367816088</v>
      </c>
      <c r="H136" s="77">
        <f t="shared" si="13"/>
        <v>1.3422818791946309</v>
      </c>
      <c r="I136" s="103"/>
      <c r="J136" s="77">
        <f t="shared" si="14"/>
        <v>1.837270341207349</v>
      </c>
      <c r="K136" s="77">
        <f t="shared" si="14"/>
        <v>2.8089887640449436</v>
      </c>
      <c r="L136" s="77">
        <f t="shared" si="14"/>
        <v>0.98522167487684731</v>
      </c>
      <c r="M136" s="103"/>
      <c r="N136" s="77">
        <f t="shared" si="15"/>
        <v>0.29411764705882354</v>
      </c>
      <c r="O136" s="77">
        <f t="shared" si="15"/>
        <v>0.70921985815602839</v>
      </c>
      <c r="P136" s="77">
        <f t="shared" si="15"/>
        <v>0</v>
      </c>
      <c r="Q136" s="103"/>
      <c r="R136" s="77">
        <f t="shared" si="16"/>
        <v>4.1916167664670656</v>
      </c>
      <c r="S136" s="77">
        <f t="shared" si="16"/>
        <v>6.7669172932330826</v>
      </c>
      <c r="T136" s="77">
        <f t="shared" si="16"/>
        <v>2.4875621890547266</v>
      </c>
      <c r="U136" s="103"/>
      <c r="V136" s="77">
        <f t="shared" si="17"/>
        <v>2.7681660899653981</v>
      </c>
      <c r="W136" s="77">
        <f t="shared" si="17"/>
        <v>3.8461538461538463</v>
      </c>
      <c r="X136" s="77">
        <f t="shared" si="17"/>
        <v>1.8867924528301887</v>
      </c>
    </row>
    <row r="137" spans="1:24" x14ac:dyDescent="0.25">
      <c r="A137" s="62" t="s">
        <v>97</v>
      </c>
      <c r="B137" s="77">
        <f t="shared" si="12"/>
        <v>3.4458509142053444</v>
      </c>
      <c r="C137" s="77">
        <f t="shared" si="12"/>
        <v>4.0178571428571432</v>
      </c>
      <c r="D137" s="77">
        <f t="shared" si="12"/>
        <v>2.9333333333333331</v>
      </c>
      <c r="E137" s="103"/>
      <c r="F137" s="77">
        <f t="shared" si="13"/>
        <v>7.8817733990147785</v>
      </c>
      <c r="G137" s="77">
        <f t="shared" si="13"/>
        <v>7.3394495412844041</v>
      </c>
      <c r="H137" s="77">
        <f t="shared" si="13"/>
        <v>8.5106382978723403</v>
      </c>
      <c r="I137" s="103"/>
      <c r="J137" s="77">
        <f t="shared" si="14"/>
        <v>2.8455284552845526</v>
      </c>
      <c r="K137" s="77">
        <f t="shared" si="14"/>
        <v>3.4782608695652173</v>
      </c>
      <c r="L137" s="77">
        <f t="shared" si="14"/>
        <v>2.2900763358778624</v>
      </c>
      <c r="M137" s="103"/>
      <c r="N137" s="77">
        <f t="shared" si="15"/>
        <v>4.8780487804878048</v>
      </c>
      <c r="O137" s="77">
        <f t="shared" si="15"/>
        <v>5.4263565891472867</v>
      </c>
      <c r="P137" s="77">
        <f t="shared" si="15"/>
        <v>4.4303797468354427</v>
      </c>
      <c r="Q137" s="103"/>
      <c r="R137" s="77">
        <f t="shared" si="16"/>
        <v>2.5</v>
      </c>
      <c r="S137" s="77">
        <f t="shared" si="16"/>
        <v>3.5714285714285712</v>
      </c>
      <c r="T137" s="77">
        <f t="shared" si="16"/>
        <v>1.4705882352941175</v>
      </c>
      <c r="U137" s="103"/>
      <c r="V137" s="77">
        <f t="shared" si="17"/>
        <v>0.69930069930069927</v>
      </c>
      <c r="W137" s="77">
        <f t="shared" si="17"/>
        <v>0.81300813008130091</v>
      </c>
      <c r="X137" s="77">
        <f t="shared" si="17"/>
        <v>0.61349693251533743</v>
      </c>
    </row>
    <row r="138" spans="1:24" x14ac:dyDescent="0.25">
      <c r="A138" s="62" t="s">
        <v>98</v>
      </c>
      <c r="B138" s="77">
        <f t="shared" si="12"/>
        <v>5.9598494353826847</v>
      </c>
      <c r="C138" s="77">
        <f t="shared" si="12"/>
        <v>6.2767475035663338</v>
      </c>
      <c r="D138" s="77">
        <f t="shared" si="12"/>
        <v>5.7110862262038076</v>
      </c>
      <c r="E138" s="103"/>
      <c r="F138" s="77">
        <f t="shared" si="13"/>
        <v>6.5420560747663545</v>
      </c>
      <c r="G138" s="77">
        <f t="shared" si="13"/>
        <v>7.042253521126761</v>
      </c>
      <c r="H138" s="77">
        <f t="shared" si="13"/>
        <v>6.1452513966480442</v>
      </c>
      <c r="I138" s="103"/>
      <c r="J138" s="77">
        <f t="shared" si="14"/>
        <v>7.598784194528875</v>
      </c>
      <c r="K138" s="77">
        <f t="shared" si="14"/>
        <v>8.7591240875912408</v>
      </c>
      <c r="L138" s="77">
        <f t="shared" si="14"/>
        <v>6.770833333333333</v>
      </c>
      <c r="M138" s="103"/>
      <c r="N138" s="77">
        <f t="shared" si="15"/>
        <v>9.8113207547169825</v>
      </c>
      <c r="O138" s="77">
        <f t="shared" si="15"/>
        <v>5.5118110236220472</v>
      </c>
      <c r="P138" s="77">
        <f t="shared" si="15"/>
        <v>13.768115942028986</v>
      </c>
      <c r="Q138" s="103"/>
      <c r="R138" s="77">
        <f t="shared" si="16"/>
        <v>4.6448087431693992</v>
      </c>
      <c r="S138" s="77">
        <f t="shared" si="16"/>
        <v>6.4705882352941186</v>
      </c>
      <c r="T138" s="77">
        <f t="shared" si="16"/>
        <v>3.0612244897959182</v>
      </c>
      <c r="U138" s="103"/>
      <c r="V138" s="77">
        <f t="shared" si="17"/>
        <v>1.9169329073482428</v>
      </c>
      <c r="W138" s="77">
        <f t="shared" si="17"/>
        <v>3.2</v>
      </c>
      <c r="X138" s="77">
        <f t="shared" si="17"/>
        <v>1.0638297872340425</v>
      </c>
    </row>
    <row r="139" spans="1:24" x14ac:dyDescent="0.25">
      <c r="A139" s="62" t="s">
        <v>99</v>
      </c>
      <c r="B139" s="77">
        <f t="shared" si="12"/>
        <v>8.7301587301587293</v>
      </c>
      <c r="C139" s="77">
        <f t="shared" si="12"/>
        <v>10.236220472440944</v>
      </c>
      <c r="D139" s="77">
        <f t="shared" si="12"/>
        <v>7.1999999999999993</v>
      </c>
      <c r="E139" s="103"/>
      <c r="F139" s="77">
        <f t="shared" si="13"/>
        <v>16.666666666666664</v>
      </c>
      <c r="G139" s="77">
        <f t="shared" si="13"/>
        <v>21.428571428571427</v>
      </c>
      <c r="H139" s="77">
        <f t="shared" si="13"/>
        <v>10</v>
      </c>
      <c r="I139" s="103"/>
      <c r="J139" s="77">
        <f t="shared" si="14"/>
        <v>11.76470588235294</v>
      </c>
      <c r="K139" s="77">
        <f t="shared" si="14"/>
        <v>14.285714285714285</v>
      </c>
      <c r="L139" s="77">
        <f t="shared" si="14"/>
        <v>7.6923076923076925</v>
      </c>
      <c r="M139" s="103"/>
      <c r="N139" s="77">
        <f t="shared" si="15"/>
        <v>7.8947368421052628</v>
      </c>
      <c r="O139" s="77">
        <f t="shared" si="15"/>
        <v>13.333333333333334</v>
      </c>
      <c r="P139" s="77">
        <f t="shared" si="15"/>
        <v>4.3478260869565215</v>
      </c>
      <c r="Q139" s="103"/>
      <c r="R139" s="77">
        <f t="shared" si="16"/>
        <v>14.285714285714285</v>
      </c>
      <c r="S139" s="77">
        <f t="shared" si="16"/>
        <v>13.157894736842104</v>
      </c>
      <c r="T139" s="77">
        <f t="shared" si="16"/>
        <v>15.625</v>
      </c>
      <c r="U139" s="103"/>
      <c r="V139" s="77">
        <f t="shared" si="17"/>
        <v>1.1627906976744187</v>
      </c>
      <c r="W139" s="77">
        <f t="shared" si="17"/>
        <v>0</v>
      </c>
      <c r="X139" s="77">
        <f t="shared" si="17"/>
        <v>2.1276595744680851</v>
      </c>
    </row>
    <row r="140" spans="1:24" x14ac:dyDescent="0.25">
      <c r="A140" s="62" t="s">
        <v>100</v>
      </c>
      <c r="B140" s="77">
        <f t="shared" si="12"/>
        <v>0.51020408163265307</v>
      </c>
      <c r="C140" s="77">
        <f t="shared" si="12"/>
        <v>0</v>
      </c>
      <c r="D140" s="77">
        <f t="shared" si="12"/>
        <v>1.0416666666666665</v>
      </c>
      <c r="E140" s="103"/>
      <c r="F140" s="77">
        <f t="shared" si="13"/>
        <v>0</v>
      </c>
      <c r="G140" s="77">
        <f t="shared" si="13"/>
        <v>0</v>
      </c>
      <c r="H140" s="77">
        <f t="shared" si="13"/>
        <v>0</v>
      </c>
      <c r="I140" s="103"/>
      <c r="J140" s="77">
        <f t="shared" si="14"/>
        <v>0</v>
      </c>
      <c r="K140" s="77">
        <f t="shared" si="14"/>
        <v>0</v>
      </c>
      <c r="L140" s="77">
        <f t="shared" si="14"/>
        <v>0</v>
      </c>
      <c r="M140" s="103"/>
      <c r="N140" s="77">
        <f t="shared" si="15"/>
        <v>0</v>
      </c>
      <c r="O140" s="77">
        <f t="shared" si="15"/>
        <v>0</v>
      </c>
      <c r="P140" s="77">
        <f t="shared" si="15"/>
        <v>0</v>
      </c>
      <c r="Q140" s="103"/>
      <c r="R140" s="77">
        <f t="shared" si="16"/>
        <v>1.8181818181818181</v>
      </c>
      <c r="S140" s="77">
        <f t="shared" si="16"/>
        <v>0</v>
      </c>
      <c r="T140" s="77">
        <f t="shared" si="16"/>
        <v>3.0303030303030303</v>
      </c>
      <c r="U140" s="103"/>
      <c r="V140" s="77">
        <f t="shared" si="17"/>
        <v>0</v>
      </c>
      <c r="W140" s="77">
        <f t="shared" si="17"/>
        <v>0</v>
      </c>
      <c r="X140" s="77">
        <f t="shared" si="17"/>
        <v>0</v>
      </c>
    </row>
    <row r="141" spans="1:24" x14ac:dyDescent="0.25">
      <c r="A141" s="62" t="s">
        <v>101</v>
      </c>
      <c r="B141" s="77">
        <f t="shared" si="12"/>
        <v>21.726190476190478</v>
      </c>
      <c r="C141" s="77">
        <f t="shared" si="12"/>
        <v>23.024054982817869</v>
      </c>
      <c r="D141" s="77">
        <f t="shared" si="12"/>
        <v>20.73490813648294</v>
      </c>
      <c r="E141" s="103"/>
      <c r="F141" s="77">
        <f t="shared" si="13"/>
        <v>35</v>
      </c>
      <c r="G141" s="77">
        <f t="shared" si="13"/>
        <v>31.428571428571427</v>
      </c>
      <c r="H141" s="77">
        <f t="shared" si="13"/>
        <v>37.777777777777779</v>
      </c>
      <c r="I141" s="103"/>
      <c r="J141" s="77">
        <f t="shared" si="14"/>
        <v>29.126213592233007</v>
      </c>
      <c r="K141" s="77">
        <f t="shared" si="14"/>
        <v>30.434782608695656</v>
      </c>
      <c r="L141" s="77">
        <f t="shared" si="14"/>
        <v>28.07017543859649</v>
      </c>
      <c r="M141" s="103"/>
      <c r="N141" s="77">
        <f t="shared" si="15"/>
        <v>17.647058823529413</v>
      </c>
      <c r="O141" s="77">
        <f t="shared" si="15"/>
        <v>20.454545454545457</v>
      </c>
      <c r="P141" s="77">
        <f t="shared" si="15"/>
        <v>16</v>
      </c>
      <c r="Q141" s="103"/>
      <c r="R141" s="77">
        <f t="shared" si="16"/>
        <v>20.118343195266274</v>
      </c>
      <c r="S141" s="77">
        <f t="shared" si="16"/>
        <v>20.930232558139537</v>
      </c>
      <c r="T141" s="77">
        <f t="shared" si="16"/>
        <v>19.277108433734941</v>
      </c>
      <c r="U141" s="103"/>
      <c r="V141" s="77">
        <f t="shared" si="17"/>
        <v>16.417910447761194</v>
      </c>
      <c r="W141" s="77">
        <f t="shared" si="17"/>
        <v>18.75</v>
      </c>
      <c r="X141" s="77">
        <f t="shared" si="17"/>
        <v>14.87603305785124</v>
      </c>
    </row>
    <row r="142" spans="1:24" x14ac:dyDescent="0.25">
      <c r="A142" s="62" t="s">
        <v>102</v>
      </c>
      <c r="B142" s="77">
        <f t="shared" si="12"/>
        <v>10.427350427350428</v>
      </c>
      <c r="C142" s="77">
        <f t="shared" si="12"/>
        <v>12.030075187969924</v>
      </c>
      <c r="D142" s="77">
        <f t="shared" si="12"/>
        <v>9.0909090909090917</v>
      </c>
      <c r="E142" s="103"/>
      <c r="F142" s="77">
        <f t="shared" si="13"/>
        <v>31.73076923076923</v>
      </c>
      <c r="G142" s="77">
        <f t="shared" si="13"/>
        <v>37.254901960784316</v>
      </c>
      <c r="H142" s="77">
        <f t="shared" si="13"/>
        <v>26.415094339622641</v>
      </c>
      <c r="I142" s="103"/>
      <c r="J142" s="77">
        <f t="shared" si="14"/>
        <v>4.0404040404040407</v>
      </c>
      <c r="K142" s="77">
        <f t="shared" si="14"/>
        <v>0</v>
      </c>
      <c r="L142" s="77">
        <f t="shared" si="14"/>
        <v>7.8431372549019605</v>
      </c>
      <c r="M142" s="103"/>
      <c r="N142" s="77">
        <f t="shared" si="15"/>
        <v>5.2173913043478262</v>
      </c>
      <c r="O142" s="77">
        <f t="shared" si="15"/>
        <v>7.8125</v>
      </c>
      <c r="P142" s="77">
        <f t="shared" si="15"/>
        <v>1.9607843137254901</v>
      </c>
      <c r="Q142" s="103"/>
      <c r="R142" s="77">
        <f t="shared" si="16"/>
        <v>7.6023391812865491</v>
      </c>
      <c r="S142" s="77">
        <f t="shared" si="16"/>
        <v>8.4507042253521121</v>
      </c>
      <c r="T142" s="77">
        <f t="shared" si="16"/>
        <v>7.0000000000000009</v>
      </c>
      <c r="U142" s="103"/>
      <c r="V142" s="77">
        <f t="shared" si="17"/>
        <v>5.2083333333333339</v>
      </c>
      <c r="W142" s="77">
        <f t="shared" si="17"/>
        <v>6.25</v>
      </c>
      <c r="X142" s="77">
        <f t="shared" si="17"/>
        <v>4.6875</v>
      </c>
    </row>
    <row r="143" spans="1:24" x14ac:dyDescent="0.25">
      <c r="A143" s="62" t="s">
        <v>103</v>
      </c>
      <c r="B143" s="77">
        <f t="shared" ref="B143:D148" si="18">+B67/(B67+B29)*100</f>
        <v>7.6329331046312179</v>
      </c>
      <c r="C143" s="77">
        <f t="shared" si="18"/>
        <v>8.5619285120531998</v>
      </c>
      <c r="D143" s="77">
        <f t="shared" si="18"/>
        <v>6.6430469441984048</v>
      </c>
      <c r="E143" s="103"/>
      <c r="F143" s="77">
        <f t="shared" ref="F143:H148" si="19">+F67/(F67+F29)*100</f>
        <v>10.16949152542373</v>
      </c>
      <c r="G143" s="77">
        <f t="shared" si="19"/>
        <v>11.728395061728394</v>
      </c>
      <c r="H143" s="77">
        <f t="shared" si="19"/>
        <v>8.2706766917293226</v>
      </c>
      <c r="I143" s="103"/>
      <c r="J143" s="77">
        <f t="shared" ref="J143:L148" si="20">+J67/(J67+J29)*100</f>
        <v>7.5794621026894866</v>
      </c>
      <c r="K143" s="77">
        <f t="shared" si="20"/>
        <v>5.9633027522935782</v>
      </c>
      <c r="L143" s="77">
        <f t="shared" si="20"/>
        <v>9.4240837696335085</v>
      </c>
      <c r="M143" s="103"/>
      <c r="N143" s="77">
        <f t="shared" ref="N143:P148" si="21">+N67/(N67+N29)*100</f>
        <v>7.8481012658227849</v>
      </c>
      <c r="O143" s="77">
        <f t="shared" si="21"/>
        <v>8.6363636363636367</v>
      </c>
      <c r="P143" s="77">
        <f t="shared" si="21"/>
        <v>6.8571428571428577</v>
      </c>
      <c r="Q143" s="103"/>
      <c r="R143" s="77">
        <f t="shared" ref="R143:T148" si="22">+R67/(R67+R29)*100</f>
        <v>9.0614886731391593</v>
      </c>
      <c r="S143" s="77">
        <f t="shared" si="22"/>
        <v>10.191082802547772</v>
      </c>
      <c r="T143" s="77">
        <f t="shared" si="22"/>
        <v>7.8947368421052628</v>
      </c>
      <c r="U143" s="103"/>
      <c r="V143" s="77">
        <f t="shared" ref="V143:X148" si="23">+V67/(V67+V29)*100</f>
        <v>4.8780487804878048</v>
      </c>
      <c r="W143" s="77">
        <f t="shared" si="23"/>
        <v>6.9204152249134951</v>
      </c>
      <c r="X143" s="77">
        <f t="shared" si="23"/>
        <v>3.0674846625766872</v>
      </c>
    </row>
    <row r="144" spans="1:24" x14ac:dyDescent="0.25">
      <c r="A144" s="62" t="s">
        <v>104</v>
      </c>
      <c r="B144" s="77">
        <f t="shared" si="18"/>
        <v>3.9949270767279645</v>
      </c>
      <c r="C144" s="77">
        <f t="shared" si="18"/>
        <v>4.252400548696845</v>
      </c>
      <c r="D144" s="77">
        <f t="shared" si="18"/>
        <v>3.7735849056603774</v>
      </c>
      <c r="E144" s="103"/>
      <c r="F144" s="77">
        <f t="shared" si="19"/>
        <v>1.932367149758454</v>
      </c>
      <c r="G144" s="77">
        <f t="shared" si="19"/>
        <v>1.8518518518518516</v>
      </c>
      <c r="H144" s="77">
        <f t="shared" si="19"/>
        <v>2.0202020202020203</v>
      </c>
      <c r="I144" s="103"/>
      <c r="J144" s="77">
        <f t="shared" si="20"/>
        <v>3.7151702786377707</v>
      </c>
      <c r="K144" s="77">
        <f t="shared" si="20"/>
        <v>1.8867924528301887</v>
      </c>
      <c r="L144" s="77">
        <f t="shared" si="20"/>
        <v>5.4878048780487809</v>
      </c>
      <c r="M144" s="103"/>
      <c r="N144" s="77">
        <f t="shared" si="21"/>
        <v>1.466275659824047</v>
      </c>
      <c r="O144" s="77">
        <f t="shared" si="21"/>
        <v>2.6143790849673203</v>
      </c>
      <c r="P144" s="77">
        <f t="shared" si="21"/>
        <v>0.53191489361702127</v>
      </c>
      <c r="Q144" s="103"/>
      <c r="R144" s="77">
        <f t="shared" si="22"/>
        <v>9.9526066350710902</v>
      </c>
      <c r="S144" s="77">
        <f t="shared" si="22"/>
        <v>12.087912087912088</v>
      </c>
      <c r="T144" s="77">
        <f t="shared" si="22"/>
        <v>8.3333333333333321</v>
      </c>
      <c r="U144" s="103"/>
      <c r="V144" s="77">
        <f t="shared" si="23"/>
        <v>0</v>
      </c>
      <c r="W144" s="77">
        <f t="shared" si="23"/>
        <v>0</v>
      </c>
      <c r="X144" s="77">
        <f t="shared" si="23"/>
        <v>0</v>
      </c>
    </row>
    <row r="145" spans="1:24" x14ac:dyDescent="0.25">
      <c r="A145" s="62" t="s">
        <v>105</v>
      </c>
      <c r="B145" s="77">
        <f t="shared" si="18"/>
        <v>0.58436815193571956</v>
      </c>
      <c r="C145" s="77">
        <f t="shared" si="18"/>
        <v>0.61538461538461542</v>
      </c>
      <c r="D145" s="77">
        <f t="shared" si="18"/>
        <v>0.55632823365785811</v>
      </c>
      <c r="E145" s="103"/>
      <c r="F145" s="77">
        <f t="shared" si="19"/>
        <v>1.8404907975460123</v>
      </c>
      <c r="G145" s="77">
        <f t="shared" si="19"/>
        <v>0</v>
      </c>
      <c r="H145" s="77">
        <f t="shared" si="19"/>
        <v>3.8461538461538463</v>
      </c>
      <c r="I145" s="103"/>
      <c r="J145" s="77">
        <f t="shared" si="20"/>
        <v>0</v>
      </c>
      <c r="K145" s="77">
        <f t="shared" si="20"/>
        <v>0</v>
      </c>
      <c r="L145" s="77">
        <f t="shared" si="20"/>
        <v>0</v>
      </c>
      <c r="M145" s="103"/>
      <c r="N145" s="77">
        <f t="shared" si="21"/>
        <v>0</v>
      </c>
      <c r="O145" s="77">
        <f t="shared" si="21"/>
        <v>0</v>
      </c>
      <c r="P145" s="77">
        <f t="shared" si="21"/>
        <v>0</v>
      </c>
      <c r="Q145" s="103"/>
      <c r="R145" s="77">
        <f t="shared" si="22"/>
        <v>0.73710073710073709</v>
      </c>
      <c r="S145" s="77">
        <f t="shared" si="22"/>
        <v>1.0752688172043012</v>
      </c>
      <c r="T145" s="77">
        <f t="shared" si="22"/>
        <v>0.45248868778280549</v>
      </c>
      <c r="U145" s="103"/>
      <c r="V145" s="77">
        <f t="shared" si="23"/>
        <v>0.625</v>
      </c>
      <c r="W145" s="77">
        <f t="shared" si="23"/>
        <v>1.3986013986013985</v>
      </c>
      <c r="X145" s="77">
        <f t="shared" si="23"/>
        <v>0</v>
      </c>
    </row>
    <row r="146" spans="1:24" x14ac:dyDescent="0.25">
      <c r="A146" s="62" t="s">
        <v>107</v>
      </c>
      <c r="B146" s="77">
        <f t="shared" si="18"/>
        <v>9.5364238410596034</v>
      </c>
      <c r="C146" s="77">
        <f t="shared" si="18"/>
        <v>12.634671890303622</v>
      </c>
      <c r="D146" s="77">
        <f t="shared" si="18"/>
        <v>6.993569131832797</v>
      </c>
      <c r="E146" s="103"/>
      <c r="F146" s="77">
        <f t="shared" si="19"/>
        <v>9.7791798107255516</v>
      </c>
      <c r="G146" s="77">
        <f t="shared" si="19"/>
        <v>12.574850299401197</v>
      </c>
      <c r="H146" s="77">
        <f t="shared" si="19"/>
        <v>6.666666666666667</v>
      </c>
      <c r="I146" s="103"/>
      <c r="J146" s="77">
        <f t="shared" si="20"/>
        <v>14.758269720101779</v>
      </c>
      <c r="K146" s="77">
        <f t="shared" si="20"/>
        <v>18.857142857142858</v>
      </c>
      <c r="L146" s="77">
        <f t="shared" si="20"/>
        <v>11.467889908256881</v>
      </c>
      <c r="M146" s="103"/>
      <c r="N146" s="77">
        <f t="shared" si="21"/>
        <v>3.6407766990291259</v>
      </c>
      <c r="O146" s="77">
        <f t="shared" si="21"/>
        <v>4.7120418848167542</v>
      </c>
      <c r="P146" s="77">
        <f t="shared" si="21"/>
        <v>2.7149321266968327</v>
      </c>
      <c r="Q146" s="103"/>
      <c r="R146" s="77">
        <f t="shared" si="22"/>
        <v>10.128617363344052</v>
      </c>
      <c r="S146" s="77">
        <f t="shared" si="22"/>
        <v>12.830188679245284</v>
      </c>
      <c r="T146" s="77">
        <f t="shared" si="22"/>
        <v>8.1232492997198875</v>
      </c>
      <c r="U146" s="103"/>
      <c r="V146" s="77">
        <f t="shared" si="23"/>
        <v>9.4049904030710181</v>
      </c>
      <c r="W146" s="77">
        <f t="shared" si="23"/>
        <v>14.349775784753364</v>
      </c>
      <c r="X146" s="77">
        <f t="shared" si="23"/>
        <v>5.7046979865771812</v>
      </c>
    </row>
    <row r="147" spans="1:24" x14ac:dyDescent="0.25">
      <c r="A147" s="171" t="s">
        <v>108</v>
      </c>
      <c r="B147" s="77">
        <f t="shared" si="18"/>
        <v>2.5043680838672104</v>
      </c>
      <c r="C147" s="77">
        <f t="shared" si="18"/>
        <v>3.3492822966507179</v>
      </c>
      <c r="D147" s="77">
        <f t="shared" si="18"/>
        <v>1.7026106696935299</v>
      </c>
      <c r="E147" s="103"/>
      <c r="F147" s="77">
        <f t="shared" si="19"/>
        <v>1.5625</v>
      </c>
      <c r="G147" s="77">
        <f t="shared" si="19"/>
        <v>2.8571428571428572</v>
      </c>
      <c r="H147" s="77">
        <f t="shared" si="19"/>
        <v>0</v>
      </c>
      <c r="I147" s="103"/>
      <c r="J147" s="77">
        <f t="shared" si="20"/>
        <v>1.5037593984962405</v>
      </c>
      <c r="K147" s="77">
        <f t="shared" si="20"/>
        <v>1.3888888888888888</v>
      </c>
      <c r="L147" s="77">
        <f t="shared" si="20"/>
        <v>1.639344262295082</v>
      </c>
      <c r="M147" s="103"/>
      <c r="N147" s="77">
        <f t="shared" si="21"/>
        <v>2.1582733812949639</v>
      </c>
      <c r="O147" s="77">
        <f t="shared" si="21"/>
        <v>2.8169014084507045</v>
      </c>
      <c r="P147" s="77">
        <f t="shared" si="21"/>
        <v>1.4705882352941175</v>
      </c>
      <c r="Q147" s="103"/>
      <c r="R147" s="77">
        <f t="shared" si="22"/>
        <v>1.4957264957264957</v>
      </c>
      <c r="S147" s="77">
        <f t="shared" si="22"/>
        <v>1.7021276595744681</v>
      </c>
      <c r="T147" s="77">
        <f t="shared" si="22"/>
        <v>1.2875536480686696</v>
      </c>
      <c r="U147" s="103"/>
      <c r="V147" s="77">
        <f t="shared" si="23"/>
        <v>4.8997772828507795</v>
      </c>
      <c r="W147" s="77">
        <f t="shared" si="23"/>
        <v>8</v>
      </c>
      <c r="X147" s="77">
        <f t="shared" si="23"/>
        <v>2.9197080291970803</v>
      </c>
    </row>
    <row r="148" spans="1:24" ht="13.5" thickBot="1" x14ac:dyDescent="0.3">
      <c r="A148" s="108" t="s">
        <v>189</v>
      </c>
      <c r="B148" s="83">
        <f t="shared" si="18"/>
        <v>7.981220657276995</v>
      </c>
      <c r="C148" s="83">
        <f t="shared" si="18"/>
        <v>11.304347826086957</v>
      </c>
      <c r="D148" s="83">
        <f t="shared" si="18"/>
        <v>4.0816326530612246</v>
      </c>
      <c r="E148" s="106"/>
      <c r="F148" s="83">
        <f t="shared" si="19"/>
        <v>11.904761904761903</v>
      </c>
      <c r="G148" s="83">
        <f t="shared" si="19"/>
        <v>19.230769230769234</v>
      </c>
      <c r="H148" s="83">
        <f t="shared" si="19"/>
        <v>0</v>
      </c>
      <c r="I148" s="106"/>
      <c r="J148" s="83">
        <f t="shared" si="20"/>
        <v>23.809523809523807</v>
      </c>
      <c r="K148" s="83">
        <f t="shared" si="20"/>
        <v>27.27272727272727</v>
      </c>
      <c r="L148" s="83">
        <f t="shared" si="20"/>
        <v>20</v>
      </c>
      <c r="M148" s="106"/>
      <c r="N148" s="83">
        <f t="shared" si="21"/>
        <v>4.8780487804878048</v>
      </c>
      <c r="O148" s="83">
        <f t="shared" si="21"/>
        <v>8.695652173913043</v>
      </c>
      <c r="P148" s="83">
        <f t="shared" si="21"/>
        <v>0</v>
      </c>
      <c r="Q148" s="106"/>
      <c r="R148" s="83">
        <f t="shared" si="22"/>
        <v>0</v>
      </c>
      <c r="S148" s="83">
        <f t="shared" si="22"/>
        <v>0</v>
      </c>
      <c r="T148" s="83">
        <f t="shared" si="22"/>
        <v>0</v>
      </c>
      <c r="U148" s="106"/>
      <c r="V148" s="83">
        <f t="shared" si="23"/>
        <v>0</v>
      </c>
      <c r="W148" s="83">
        <f t="shared" si="23"/>
        <v>0</v>
      </c>
      <c r="X148" s="83">
        <f t="shared" si="23"/>
        <v>0</v>
      </c>
    </row>
    <row r="149" spans="1:24" x14ac:dyDescent="0.25">
      <c r="A149" s="233" t="s">
        <v>75</v>
      </c>
      <c r="B149" s="233"/>
      <c r="C149" s="233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</row>
    <row r="150" spans="1:24" x14ac:dyDescent="0.25">
      <c r="A150" s="227" t="s">
        <v>14</v>
      </c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</row>
  </sheetData>
  <mergeCells count="40">
    <mergeCell ref="A150:X150"/>
    <mergeCell ref="A84:A85"/>
    <mergeCell ref="A111:X111"/>
    <mergeCell ref="A112:X112"/>
    <mergeCell ref="A115:X115"/>
    <mergeCell ref="A116:X116"/>
    <mergeCell ref="A117:X117"/>
    <mergeCell ref="A118:X118"/>
    <mergeCell ref="A119:X119"/>
    <mergeCell ref="A120:X120"/>
    <mergeCell ref="A122:A123"/>
    <mergeCell ref="A149:X149"/>
    <mergeCell ref="A82:X82"/>
    <mergeCell ref="A42:X42"/>
    <mergeCell ref="A43:X43"/>
    <mergeCell ref="A44:X44"/>
    <mergeCell ref="A46:A47"/>
    <mergeCell ref="A73:X73"/>
    <mergeCell ref="A74:X74"/>
    <mergeCell ref="A77:X77"/>
    <mergeCell ref="A78:X78"/>
    <mergeCell ref="A79:X79"/>
    <mergeCell ref="A80:X80"/>
    <mergeCell ref="A81:X81"/>
    <mergeCell ref="Z1:AA2"/>
    <mergeCell ref="Z39:AA40"/>
    <mergeCell ref="Z77:AA78"/>
    <mergeCell ref="Z115:AA116"/>
    <mergeCell ref="A41:X41"/>
    <mergeCell ref="A1:X1"/>
    <mergeCell ref="A2:X2"/>
    <mergeCell ref="A3:X3"/>
    <mergeCell ref="A4:X4"/>
    <mergeCell ref="A5:X5"/>
    <mergeCell ref="A6:X6"/>
    <mergeCell ref="A8:A9"/>
    <mergeCell ref="A35:X35"/>
    <mergeCell ref="A36:X36"/>
    <mergeCell ref="A39:X39"/>
    <mergeCell ref="A40:X40"/>
  </mergeCells>
  <hyperlinks>
    <hyperlink ref="Z1" r:id="rId1" location="INDICE!A1"/>
    <hyperlink ref="Z1:AA2" location="INDICE!A1" display="INDICE"/>
    <hyperlink ref="Z39" r:id="rId2" location="INDICE!A1"/>
    <hyperlink ref="Z39:AA40" location="INDICE!A1" display="INDICE"/>
    <hyperlink ref="Z77" r:id="rId3" location="INDICE!A1"/>
    <hyperlink ref="Z77:AA78" location="INDICE!A1" display="INDICE"/>
    <hyperlink ref="Z115" r:id="rId4" location="INDICE!A1"/>
    <hyperlink ref="Z115:AA116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80" orientation="landscape" r:id="rId5"/>
  <rowBreaks count="3" manualBreakCount="3">
    <brk id="38" max="16383" man="1"/>
    <brk id="76" max="16383" man="1"/>
    <brk id="114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8"/>
  <sheetViews>
    <sheetView zoomScaleNormal="100" workbookViewId="0">
      <selection activeCell="AD1" sqref="AD1:AE2"/>
    </sheetView>
  </sheetViews>
  <sheetFormatPr baseColWidth="10" defaultRowHeight="12.75" x14ac:dyDescent="0.25"/>
  <cols>
    <col min="1" max="1" width="18.7109375" style="62" customWidth="1"/>
    <col min="2" max="4" width="6.7109375" style="62" customWidth="1"/>
    <col min="5" max="5" width="1.7109375" style="62" customWidth="1"/>
    <col min="6" max="8" width="6.7109375" style="62" customWidth="1"/>
    <col min="9" max="9" width="1.7109375" style="62" customWidth="1"/>
    <col min="10" max="12" width="6.7109375" style="62" customWidth="1"/>
    <col min="13" max="13" width="1.7109375" style="62" customWidth="1"/>
    <col min="14" max="16" width="6.7109375" style="62" customWidth="1"/>
    <col min="17" max="17" width="1.7109375" style="62" customWidth="1"/>
    <col min="18" max="20" width="6.7109375" style="62" customWidth="1"/>
    <col min="21" max="21" width="1.7109375" style="62" customWidth="1"/>
    <col min="22" max="24" width="6.7109375" style="62" customWidth="1"/>
    <col min="25" max="25" width="1.7109375" style="62" customWidth="1"/>
    <col min="26" max="28" width="6.7109375" style="62" customWidth="1"/>
    <col min="29" max="256" width="11.42578125" style="62"/>
    <col min="257" max="257" width="19.7109375" style="62" customWidth="1"/>
    <col min="258" max="260" width="6.7109375" style="62" customWidth="1"/>
    <col min="261" max="261" width="1.7109375" style="62" customWidth="1"/>
    <col min="262" max="264" width="6.7109375" style="62" customWidth="1"/>
    <col min="265" max="265" width="1.7109375" style="62" customWidth="1"/>
    <col min="266" max="268" width="6.7109375" style="62" customWidth="1"/>
    <col min="269" max="269" width="1.7109375" style="62" customWidth="1"/>
    <col min="270" max="272" width="6.7109375" style="62" customWidth="1"/>
    <col min="273" max="273" width="1.7109375" style="62" customWidth="1"/>
    <col min="274" max="276" width="6.7109375" style="62" customWidth="1"/>
    <col min="277" max="277" width="1.7109375" style="62" customWidth="1"/>
    <col min="278" max="280" width="6.7109375" style="62" customWidth="1"/>
    <col min="281" max="281" width="1.7109375" style="62" customWidth="1"/>
    <col min="282" max="282" width="7.7109375" style="62" bestFit="1" customWidth="1"/>
    <col min="283" max="283" width="6.140625" style="62" bestFit="1" customWidth="1"/>
    <col min="284" max="284" width="4.85546875" style="62" bestFit="1" customWidth="1"/>
    <col min="285" max="512" width="11.42578125" style="62"/>
    <col min="513" max="513" width="19.7109375" style="62" customWidth="1"/>
    <col min="514" max="516" width="6.7109375" style="62" customWidth="1"/>
    <col min="517" max="517" width="1.7109375" style="62" customWidth="1"/>
    <col min="518" max="520" width="6.7109375" style="62" customWidth="1"/>
    <col min="521" max="521" width="1.7109375" style="62" customWidth="1"/>
    <col min="522" max="524" width="6.7109375" style="62" customWidth="1"/>
    <col min="525" max="525" width="1.7109375" style="62" customWidth="1"/>
    <col min="526" max="528" width="6.7109375" style="62" customWidth="1"/>
    <col min="529" max="529" width="1.7109375" style="62" customWidth="1"/>
    <col min="530" max="532" width="6.7109375" style="62" customWidth="1"/>
    <col min="533" max="533" width="1.7109375" style="62" customWidth="1"/>
    <col min="534" max="536" width="6.7109375" style="62" customWidth="1"/>
    <col min="537" max="537" width="1.7109375" style="62" customWidth="1"/>
    <col min="538" max="538" width="7.7109375" style="62" bestFit="1" customWidth="1"/>
    <col min="539" max="539" width="6.140625" style="62" bestFit="1" customWidth="1"/>
    <col min="540" max="540" width="4.85546875" style="62" bestFit="1" customWidth="1"/>
    <col min="541" max="768" width="11.42578125" style="62"/>
    <col min="769" max="769" width="19.7109375" style="62" customWidth="1"/>
    <col min="770" max="772" width="6.7109375" style="62" customWidth="1"/>
    <col min="773" max="773" width="1.7109375" style="62" customWidth="1"/>
    <col min="774" max="776" width="6.7109375" style="62" customWidth="1"/>
    <col min="777" max="777" width="1.7109375" style="62" customWidth="1"/>
    <col min="778" max="780" width="6.7109375" style="62" customWidth="1"/>
    <col min="781" max="781" width="1.7109375" style="62" customWidth="1"/>
    <col min="782" max="784" width="6.7109375" style="62" customWidth="1"/>
    <col min="785" max="785" width="1.7109375" style="62" customWidth="1"/>
    <col min="786" max="788" width="6.7109375" style="62" customWidth="1"/>
    <col min="789" max="789" width="1.7109375" style="62" customWidth="1"/>
    <col min="790" max="792" width="6.7109375" style="62" customWidth="1"/>
    <col min="793" max="793" width="1.7109375" style="62" customWidth="1"/>
    <col min="794" max="794" width="7.7109375" style="62" bestFit="1" customWidth="1"/>
    <col min="795" max="795" width="6.140625" style="62" bestFit="1" customWidth="1"/>
    <col min="796" max="796" width="4.85546875" style="62" bestFit="1" customWidth="1"/>
    <col min="797" max="1024" width="11.42578125" style="62"/>
    <col min="1025" max="1025" width="19.7109375" style="62" customWidth="1"/>
    <col min="1026" max="1028" width="6.7109375" style="62" customWidth="1"/>
    <col min="1029" max="1029" width="1.7109375" style="62" customWidth="1"/>
    <col min="1030" max="1032" width="6.7109375" style="62" customWidth="1"/>
    <col min="1033" max="1033" width="1.7109375" style="62" customWidth="1"/>
    <col min="1034" max="1036" width="6.7109375" style="62" customWidth="1"/>
    <col min="1037" max="1037" width="1.7109375" style="62" customWidth="1"/>
    <col min="1038" max="1040" width="6.7109375" style="62" customWidth="1"/>
    <col min="1041" max="1041" width="1.7109375" style="62" customWidth="1"/>
    <col min="1042" max="1044" width="6.7109375" style="62" customWidth="1"/>
    <col min="1045" max="1045" width="1.7109375" style="62" customWidth="1"/>
    <col min="1046" max="1048" width="6.7109375" style="62" customWidth="1"/>
    <col min="1049" max="1049" width="1.7109375" style="62" customWidth="1"/>
    <col min="1050" max="1050" width="7.7109375" style="62" bestFit="1" customWidth="1"/>
    <col min="1051" max="1051" width="6.140625" style="62" bestFit="1" customWidth="1"/>
    <col min="1052" max="1052" width="4.85546875" style="62" bestFit="1" customWidth="1"/>
    <col min="1053" max="1280" width="11.42578125" style="62"/>
    <col min="1281" max="1281" width="19.7109375" style="62" customWidth="1"/>
    <col min="1282" max="1284" width="6.7109375" style="62" customWidth="1"/>
    <col min="1285" max="1285" width="1.7109375" style="62" customWidth="1"/>
    <col min="1286" max="1288" width="6.7109375" style="62" customWidth="1"/>
    <col min="1289" max="1289" width="1.7109375" style="62" customWidth="1"/>
    <col min="1290" max="1292" width="6.7109375" style="62" customWidth="1"/>
    <col min="1293" max="1293" width="1.7109375" style="62" customWidth="1"/>
    <col min="1294" max="1296" width="6.7109375" style="62" customWidth="1"/>
    <col min="1297" max="1297" width="1.7109375" style="62" customWidth="1"/>
    <col min="1298" max="1300" width="6.7109375" style="62" customWidth="1"/>
    <col min="1301" max="1301" width="1.7109375" style="62" customWidth="1"/>
    <col min="1302" max="1304" width="6.7109375" style="62" customWidth="1"/>
    <col min="1305" max="1305" width="1.7109375" style="62" customWidth="1"/>
    <col min="1306" max="1306" width="7.7109375" style="62" bestFit="1" customWidth="1"/>
    <col min="1307" max="1307" width="6.140625" style="62" bestFit="1" customWidth="1"/>
    <col min="1308" max="1308" width="4.85546875" style="62" bestFit="1" customWidth="1"/>
    <col min="1309" max="1536" width="11.42578125" style="62"/>
    <col min="1537" max="1537" width="19.7109375" style="62" customWidth="1"/>
    <col min="1538" max="1540" width="6.7109375" style="62" customWidth="1"/>
    <col min="1541" max="1541" width="1.7109375" style="62" customWidth="1"/>
    <col min="1542" max="1544" width="6.7109375" style="62" customWidth="1"/>
    <col min="1545" max="1545" width="1.7109375" style="62" customWidth="1"/>
    <col min="1546" max="1548" width="6.7109375" style="62" customWidth="1"/>
    <col min="1549" max="1549" width="1.7109375" style="62" customWidth="1"/>
    <col min="1550" max="1552" width="6.7109375" style="62" customWidth="1"/>
    <col min="1553" max="1553" width="1.7109375" style="62" customWidth="1"/>
    <col min="1554" max="1556" width="6.7109375" style="62" customWidth="1"/>
    <col min="1557" max="1557" width="1.7109375" style="62" customWidth="1"/>
    <col min="1558" max="1560" width="6.7109375" style="62" customWidth="1"/>
    <col min="1561" max="1561" width="1.7109375" style="62" customWidth="1"/>
    <col min="1562" max="1562" width="7.7109375" style="62" bestFit="1" customWidth="1"/>
    <col min="1563" max="1563" width="6.140625" style="62" bestFit="1" customWidth="1"/>
    <col min="1564" max="1564" width="4.85546875" style="62" bestFit="1" customWidth="1"/>
    <col min="1565" max="1792" width="11.42578125" style="62"/>
    <col min="1793" max="1793" width="19.7109375" style="62" customWidth="1"/>
    <col min="1794" max="1796" width="6.7109375" style="62" customWidth="1"/>
    <col min="1797" max="1797" width="1.7109375" style="62" customWidth="1"/>
    <col min="1798" max="1800" width="6.7109375" style="62" customWidth="1"/>
    <col min="1801" max="1801" width="1.7109375" style="62" customWidth="1"/>
    <col min="1802" max="1804" width="6.7109375" style="62" customWidth="1"/>
    <col min="1805" max="1805" width="1.7109375" style="62" customWidth="1"/>
    <col min="1806" max="1808" width="6.7109375" style="62" customWidth="1"/>
    <col min="1809" max="1809" width="1.7109375" style="62" customWidth="1"/>
    <col min="1810" max="1812" width="6.7109375" style="62" customWidth="1"/>
    <col min="1813" max="1813" width="1.7109375" style="62" customWidth="1"/>
    <col min="1814" max="1816" width="6.7109375" style="62" customWidth="1"/>
    <col min="1817" max="1817" width="1.7109375" style="62" customWidth="1"/>
    <col min="1818" max="1818" width="7.7109375" style="62" bestFit="1" customWidth="1"/>
    <col min="1819" max="1819" width="6.140625" style="62" bestFit="1" customWidth="1"/>
    <col min="1820" max="1820" width="4.85546875" style="62" bestFit="1" customWidth="1"/>
    <col min="1821" max="2048" width="11.42578125" style="62"/>
    <col min="2049" max="2049" width="19.7109375" style="62" customWidth="1"/>
    <col min="2050" max="2052" width="6.7109375" style="62" customWidth="1"/>
    <col min="2053" max="2053" width="1.7109375" style="62" customWidth="1"/>
    <col min="2054" max="2056" width="6.7109375" style="62" customWidth="1"/>
    <col min="2057" max="2057" width="1.7109375" style="62" customWidth="1"/>
    <col min="2058" max="2060" width="6.7109375" style="62" customWidth="1"/>
    <col min="2061" max="2061" width="1.7109375" style="62" customWidth="1"/>
    <col min="2062" max="2064" width="6.7109375" style="62" customWidth="1"/>
    <col min="2065" max="2065" width="1.7109375" style="62" customWidth="1"/>
    <col min="2066" max="2068" width="6.7109375" style="62" customWidth="1"/>
    <col min="2069" max="2069" width="1.7109375" style="62" customWidth="1"/>
    <col min="2070" max="2072" width="6.7109375" style="62" customWidth="1"/>
    <col min="2073" max="2073" width="1.7109375" style="62" customWidth="1"/>
    <col min="2074" max="2074" width="7.7109375" style="62" bestFit="1" customWidth="1"/>
    <col min="2075" max="2075" width="6.140625" style="62" bestFit="1" customWidth="1"/>
    <col min="2076" max="2076" width="4.85546875" style="62" bestFit="1" customWidth="1"/>
    <col min="2077" max="2304" width="11.42578125" style="62"/>
    <col min="2305" max="2305" width="19.7109375" style="62" customWidth="1"/>
    <col min="2306" max="2308" width="6.7109375" style="62" customWidth="1"/>
    <col min="2309" max="2309" width="1.7109375" style="62" customWidth="1"/>
    <col min="2310" max="2312" width="6.7109375" style="62" customWidth="1"/>
    <col min="2313" max="2313" width="1.7109375" style="62" customWidth="1"/>
    <col min="2314" max="2316" width="6.7109375" style="62" customWidth="1"/>
    <col min="2317" max="2317" width="1.7109375" style="62" customWidth="1"/>
    <col min="2318" max="2320" width="6.7109375" style="62" customWidth="1"/>
    <col min="2321" max="2321" width="1.7109375" style="62" customWidth="1"/>
    <col min="2322" max="2324" width="6.7109375" style="62" customWidth="1"/>
    <col min="2325" max="2325" width="1.7109375" style="62" customWidth="1"/>
    <col min="2326" max="2328" width="6.7109375" style="62" customWidth="1"/>
    <col min="2329" max="2329" width="1.7109375" style="62" customWidth="1"/>
    <col min="2330" max="2330" width="7.7109375" style="62" bestFit="1" customWidth="1"/>
    <col min="2331" max="2331" width="6.140625" style="62" bestFit="1" customWidth="1"/>
    <col min="2332" max="2332" width="4.85546875" style="62" bestFit="1" customWidth="1"/>
    <col min="2333" max="2560" width="11.42578125" style="62"/>
    <col min="2561" max="2561" width="19.7109375" style="62" customWidth="1"/>
    <col min="2562" max="2564" width="6.7109375" style="62" customWidth="1"/>
    <col min="2565" max="2565" width="1.7109375" style="62" customWidth="1"/>
    <col min="2566" max="2568" width="6.7109375" style="62" customWidth="1"/>
    <col min="2569" max="2569" width="1.7109375" style="62" customWidth="1"/>
    <col min="2570" max="2572" width="6.7109375" style="62" customWidth="1"/>
    <col min="2573" max="2573" width="1.7109375" style="62" customWidth="1"/>
    <col min="2574" max="2576" width="6.7109375" style="62" customWidth="1"/>
    <col min="2577" max="2577" width="1.7109375" style="62" customWidth="1"/>
    <col min="2578" max="2580" width="6.7109375" style="62" customWidth="1"/>
    <col min="2581" max="2581" width="1.7109375" style="62" customWidth="1"/>
    <col min="2582" max="2584" width="6.7109375" style="62" customWidth="1"/>
    <col min="2585" max="2585" width="1.7109375" style="62" customWidth="1"/>
    <col min="2586" max="2586" width="7.7109375" style="62" bestFit="1" customWidth="1"/>
    <col min="2587" max="2587" width="6.140625" style="62" bestFit="1" customWidth="1"/>
    <col min="2588" max="2588" width="4.85546875" style="62" bestFit="1" customWidth="1"/>
    <col min="2589" max="2816" width="11.42578125" style="62"/>
    <col min="2817" max="2817" width="19.7109375" style="62" customWidth="1"/>
    <col min="2818" max="2820" width="6.7109375" style="62" customWidth="1"/>
    <col min="2821" max="2821" width="1.7109375" style="62" customWidth="1"/>
    <col min="2822" max="2824" width="6.7109375" style="62" customWidth="1"/>
    <col min="2825" max="2825" width="1.7109375" style="62" customWidth="1"/>
    <col min="2826" max="2828" width="6.7109375" style="62" customWidth="1"/>
    <col min="2829" max="2829" width="1.7109375" style="62" customWidth="1"/>
    <col min="2830" max="2832" width="6.7109375" style="62" customWidth="1"/>
    <col min="2833" max="2833" width="1.7109375" style="62" customWidth="1"/>
    <col min="2834" max="2836" width="6.7109375" style="62" customWidth="1"/>
    <col min="2837" max="2837" width="1.7109375" style="62" customWidth="1"/>
    <col min="2838" max="2840" width="6.7109375" style="62" customWidth="1"/>
    <col min="2841" max="2841" width="1.7109375" style="62" customWidth="1"/>
    <col min="2842" max="2842" width="7.7109375" style="62" bestFit="1" customWidth="1"/>
    <col min="2843" max="2843" width="6.140625" style="62" bestFit="1" customWidth="1"/>
    <col min="2844" max="2844" width="4.85546875" style="62" bestFit="1" customWidth="1"/>
    <col min="2845" max="3072" width="11.42578125" style="62"/>
    <col min="3073" max="3073" width="19.7109375" style="62" customWidth="1"/>
    <col min="3074" max="3076" width="6.7109375" style="62" customWidth="1"/>
    <col min="3077" max="3077" width="1.7109375" style="62" customWidth="1"/>
    <col min="3078" max="3080" width="6.7109375" style="62" customWidth="1"/>
    <col min="3081" max="3081" width="1.7109375" style="62" customWidth="1"/>
    <col min="3082" max="3084" width="6.7109375" style="62" customWidth="1"/>
    <col min="3085" max="3085" width="1.7109375" style="62" customWidth="1"/>
    <col min="3086" max="3088" width="6.7109375" style="62" customWidth="1"/>
    <col min="3089" max="3089" width="1.7109375" style="62" customWidth="1"/>
    <col min="3090" max="3092" width="6.7109375" style="62" customWidth="1"/>
    <col min="3093" max="3093" width="1.7109375" style="62" customWidth="1"/>
    <col min="3094" max="3096" width="6.7109375" style="62" customWidth="1"/>
    <col min="3097" max="3097" width="1.7109375" style="62" customWidth="1"/>
    <col min="3098" max="3098" width="7.7109375" style="62" bestFit="1" customWidth="1"/>
    <col min="3099" max="3099" width="6.140625" style="62" bestFit="1" customWidth="1"/>
    <col min="3100" max="3100" width="4.85546875" style="62" bestFit="1" customWidth="1"/>
    <col min="3101" max="3328" width="11.42578125" style="62"/>
    <col min="3329" max="3329" width="19.7109375" style="62" customWidth="1"/>
    <col min="3330" max="3332" width="6.7109375" style="62" customWidth="1"/>
    <col min="3333" max="3333" width="1.7109375" style="62" customWidth="1"/>
    <col min="3334" max="3336" width="6.7109375" style="62" customWidth="1"/>
    <col min="3337" max="3337" width="1.7109375" style="62" customWidth="1"/>
    <col min="3338" max="3340" width="6.7109375" style="62" customWidth="1"/>
    <col min="3341" max="3341" width="1.7109375" style="62" customWidth="1"/>
    <col min="3342" max="3344" width="6.7109375" style="62" customWidth="1"/>
    <col min="3345" max="3345" width="1.7109375" style="62" customWidth="1"/>
    <col min="3346" max="3348" width="6.7109375" style="62" customWidth="1"/>
    <col min="3349" max="3349" width="1.7109375" style="62" customWidth="1"/>
    <col min="3350" max="3352" width="6.7109375" style="62" customWidth="1"/>
    <col min="3353" max="3353" width="1.7109375" style="62" customWidth="1"/>
    <col min="3354" max="3354" width="7.7109375" style="62" bestFit="1" customWidth="1"/>
    <col min="3355" max="3355" width="6.140625" style="62" bestFit="1" customWidth="1"/>
    <col min="3356" max="3356" width="4.85546875" style="62" bestFit="1" customWidth="1"/>
    <col min="3357" max="3584" width="11.42578125" style="62"/>
    <col min="3585" max="3585" width="19.7109375" style="62" customWidth="1"/>
    <col min="3586" max="3588" width="6.7109375" style="62" customWidth="1"/>
    <col min="3589" max="3589" width="1.7109375" style="62" customWidth="1"/>
    <col min="3590" max="3592" width="6.7109375" style="62" customWidth="1"/>
    <col min="3593" max="3593" width="1.7109375" style="62" customWidth="1"/>
    <col min="3594" max="3596" width="6.7109375" style="62" customWidth="1"/>
    <col min="3597" max="3597" width="1.7109375" style="62" customWidth="1"/>
    <col min="3598" max="3600" width="6.7109375" style="62" customWidth="1"/>
    <col min="3601" max="3601" width="1.7109375" style="62" customWidth="1"/>
    <col min="3602" max="3604" width="6.7109375" style="62" customWidth="1"/>
    <col min="3605" max="3605" width="1.7109375" style="62" customWidth="1"/>
    <col min="3606" max="3608" width="6.7109375" style="62" customWidth="1"/>
    <col min="3609" max="3609" width="1.7109375" style="62" customWidth="1"/>
    <col min="3610" max="3610" width="7.7109375" style="62" bestFit="1" customWidth="1"/>
    <col min="3611" max="3611" width="6.140625" style="62" bestFit="1" customWidth="1"/>
    <col min="3612" max="3612" width="4.85546875" style="62" bestFit="1" customWidth="1"/>
    <col min="3613" max="3840" width="11.42578125" style="62"/>
    <col min="3841" max="3841" width="19.7109375" style="62" customWidth="1"/>
    <col min="3842" max="3844" width="6.7109375" style="62" customWidth="1"/>
    <col min="3845" max="3845" width="1.7109375" style="62" customWidth="1"/>
    <col min="3846" max="3848" width="6.7109375" style="62" customWidth="1"/>
    <col min="3849" max="3849" width="1.7109375" style="62" customWidth="1"/>
    <col min="3850" max="3852" width="6.7109375" style="62" customWidth="1"/>
    <col min="3853" max="3853" width="1.7109375" style="62" customWidth="1"/>
    <col min="3854" max="3856" width="6.7109375" style="62" customWidth="1"/>
    <col min="3857" max="3857" width="1.7109375" style="62" customWidth="1"/>
    <col min="3858" max="3860" width="6.7109375" style="62" customWidth="1"/>
    <col min="3861" max="3861" width="1.7109375" style="62" customWidth="1"/>
    <col min="3862" max="3864" width="6.7109375" style="62" customWidth="1"/>
    <col min="3865" max="3865" width="1.7109375" style="62" customWidth="1"/>
    <col min="3866" max="3866" width="7.7109375" style="62" bestFit="1" customWidth="1"/>
    <col min="3867" max="3867" width="6.140625" style="62" bestFit="1" customWidth="1"/>
    <col min="3868" max="3868" width="4.85546875" style="62" bestFit="1" customWidth="1"/>
    <col min="3869" max="4096" width="11.42578125" style="62"/>
    <col min="4097" max="4097" width="19.7109375" style="62" customWidth="1"/>
    <col min="4098" max="4100" width="6.7109375" style="62" customWidth="1"/>
    <col min="4101" max="4101" width="1.7109375" style="62" customWidth="1"/>
    <col min="4102" max="4104" width="6.7109375" style="62" customWidth="1"/>
    <col min="4105" max="4105" width="1.7109375" style="62" customWidth="1"/>
    <col min="4106" max="4108" width="6.7109375" style="62" customWidth="1"/>
    <col min="4109" max="4109" width="1.7109375" style="62" customWidth="1"/>
    <col min="4110" max="4112" width="6.7109375" style="62" customWidth="1"/>
    <col min="4113" max="4113" width="1.7109375" style="62" customWidth="1"/>
    <col min="4114" max="4116" width="6.7109375" style="62" customWidth="1"/>
    <col min="4117" max="4117" width="1.7109375" style="62" customWidth="1"/>
    <col min="4118" max="4120" width="6.7109375" style="62" customWidth="1"/>
    <col min="4121" max="4121" width="1.7109375" style="62" customWidth="1"/>
    <col min="4122" max="4122" width="7.7109375" style="62" bestFit="1" customWidth="1"/>
    <col min="4123" max="4123" width="6.140625" style="62" bestFit="1" customWidth="1"/>
    <col min="4124" max="4124" width="4.85546875" style="62" bestFit="1" customWidth="1"/>
    <col min="4125" max="4352" width="11.42578125" style="62"/>
    <col min="4353" max="4353" width="19.7109375" style="62" customWidth="1"/>
    <col min="4354" max="4356" width="6.7109375" style="62" customWidth="1"/>
    <col min="4357" max="4357" width="1.7109375" style="62" customWidth="1"/>
    <col min="4358" max="4360" width="6.7109375" style="62" customWidth="1"/>
    <col min="4361" max="4361" width="1.7109375" style="62" customWidth="1"/>
    <col min="4362" max="4364" width="6.7109375" style="62" customWidth="1"/>
    <col min="4365" max="4365" width="1.7109375" style="62" customWidth="1"/>
    <col min="4366" max="4368" width="6.7109375" style="62" customWidth="1"/>
    <col min="4369" max="4369" width="1.7109375" style="62" customWidth="1"/>
    <col min="4370" max="4372" width="6.7109375" style="62" customWidth="1"/>
    <col min="4373" max="4373" width="1.7109375" style="62" customWidth="1"/>
    <col min="4374" max="4376" width="6.7109375" style="62" customWidth="1"/>
    <col min="4377" max="4377" width="1.7109375" style="62" customWidth="1"/>
    <col min="4378" max="4378" width="7.7109375" style="62" bestFit="1" customWidth="1"/>
    <col min="4379" max="4379" width="6.140625" style="62" bestFit="1" customWidth="1"/>
    <col min="4380" max="4380" width="4.85546875" style="62" bestFit="1" customWidth="1"/>
    <col min="4381" max="4608" width="11.42578125" style="62"/>
    <col min="4609" max="4609" width="19.7109375" style="62" customWidth="1"/>
    <col min="4610" max="4612" width="6.7109375" style="62" customWidth="1"/>
    <col min="4613" max="4613" width="1.7109375" style="62" customWidth="1"/>
    <col min="4614" max="4616" width="6.7109375" style="62" customWidth="1"/>
    <col min="4617" max="4617" width="1.7109375" style="62" customWidth="1"/>
    <col min="4618" max="4620" width="6.7109375" style="62" customWidth="1"/>
    <col min="4621" max="4621" width="1.7109375" style="62" customWidth="1"/>
    <col min="4622" max="4624" width="6.7109375" style="62" customWidth="1"/>
    <col min="4625" max="4625" width="1.7109375" style="62" customWidth="1"/>
    <col min="4626" max="4628" width="6.7109375" style="62" customWidth="1"/>
    <col min="4629" max="4629" width="1.7109375" style="62" customWidth="1"/>
    <col min="4630" max="4632" width="6.7109375" style="62" customWidth="1"/>
    <col min="4633" max="4633" width="1.7109375" style="62" customWidth="1"/>
    <col min="4634" max="4634" width="7.7109375" style="62" bestFit="1" customWidth="1"/>
    <col min="4635" max="4635" width="6.140625" style="62" bestFit="1" customWidth="1"/>
    <col min="4636" max="4636" width="4.85546875" style="62" bestFit="1" customWidth="1"/>
    <col min="4637" max="4864" width="11.42578125" style="62"/>
    <col min="4865" max="4865" width="19.7109375" style="62" customWidth="1"/>
    <col min="4866" max="4868" width="6.7109375" style="62" customWidth="1"/>
    <col min="4869" max="4869" width="1.7109375" style="62" customWidth="1"/>
    <col min="4870" max="4872" width="6.7109375" style="62" customWidth="1"/>
    <col min="4873" max="4873" width="1.7109375" style="62" customWidth="1"/>
    <col min="4874" max="4876" width="6.7109375" style="62" customWidth="1"/>
    <col min="4877" max="4877" width="1.7109375" style="62" customWidth="1"/>
    <col min="4878" max="4880" width="6.7109375" style="62" customWidth="1"/>
    <col min="4881" max="4881" width="1.7109375" style="62" customWidth="1"/>
    <col min="4882" max="4884" width="6.7109375" style="62" customWidth="1"/>
    <col min="4885" max="4885" width="1.7109375" style="62" customWidth="1"/>
    <col min="4886" max="4888" width="6.7109375" style="62" customWidth="1"/>
    <col min="4889" max="4889" width="1.7109375" style="62" customWidth="1"/>
    <col min="4890" max="4890" width="7.7109375" style="62" bestFit="1" customWidth="1"/>
    <col min="4891" max="4891" width="6.140625" style="62" bestFit="1" customWidth="1"/>
    <col min="4892" max="4892" width="4.85546875" style="62" bestFit="1" customWidth="1"/>
    <col min="4893" max="5120" width="11.42578125" style="62"/>
    <col min="5121" max="5121" width="19.7109375" style="62" customWidth="1"/>
    <col min="5122" max="5124" width="6.7109375" style="62" customWidth="1"/>
    <col min="5125" max="5125" width="1.7109375" style="62" customWidth="1"/>
    <col min="5126" max="5128" width="6.7109375" style="62" customWidth="1"/>
    <col min="5129" max="5129" width="1.7109375" style="62" customWidth="1"/>
    <col min="5130" max="5132" width="6.7109375" style="62" customWidth="1"/>
    <col min="5133" max="5133" width="1.7109375" style="62" customWidth="1"/>
    <col min="5134" max="5136" width="6.7109375" style="62" customWidth="1"/>
    <col min="5137" max="5137" width="1.7109375" style="62" customWidth="1"/>
    <col min="5138" max="5140" width="6.7109375" style="62" customWidth="1"/>
    <col min="5141" max="5141" width="1.7109375" style="62" customWidth="1"/>
    <col min="5142" max="5144" width="6.7109375" style="62" customWidth="1"/>
    <col min="5145" max="5145" width="1.7109375" style="62" customWidth="1"/>
    <col min="5146" max="5146" width="7.7109375" style="62" bestFit="1" customWidth="1"/>
    <col min="5147" max="5147" width="6.140625" style="62" bestFit="1" customWidth="1"/>
    <col min="5148" max="5148" width="4.85546875" style="62" bestFit="1" customWidth="1"/>
    <col min="5149" max="5376" width="11.42578125" style="62"/>
    <col min="5377" max="5377" width="19.7109375" style="62" customWidth="1"/>
    <col min="5378" max="5380" width="6.7109375" style="62" customWidth="1"/>
    <col min="5381" max="5381" width="1.7109375" style="62" customWidth="1"/>
    <col min="5382" max="5384" width="6.7109375" style="62" customWidth="1"/>
    <col min="5385" max="5385" width="1.7109375" style="62" customWidth="1"/>
    <col min="5386" max="5388" width="6.7109375" style="62" customWidth="1"/>
    <col min="5389" max="5389" width="1.7109375" style="62" customWidth="1"/>
    <col min="5390" max="5392" width="6.7109375" style="62" customWidth="1"/>
    <col min="5393" max="5393" width="1.7109375" style="62" customWidth="1"/>
    <col min="5394" max="5396" width="6.7109375" style="62" customWidth="1"/>
    <col min="5397" max="5397" width="1.7109375" style="62" customWidth="1"/>
    <col min="5398" max="5400" width="6.7109375" style="62" customWidth="1"/>
    <col min="5401" max="5401" width="1.7109375" style="62" customWidth="1"/>
    <col min="5402" max="5402" width="7.7109375" style="62" bestFit="1" customWidth="1"/>
    <col min="5403" max="5403" width="6.140625" style="62" bestFit="1" customWidth="1"/>
    <col min="5404" max="5404" width="4.85546875" style="62" bestFit="1" customWidth="1"/>
    <col min="5405" max="5632" width="11.42578125" style="62"/>
    <col min="5633" max="5633" width="19.7109375" style="62" customWidth="1"/>
    <col min="5634" max="5636" width="6.7109375" style="62" customWidth="1"/>
    <col min="5637" max="5637" width="1.7109375" style="62" customWidth="1"/>
    <col min="5638" max="5640" width="6.7109375" style="62" customWidth="1"/>
    <col min="5641" max="5641" width="1.7109375" style="62" customWidth="1"/>
    <col min="5642" max="5644" width="6.7109375" style="62" customWidth="1"/>
    <col min="5645" max="5645" width="1.7109375" style="62" customWidth="1"/>
    <col min="5646" max="5648" width="6.7109375" style="62" customWidth="1"/>
    <col min="5649" max="5649" width="1.7109375" style="62" customWidth="1"/>
    <col min="5650" max="5652" width="6.7109375" style="62" customWidth="1"/>
    <col min="5653" max="5653" width="1.7109375" style="62" customWidth="1"/>
    <col min="5654" max="5656" width="6.7109375" style="62" customWidth="1"/>
    <col min="5657" max="5657" width="1.7109375" style="62" customWidth="1"/>
    <col min="5658" max="5658" width="7.7109375" style="62" bestFit="1" customWidth="1"/>
    <col min="5659" max="5659" width="6.140625" style="62" bestFit="1" customWidth="1"/>
    <col min="5660" max="5660" width="4.85546875" style="62" bestFit="1" customWidth="1"/>
    <col min="5661" max="5888" width="11.42578125" style="62"/>
    <col min="5889" max="5889" width="19.7109375" style="62" customWidth="1"/>
    <col min="5890" max="5892" width="6.7109375" style="62" customWidth="1"/>
    <col min="5893" max="5893" width="1.7109375" style="62" customWidth="1"/>
    <col min="5894" max="5896" width="6.7109375" style="62" customWidth="1"/>
    <col min="5897" max="5897" width="1.7109375" style="62" customWidth="1"/>
    <col min="5898" max="5900" width="6.7109375" style="62" customWidth="1"/>
    <col min="5901" max="5901" width="1.7109375" style="62" customWidth="1"/>
    <col min="5902" max="5904" width="6.7109375" style="62" customWidth="1"/>
    <col min="5905" max="5905" width="1.7109375" style="62" customWidth="1"/>
    <col min="5906" max="5908" width="6.7109375" style="62" customWidth="1"/>
    <col min="5909" max="5909" width="1.7109375" style="62" customWidth="1"/>
    <col min="5910" max="5912" width="6.7109375" style="62" customWidth="1"/>
    <col min="5913" max="5913" width="1.7109375" style="62" customWidth="1"/>
    <col min="5914" max="5914" width="7.7109375" style="62" bestFit="1" customWidth="1"/>
    <col min="5915" max="5915" width="6.140625" style="62" bestFit="1" customWidth="1"/>
    <col min="5916" max="5916" width="4.85546875" style="62" bestFit="1" customWidth="1"/>
    <col min="5917" max="6144" width="11.42578125" style="62"/>
    <col min="6145" max="6145" width="19.7109375" style="62" customWidth="1"/>
    <col min="6146" max="6148" width="6.7109375" style="62" customWidth="1"/>
    <col min="6149" max="6149" width="1.7109375" style="62" customWidth="1"/>
    <col min="6150" max="6152" width="6.7109375" style="62" customWidth="1"/>
    <col min="6153" max="6153" width="1.7109375" style="62" customWidth="1"/>
    <col min="6154" max="6156" width="6.7109375" style="62" customWidth="1"/>
    <col min="6157" max="6157" width="1.7109375" style="62" customWidth="1"/>
    <col min="6158" max="6160" width="6.7109375" style="62" customWidth="1"/>
    <col min="6161" max="6161" width="1.7109375" style="62" customWidth="1"/>
    <col min="6162" max="6164" width="6.7109375" style="62" customWidth="1"/>
    <col min="6165" max="6165" width="1.7109375" style="62" customWidth="1"/>
    <col min="6166" max="6168" width="6.7109375" style="62" customWidth="1"/>
    <col min="6169" max="6169" width="1.7109375" style="62" customWidth="1"/>
    <col min="6170" max="6170" width="7.7109375" style="62" bestFit="1" customWidth="1"/>
    <col min="6171" max="6171" width="6.140625" style="62" bestFit="1" customWidth="1"/>
    <col min="6172" max="6172" width="4.85546875" style="62" bestFit="1" customWidth="1"/>
    <col min="6173" max="6400" width="11.42578125" style="62"/>
    <col min="6401" max="6401" width="19.7109375" style="62" customWidth="1"/>
    <col min="6402" max="6404" width="6.7109375" style="62" customWidth="1"/>
    <col min="6405" max="6405" width="1.7109375" style="62" customWidth="1"/>
    <col min="6406" max="6408" width="6.7109375" style="62" customWidth="1"/>
    <col min="6409" max="6409" width="1.7109375" style="62" customWidth="1"/>
    <col min="6410" max="6412" width="6.7109375" style="62" customWidth="1"/>
    <col min="6413" max="6413" width="1.7109375" style="62" customWidth="1"/>
    <col min="6414" max="6416" width="6.7109375" style="62" customWidth="1"/>
    <col min="6417" max="6417" width="1.7109375" style="62" customWidth="1"/>
    <col min="6418" max="6420" width="6.7109375" style="62" customWidth="1"/>
    <col min="6421" max="6421" width="1.7109375" style="62" customWidth="1"/>
    <col min="6422" max="6424" width="6.7109375" style="62" customWidth="1"/>
    <col min="6425" max="6425" width="1.7109375" style="62" customWidth="1"/>
    <col min="6426" max="6426" width="7.7109375" style="62" bestFit="1" customWidth="1"/>
    <col min="6427" max="6427" width="6.140625" style="62" bestFit="1" customWidth="1"/>
    <col min="6428" max="6428" width="4.85546875" style="62" bestFit="1" customWidth="1"/>
    <col min="6429" max="6656" width="11.42578125" style="62"/>
    <col min="6657" max="6657" width="19.7109375" style="62" customWidth="1"/>
    <col min="6658" max="6660" width="6.7109375" style="62" customWidth="1"/>
    <col min="6661" max="6661" width="1.7109375" style="62" customWidth="1"/>
    <col min="6662" max="6664" width="6.7109375" style="62" customWidth="1"/>
    <col min="6665" max="6665" width="1.7109375" style="62" customWidth="1"/>
    <col min="6666" max="6668" width="6.7109375" style="62" customWidth="1"/>
    <col min="6669" max="6669" width="1.7109375" style="62" customWidth="1"/>
    <col min="6670" max="6672" width="6.7109375" style="62" customWidth="1"/>
    <col min="6673" max="6673" width="1.7109375" style="62" customWidth="1"/>
    <col min="6674" max="6676" width="6.7109375" style="62" customWidth="1"/>
    <col min="6677" max="6677" width="1.7109375" style="62" customWidth="1"/>
    <col min="6678" max="6680" width="6.7109375" style="62" customWidth="1"/>
    <col min="6681" max="6681" width="1.7109375" style="62" customWidth="1"/>
    <col min="6682" max="6682" width="7.7109375" style="62" bestFit="1" customWidth="1"/>
    <col min="6683" max="6683" width="6.140625" style="62" bestFit="1" customWidth="1"/>
    <col min="6684" max="6684" width="4.85546875" style="62" bestFit="1" customWidth="1"/>
    <col min="6685" max="6912" width="11.42578125" style="62"/>
    <col min="6913" max="6913" width="19.7109375" style="62" customWidth="1"/>
    <col min="6914" max="6916" width="6.7109375" style="62" customWidth="1"/>
    <col min="6917" max="6917" width="1.7109375" style="62" customWidth="1"/>
    <col min="6918" max="6920" width="6.7109375" style="62" customWidth="1"/>
    <col min="6921" max="6921" width="1.7109375" style="62" customWidth="1"/>
    <col min="6922" max="6924" width="6.7109375" style="62" customWidth="1"/>
    <col min="6925" max="6925" width="1.7109375" style="62" customWidth="1"/>
    <col min="6926" max="6928" width="6.7109375" style="62" customWidth="1"/>
    <col min="6929" max="6929" width="1.7109375" style="62" customWidth="1"/>
    <col min="6930" max="6932" width="6.7109375" style="62" customWidth="1"/>
    <col min="6933" max="6933" width="1.7109375" style="62" customWidth="1"/>
    <col min="6934" max="6936" width="6.7109375" style="62" customWidth="1"/>
    <col min="6937" max="6937" width="1.7109375" style="62" customWidth="1"/>
    <col min="6938" max="6938" width="7.7109375" style="62" bestFit="1" customWidth="1"/>
    <col min="6939" max="6939" width="6.140625" style="62" bestFit="1" customWidth="1"/>
    <col min="6940" max="6940" width="4.85546875" style="62" bestFit="1" customWidth="1"/>
    <col min="6941" max="7168" width="11.42578125" style="62"/>
    <col min="7169" max="7169" width="19.7109375" style="62" customWidth="1"/>
    <col min="7170" max="7172" width="6.7109375" style="62" customWidth="1"/>
    <col min="7173" max="7173" width="1.7109375" style="62" customWidth="1"/>
    <col min="7174" max="7176" width="6.7109375" style="62" customWidth="1"/>
    <col min="7177" max="7177" width="1.7109375" style="62" customWidth="1"/>
    <col min="7178" max="7180" width="6.7109375" style="62" customWidth="1"/>
    <col min="7181" max="7181" width="1.7109375" style="62" customWidth="1"/>
    <col min="7182" max="7184" width="6.7109375" style="62" customWidth="1"/>
    <col min="7185" max="7185" width="1.7109375" style="62" customWidth="1"/>
    <col min="7186" max="7188" width="6.7109375" style="62" customWidth="1"/>
    <col min="7189" max="7189" width="1.7109375" style="62" customWidth="1"/>
    <col min="7190" max="7192" width="6.7109375" style="62" customWidth="1"/>
    <col min="7193" max="7193" width="1.7109375" style="62" customWidth="1"/>
    <col min="7194" max="7194" width="7.7109375" style="62" bestFit="1" customWidth="1"/>
    <col min="7195" max="7195" width="6.140625" style="62" bestFit="1" customWidth="1"/>
    <col min="7196" max="7196" width="4.85546875" style="62" bestFit="1" customWidth="1"/>
    <col min="7197" max="7424" width="11.42578125" style="62"/>
    <col min="7425" max="7425" width="19.7109375" style="62" customWidth="1"/>
    <col min="7426" max="7428" width="6.7109375" style="62" customWidth="1"/>
    <col min="7429" max="7429" width="1.7109375" style="62" customWidth="1"/>
    <col min="7430" max="7432" width="6.7109375" style="62" customWidth="1"/>
    <col min="7433" max="7433" width="1.7109375" style="62" customWidth="1"/>
    <col min="7434" max="7436" width="6.7109375" style="62" customWidth="1"/>
    <col min="7437" max="7437" width="1.7109375" style="62" customWidth="1"/>
    <col min="7438" max="7440" width="6.7109375" style="62" customWidth="1"/>
    <col min="7441" max="7441" width="1.7109375" style="62" customWidth="1"/>
    <col min="7442" max="7444" width="6.7109375" style="62" customWidth="1"/>
    <col min="7445" max="7445" width="1.7109375" style="62" customWidth="1"/>
    <col min="7446" max="7448" width="6.7109375" style="62" customWidth="1"/>
    <col min="7449" max="7449" width="1.7109375" style="62" customWidth="1"/>
    <col min="7450" max="7450" width="7.7109375" style="62" bestFit="1" customWidth="1"/>
    <col min="7451" max="7451" width="6.140625" style="62" bestFit="1" customWidth="1"/>
    <col min="7452" max="7452" width="4.85546875" style="62" bestFit="1" customWidth="1"/>
    <col min="7453" max="7680" width="11.42578125" style="62"/>
    <col min="7681" max="7681" width="19.7109375" style="62" customWidth="1"/>
    <col min="7682" max="7684" width="6.7109375" style="62" customWidth="1"/>
    <col min="7685" max="7685" width="1.7109375" style="62" customWidth="1"/>
    <col min="7686" max="7688" width="6.7109375" style="62" customWidth="1"/>
    <col min="7689" max="7689" width="1.7109375" style="62" customWidth="1"/>
    <col min="7690" max="7692" width="6.7109375" style="62" customWidth="1"/>
    <col min="7693" max="7693" width="1.7109375" style="62" customWidth="1"/>
    <col min="7694" max="7696" width="6.7109375" style="62" customWidth="1"/>
    <col min="7697" max="7697" width="1.7109375" style="62" customWidth="1"/>
    <col min="7698" max="7700" width="6.7109375" style="62" customWidth="1"/>
    <col min="7701" max="7701" width="1.7109375" style="62" customWidth="1"/>
    <col min="7702" max="7704" width="6.7109375" style="62" customWidth="1"/>
    <col min="7705" max="7705" width="1.7109375" style="62" customWidth="1"/>
    <col min="7706" max="7706" width="7.7109375" style="62" bestFit="1" customWidth="1"/>
    <col min="7707" max="7707" width="6.140625" style="62" bestFit="1" customWidth="1"/>
    <col min="7708" max="7708" width="4.85546875" style="62" bestFit="1" customWidth="1"/>
    <col min="7709" max="7936" width="11.42578125" style="62"/>
    <col min="7937" max="7937" width="19.7109375" style="62" customWidth="1"/>
    <col min="7938" max="7940" width="6.7109375" style="62" customWidth="1"/>
    <col min="7941" max="7941" width="1.7109375" style="62" customWidth="1"/>
    <col min="7942" max="7944" width="6.7109375" style="62" customWidth="1"/>
    <col min="7945" max="7945" width="1.7109375" style="62" customWidth="1"/>
    <col min="7946" max="7948" width="6.7109375" style="62" customWidth="1"/>
    <col min="7949" max="7949" width="1.7109375" style="62" customWidth="1"/>
    <col min="7950" max="7952" width="6.7109375" style="62" customWidth="1"/>
    <col min="7953" max="7953" width="1.7109375" style="62" customWidth="1"/>
    <col min="7954" max="7956" width="6.7109375" style="62" customWidth="1"/>
    <col min="7957" max="7957" width="1.7109375" style="62" customWidth="1"/>
    <col min="7958" max="7960" width="6.7109375" style="62" customWidth="1"/>
    <col min="7961" max="7961" width="1.7109375" style="62" customWidth="1"/>
    <col min="7962" max="7962" width="7.7109375" style="62" bestFit="1" customWidth="1"/>
    <col min="7963" max="7963" width="6.140625" style="62" bestFit="1" customWidth="1"/>
    <col min="7964" max="7964" width="4.85546875" style="62" bestFit="1" customWidth="1"/>
    <col min="7965" max="8192" width="11.42578125" style="62"/>
    <col min="8193" max="8193" width="19.7109375" style="62" customWidth="1"/>
    <col min="8194" max="8196" width="6.7109375" style="62" customWidth="1"/>
    <col min="8197" max="8197" width="1.7109375" style="62" customWidth="1"/>
    <col min="8198" max="8200" width="6.7109375" style="62" customWidth="1"/>
    <col min="8201" max="8201" width="1.7109375" style="62" customWidth="1"/>
    <col min="8202" max="8204" width="6.7109375" style="62" customWidth="1"/>
    <col min="8205" max="8205" width="1.7109375" style="62" customWidth="1"/>
    <col min="8206" max="8208" width="6.7109375" style="62" customWidth="1"/>
    <col min="8209" max="8209" width="1.7109375" style="62" customWidth="1"/>
    <col min="8210" max="8212" width="6.7109375" style="62" customWidth="1"/>
    <col min="8213" max="8213" width="1.7109375" style="62" customWidth="1"/>
    <col min="8214" max="8216" width="6.7109375" style="62" customWidth="1"/>
    <col min="8217" max="8217" width="1.7109375" style="62" customWidth="1"/>
    <col min="8218" max="8218" width="7.7109375" style="62" bestFit="1" customWidth="1"/>
    <col min="8219" max="8219" width="6.140625" style="62" bestFit="1" customWidth="1"/>
    <col min="8220" max="8220" width="4.85546875" style="62" bestFit="1" customWidth="1"/>
    <col min="8221" max="8448" width="11.42578125" style="62"/>
    <col min="8449" max="8449" width="19.7109375" style="62" customWidth="1"/>
    <col min="8450" max="8452" width="6.7109375" style="62" customWidth="1"/>
    <col min="8453" max="8453" width="1.7109375" style="62" customWidth="1"/>
    <col min="8454" max="8456" width="6.7109375" style="62" customWidth="1"/>
    <col min="8457" max="8457" width="1.7109375" style="62" customWidth="1"/>
    <col min="8458" max="8460" width="6.7109375" style="62" customWidth="1"/>
    <col min="8461" max="8461" width="1.7109375" style="62" customWidth="1"/>
    <col min="8462" max="8464" width="6.7109375" style="62" customWidth="1"/>
    <col min="8465" max="8465" width="1.7109375" style="62" customWidth="1"/>
    <col min="8466" max="8468" width="6.7109375" style="62" customWidth="1"/>
    <col min="8469" max="8469" width="1.7109375" style="62" customWidth="1"/>
    <col min="8470" max="8472" width="6.7109375" style="62" customWidth="1"/>
    <col min="8473" max="8473" width="1.7109375" style="62" customWidth="1"/>
    <col min="8474" max="8474" width="7.7109375" style="62" bestFit="1" customWidth="1"/>
    <col min="8475" max="8475" width="6.140625" style="62" bestFit="1" customWidth="1"/>
    <col min="8476" max="8476" width="4.85546875" style="62" bestFit="1" customWidth="1"/>
    <col min="8477" max="8704" width="11.42578125" style="62"/>
    <col min="8705" max="8705" width="19.7109375" style="62" customWidth="1"/>
    <col min="8706" max="8708" width="6.7109375" style="62" customWidth="1"/>
    <col min="8709" max="8709" width="1.7109375" style="62" customWidth="1"/>
    <col min="8710" max="8712" width="6.7109375" style="62" customWidth="1"/>
    <col min="8713" max="8713" width="1.7109375" style="62" customWidth="1"/>
    <col min="8714" max="8716" width="6.7109375" style="62" customWidth="1"/>
    <col min="8717" max="8717" width="1.7109375" style="62" customWidth="1"/>
    <col min="8718" max="8720" width="6.7109375" style="62" customWidth="1"/>
    <col min="8721" max="8721" width="1.7109375" style="62" customWidth="1"/>
    <col min="8722" max="8724" width="6.7109375" style="62" customWidth="1"/>
    <col min="8725" max="8725" width="1.7109375" style="62" customWidth="1"/>
    <col min="8726" max="8728" width="6.7109375" style="62" customWidth="1"/>
    <col min="8729" max="8729" width="1.7109375" style="62" customWidth="1"/>
    <col min="8730" max="8730" width="7.7109375" style="62" bestFit="1" customWidth="1"/>
    <col min="8731" max="8731" width="6.140625" style="62" bestFit="1" customWidth="1"/>
    <col min="8732" max="8732" width="4.85546875" style="62" bestFit="1" customWidth="1"/>
    <col min="8733" max="8960" width="11.42578125" style="62"/>
    <col min="8961" max="8961" width="19.7109375" style="62" customWidth="1"/>
    <col min="8962" max="8964" width="6.7109375" style="62" customWidth="1"/>
    <col min="8965" max="8965" width="1.7109375" style="62" customWidth="1"/>
    <col min="8966" max="8968" width="6.7109375" style="62" customWidth="1"/>
    <col min="8969" max="8969" width="1.7109375" style="62" customWidth="1"/>
    <col min="8970" max="8972" width="6.7109375" style="62" customWidth="1"/>
    <col min="8973" max="8973" width="1.7109375" style="62" customWidth="1"/>
    <col min="8974" max="8976" width="6.7109375" style="62" customWidth="1"/>
    <col min="8977" max="8977" width="1.7109375" style="62" customWidth="1"/>
    <col min="8978" max="8980" width="6.7109375" style="62" customWidth="1"/>
    <col min="8981" max="8981" width="1.7109375" style="62" customWidth="1"/>
    <col min="8982" max="8984" width="6.7109375" style="62" customWidth="1"/>
    <col min="8985" max="8985" width="1.7109375" style="62" customWidth="1"/>
    <col min="8986" max="8986" width="7.7109375" style="62" bestFit="1" customWidth="1"/>
    <col min="8987" max="8987" width="6.140625" style="62" bestFit="1" customWidth="1"/>
    <col min="8988" max="8988" width="4.85546875" style="62" bestFit="1" customWidth="1"/>
    <col min="8989" max="9216" width="11.42578125" style="62"/>
    <col min="9217" max="9217" width="19.7109375" style="62" customWidth="1"/>
    <col min="9218" max="9220" width="6.7109375" style="62" customWidth="1"/>
    <col min="9221" max="9221" width="1.7109375" style="62" customWidth="1"/>
    <col min="9222" max="9224" width="6.7109375" style="62" customWidth="1"/>
    <col min="9225" max="9225" width="1.7109375" style="62" customWidth="1"/>
    <col min="9226" max="9228" width="6.7109375" style="62" customWidth="1"/>
    <col min="9229" max="9229" width="1.7109375" style="62" customWidth="1"/>
    <col min="9230" max="9232" width="6.7109375" style="62" customWidth="1"/>
    <col min="9233" max="9233" width="1.7109375" style="62" customWidth="1"/>
    <col min="9234" max="9236" width="6.7109375" style="62" customWidth="1"/>
    <col min="9237" max="9237" width="1.7109375" style="62" customWidth="1"/>
    <col min="9238" max="9240" width="6.7109375" style="62" customWidth="1"/>
    <col min="9241" max="9241" width="1.7109375" style="62" customWidth="1"/>
    <col min="9242" max="9242" width="7.7109375" style="62" bestFit="1" customWidth="1"/>
    <col min="9243" max="9243" width="6.140625" style="62" bestFit="1" customWidth="1"/>
    <col min="9244" max="9244" width="4.85546875" style="62" bestFit="1" customWidth="1"/>
    <col min="9245" max="9472" width="11.42578125" style="62"/>
    <col min="9473" max="9473" width="19.7109375" style="62" customWidth="1"/>
    <col min="9474" max="9476" width="6.7109375" style="62" customWidth="1"/>
    <col min="9477" max="9477" width="1.7109375" style="62" customWidth="1"/>
    <col min="9478" max="9480" width="6.7109375" style="62" customWidth="1"/>
    <col min="9481" max="9481" width="1.7109375" style="62" customWidth="1"/>
    <col min="9482" max="9484" width="6.7109375" style="62" customWidth="1"/>
    <col min="9485" max="9485" width="1.7109375" style="62" customWidth="1"/>
    <col min="9486" max="9488" width="6.7109375" style="62" customWidth="1"/>
    <col min="9489" max="9489" width="1.7109375" style="62" customWidth="1"/>
    <col min="9490" max="9492" width="6.7109375" style="62" customWidth="1"/>
    <col min="9493" max="9493" width="1.7109375" style="62" customWidth="1"/>
    <col min="9494" max="9496" width="6.7109375" style="62" customWidth="1"/>
    <col min="9497" max="9497" width="1.7109375" style="62" customWidth="1"/>
    <col min="9498" max="9498" width="7.7109375" style="62" bestFit="1" customWidth="1"/>
    <col min="9499" max="9499" width="6.140625" style="62" bestFit="1" customWidth="1"/>
    <col min="9500" max="9500" width="4.85546875" style="62" bestFit="1" customWidth="1"/>
    <col min="9501" max="9728" width="11.42578125" style="62"/>
    <col min="9729" max="9729" width="19.7109375" style="62" customWidth="1"/>
    <col min="9730" max="9732" width="6.7109375" style="62" customWidth="1"/>
    <col min="9733" max="9733" width="1.7109375" style="62" customWidth="1"/>
    <col min="9734" max="9736" width="6.7109375" style="62" customWidth="1"/>
    <col min="9737" max="9737" width="1.7109375" style="62" customWidth="1"/>
    <col min="9738" max="9740" width="6.7109375" style="62" customWidth="1"/>
    <col min="9741" max="9741" width="1.7109375" style="62" customWidth="1"/>
    <col min="9742" max="9744" width="6.7109375" style="62" customWidth="1"/>
    <col min="9745" max="9745" width="1.7109375" style="62" customWidth="1"/>
    <col min="9746" max="9748" width="6.7109375" style="62" customWidth="1"/>
    <col min="9749" max="9749" width="1.7109375" style="62" customWidth="1"/>
    <col min="9750" max="9752" width="6.7109375" style="62" customWidth="1"/>
    <col min="9753" max="9753" width="1.7109375" style="62" customWidth="1"/>
    <col min="9754" max="9754" width="7.7109375" style="62" bestFit="1" customWidth="1"/>
    <col min="9755" max="9755" width="6.140625" style="62" bestFit="1" customWidth="1"/>
    <col min="9756" max="9756" width="4.85546875" style="62" bestFit="1" customWidth="1"/>
    <col min="9757" max="9984" width="11.42578125" style="62"/>
    <col min="9985" max="9985" width="19.7109375" style="62" customWidth="1"/>
    <col min="9986" max="9988" width="6.7109375" style="62" customWidth="1"/>
    <col min="9989" max="9989" width="1.7109375" style="62" customWidth="1"/>
    <col min="9990" max="9992" width="6.7109375" style="62" customWidth="1"/>
    <col min="9993" max="9993" width="1.7109375" style="62" customWidth="1"/>
    <col min="9994" max="9996" width="6.7109375" style="62" customWidth="1"/>
    <col min="9997" max="9997" width="1.7109375" style="62" customWidth="1"/>
    <col min="9998" max="10000" width="6.7109375" style="62" customWidth="1"/>
    <col min="10001" max="10001" width="1.7109375" style="62" customWidth="1"/>
    <col min="10002" max="10004" width="6.7109375" style="62" customWidth="1"/>
    <col min="10005" max="10005" width="1.7109375" style="62" customWidth="1"/>
    <col min="10006" max="10008" width="6.7109375" style="62" customWidth="1"/>
    <col min="10009" max="10009" width="1.7109375" style="62" customWidth="1"/>
    <col min="10010" max="10010" width="7.7109375" style="62" bestFit="1" customWidth="1"/>
    <col min="10011" max="10011" width="6.140625" style="62" bestFit="1" customWidth="1"/>
    <col min="10012" max="10012" width="4.85546875" style="62" bestFit="1" customWidth="1"/>
    <col min="10013" max="10240" width="11.42578125" style="62"/>
    <col min="10241" max="10241" width="19.7109375" style="62" customWidth="1"/>
    <col min="10242" max="10244" width="6.7109375" style="62" customWidth="1"/>
    <col min="10245" max="10245" width="1.7109375" style="62" customWidth="1"/>
    <col min="10246" max="10248" width="6.7109375" style="62" customWidth="1"/>
    <col min="10249" max="10249" width="1.7109375" style="62" customWidth="1"/>
    <col min="10250" max="10252" width="6.7109375" style="62" customWidth="1"/>
    <col min="10253" max="10253" width="1.7109375" style="62" customWidth="1"/>
    <col min="10254" max="10256" width="6.7109375" style="62" customWidth="1"/>
    <col min="10257" max="10257" width="1.7109375" style="62" customWidth="1"/>
    <col min="10258" max="10260" width="6.7109375" style="62" customWidth="1"/>
    <col min="10261" max="10261" width="1.7109375" style="62" customWidth="1"/>
    <col min="10262" max="10264" width="6.7109375" style="62" customWidth="1"/>
    <col min="10265" max="10265" width="1.7109375" style="62" customWidth="1"/>
    <col min="10266" max="10266" width="7.7109375" style="62" bestFit="1" customWidth="1"/>
    <col min="10267" max="10267" width="6.140625" style="62" bestFit="1" customWidth="1"/>
    <col min="10268" max="10268" width="4.85546875" style="62" bestFit="1" customWidth="1"/>
    <col min="10269" max="10496" width="11.42578125" style="62"/>
    <col min="10497" max="10497" width="19.7109375" style="62" customWidth="1"/>
    <col min="10498" max="10500" width="6.7109375" style="62" customWidth="1"/>
    <col min="10501" max="10501" width="1.7109375" style="62" customWidth="1"/>
    <col min="10502" max="10504" width="6.7109375" style="62" customWidth="1"/>
    <col min="10505" max="10505" width="1.7109375" style="62" customWidth="1"/>
    <col min="10506" max="10508" width="6.7109375" style="62" customWidth="1"/>
    <col min="10509" max="10509" width="1.7109375" style="62" customWidth="1"/>
    <col min="10510" max="10512" width="6.7109375" style="62" customWidth="1"/>
    <col min="10513" max="10513" width="1.7109375" style="62" customWidth="1"/>
    <col min="10514" max="10516" width="6.7109375" style="62" customWidth="1"/>
    <col min="10517" max="10517" width="1.7109375" style="62" customWidth="1"/>
    <col min="10518" max="10520" width="6.7109375" style="62" customWidth="1"/>
    <col min="10521" max="10521" width="1.7109375" style="62" customWidth="1"/>
    <col min="10522" max="10522" width="7.7109375" style="62" bestFit="1" customWidth="1"/>
    <col min="10523" max="10523" width="6.140625" style="62" bestFit="1" customWidth="1"/>
    <col min="10524" max="10524" width="4.85546875" style="62" bestFit="1" customWidth="1"/>
    <col min="10525" max="10752" width="11.42578125" style="62"/>
    <col min="10753" max="10753" width="19.7109375" style="62" customWidth="1"/>
    <col min="10754" max="10756" width="6.7109375" style="62" customWidth="1"/>
    <col min="10757" max="10757" width="1.7109375" style="62" customWidth="1"/>
    <col min="10758" max="10760" width="6.7109375" style="62" customWidth="1"/>
    <col min="10761" max="10761" width="1.7109375" style="62" customWidth="1"/>
    <col min="10762" max="10764" width="6.7109375" style="62" customWidth="1"/>
    <col min="10765" max="10765" width="1.7109375" style="62" customWidth="1"/>
    <col min="10766" max="10768" width="6.7109375" style="62" customWidth="1"/>
    <col min="10769" max="10769" width="1.7109375" style="62" customWidth="1"/>
    <col min="10770" max="10772" width="6.7109375" style="62" customWidth="1"/>
    <col min="10773" max="10773" width="1.7109375" style="62" customWidth="1"/>
    <col min="10774" max="10776" width="6.7109375" style="62" customWidth="1"/>
    <col min="10777" max="10777" width="1.7109375" style="62" customWidth="1"/>
    <col min="10778" max="10778" width="7.7109375" style="62" bestFit="1" customWidth="1"/>
    <col min="10779" max="10779" width="6.140625" style="62" bestFit="1" customWidth="1"/>
    <col min="10780" max="10780" width="4.85546875" style="62" bestFit="1" customWidth="1"/>
    <col min="10781" max="11008" width="11.42578125" style="62"/>
    <col min="11009" max="11009" width="19.7109375" style="62" customWidth="1"/>
    <col min="11010" max="11012" width="6.7109375" style="62" customWidth="1"/>
    <col min="11013" max="11013" width="1.7109375" style="62" customWidth="1"/>
    <col min="11014" max="11016" width="6.7109375" style="62" customWidth="1"/>
    <col min="11017" max="11017" width="1.7109375" style="62" customWidth="1"/>
    <col min="11018" max="11020" width="6.7109375" style="62" customWidth="1"/>
    <col min="11021" max="11021" width="1.7109375" style="62" customWidth="1"/>
    <col min="11022" max="11024" width="6.7109375" style="62" customWidth="1"/>
    <col min="11025" max="11025" width="1.7109375" style="62" customWidth="1"/>
    <col min="11026" max="11028" width="6.7109375" style="62" customWidth="1"/>
    <col min="11029" max="11029" width="1.7109375" style="62" customWidth="1"/>
    <col min="11030" max="11032" width="6.7109375" style="62" customWidth="1"/>
    <col min="11033" max="11033" width="1.7109375" style="62" customWidth="1"/>
    <col min="11034" max="11034" width="7.7109375" style="62" bestFit="1" customWidth="1"/>
    <col min="11035" max="11035" width="6.140625" style="62" bestFit="1" customWidth="1"/>
    <col min="11036" max="11036" width="4.85546875" style="62" bestFit="1" customWidth="1"/>
    <col min="11037" max="11264" width="11.42578125" style="62"/>
    <col min="11265" max="11265" width="19.7109375" style="62" customWidth="1"/>
    <col min="11266" max="11268" width="6.7109375" style="62" customWidth="1"/>
    <col min="11269" max="11269" width="1.7109375" style="62" customWidth="1"/>
    <col min="11270" max="11272" width="6.7109375" style="62" customWidth="1"/>
    <col min="11273" max="11273" width="1.7109375" style="62" customWidth="1"/>
    <col min="11274" max="11276" width="6.7109375" style="62" customWidth="1"/>
    <col min="11277" max="11277" width="1.7109375" style="62" customWidth="1"/>
    <col min="11278" max="11280" width="6.7109375" style="62" customWidth="1"/>
    <col min="11281" max="11281" width="1.7109375" style="62" customWidth="1"/>
    <col min="11282" max="11284" width="6.7109375" style="62" customWidth="1"/>
    <col min="11285" max="11285" width="1.7109375" style="62" customWidth="1"/>
    <col min="11286" max="11288" width="6.7109375" style="62" customWidth="1"/>
    <col min="11289" max="11289" width="1.7109375" style="62" customWidth="1"/>
    <col min="11290" max="11290" width="7.7109375" style="62" bestFit="1" customWidth="1"/>
    <col min="11291" max="11291" width="6.140625" style="62" bestFit="1" customWidth="1"/>
    <col min="11292" max="11292" width="4.85546875" style="62" bestFit="1" customWidth="1"/>
    <col min="11293" max="11520" width="11.42578125" style="62"/>
    <col min="11521" max="11521" width="19.7109375" style="62" customWidth="1"/>
    <col min="11522" max="11524" width="6.7109375" style="62" customWidth="1"/>
    <col min="11525" max="11525" width="1.7109375" style="62" customWidth="1"/>
    <col min="11526" max="11528" width="6.7109375" style="62" customWidth="1"/>
    <col min="11529" max="11529" width="1.7109375" style="62" customWidth="1"/>
    <col min="11530" max="11532" width="6.7109375" style="62" customWidth="1"/>
    <col min="11533" max="11533" width="1.7109375" style="62" customWidth="1"/>
    <col min="11534" max="11536" width="6.7109375" style="62" customWidth="1"/>
    <col min="11537" max="11537" width="1.7109375" style="62" customWidth="1"/>
    <col min="11538" max="11540" width="6.7109375" style="62" customWidth="1"/>
    <col min="11541" max="11541" width="1.7109375" style="62" customWidth="1"/>
    <col min="11542" max="11544" width="6.7109375" style="62" customWidth="1"/>
    <col min="11545" max="11545" width="1.7109375" style="62" customWidth="1"/>
    <col min="11546" max="11546" width="7.7109375" style="62" bestFit="1" customWidth="1"/>
    <col min="11547" max="11547" width="6.140625" style="62" bestFit="1" customWidth="1"/>
    <col min="11548" max="11548" width="4.85546875" style="62" bestFit="1" customWidth="1"/>
    <col min="11549" max="11776" width="11.42578125" style="62"/>
    <col min="11777" max="11777" width="19.7109375" style="62" customWidth="1"/>
    <col min="11778" max="11780" width="6.7109375" style="62" customWidth="1"/>
    <col min="11781" max="11781" width="1.7109375" style="62" customWidth="1"/>
    <col min="11782" max="11784" width="6.7109375" style="62" customWidth="1"/>
    <col min="11785" max="11785" width="1.7109375" style="62" customWidth="1"/>
    <col min="11786" max="11788" width="6.7109375" style="62" customWidth="1"/>
    <col min="11789" max="11789" width="1.7109375" style="62" customWidth="1"/>
    <col min="11790" max="11792" width="6.7109375" style="62" customWidth="1"/>
    <col min="11793" max="11793" width="1.7109375" style="62" customWidth="1"/>
    <col min="11794" max="11796" width="6.7109375" style="62" customWidth="1"/>
    <col min="11797" max="11797" width="1.7109375" style="62" customWidth="1"/>
    <col min="11798" max="11800" width="6.7109375" style="62" customWidth="1"/>
    <col min="11801" max="11801" width="1.7109375" style="62" customWidth="1"/>
    <col min="11802" max="11802" width="7.7109375" style="62" bestFit="1" customWidth="1"/>
    <col min="11803" max="11803" width="6.140625" style="62" bestFit="1" customWidth="1"/>
    <col min="11804" max="11804" width="4.85546875" style="62" bestFit="1" customWidth="1"/>
    <col min="11805" max="12032" width="11.42578125" style="62"/>
    <col min="12033" max="12033" width="19.7109375" style="62" customWidth="1"/>
    <col min="12034" max="12036" width="6.7109375" style="62" customWidth="1"/>
    <col min="12037" max="12037" width="1.7109375" style="62" customWidth="1"/>
    <col min="12038" max="12040" width="6.7109375" style="62" customWidth="1"/>
    <col min="12041" max="12041" width="1.7109375" style="62" customWidth="1"/>
    <col min="12042" max="12044" width="6.7109375" style="62" customWidth="1"/>
    <col min="12045" max="12045" width="1.7109375" style="62" customWidth="1"/>
    <col min="12046" max="12048" width="6.7109375" style="62" customWidth="1"/>
    <col min="12049" max="12049" width="1.7109375" style="62" customWidth="1"/>
    <col min="12050" max="12052" width="6.7109375" style="62" customWidth="1"/>
    <col min="12053" max="12053" width="1.7109375" style="62" customWidth="1"/>
    <col min="12054" max="12056" width="6.7109375" style="62" customWidth="1"/>
    <col min="12057" max="12057" width="1.7109375" style="62" customWidth="1"/>
    <col min="12058" max="12058" width="7.7109375" style="62" bestFit="1" customWidth="1"/>
    <col min="12059" max="12059" width="6.140625" style="62" bestFit="1" customWidth="1"/>
    <col min="12060" max="12060" width="4.85546875" style="62" bestFit="1" customWidth="1"/>
    <col min="12061" max="12288" width="11.42578125" style="62"/>
    <col min="12289" max="12289" width="19.7109375" style="62" customWidth="1"/>
    <col min="12290" max="12292" width="6.7109375" style="62" customWidth="1"/>
    <col min="12293" max="12293" width="1.7109375" style="62" customWidth="1"/>
    <col min="12294" max="12296" width="6.7109375" style="62" customWidth="1"/>
    <col min="12297" max="12297" width="1.7109375" style="62" customWidth="1"/>
    <col min="12298" max="12300" width="6.7109375" style="62" customWidth="1"/>
    <col min="12301" max="12301" width="1.7109375" style="62" customWidth="1"/>
    <col min="12302" max="12304" width="6.7109375" style="62" customWidth="1"/>
    <col min="12305" max="12305" width="1.7109375" style="62" customWidth="1"/>
    <col min="12306" max="12308" width="6.7109375" style="62" customWidth="1"/>
    <col min="12309" max="12309" width="1.7109375" style="62" customWidth="1"/>
    <col min="12310" max="12312" width="6.7109375" style="62" customWidth="1"/>
    <col min="12313" max="12313" width="1.7109375" style="62" customWidth="1"/>
    <col min="12314" max="12314" width="7.7109375" style="62" bestFit="1" customWidth="1"/>
    <col min="12315" max="12315" width="6.140625" style="62" bestFit="1" customWidth="1"/>
    <col min="12316" max="12316" width="4.85546875" style="62" bestFit="1" customWidth="1"/>
    <col min="12317" max="12544" width="11.42578125" style="62"/>
    <col min="12545" max="12545" width="19.7109375" style="62" customWidth="1"/>
    <col min="12546" max="12548" width="6.7109375" style="62" customWidth="1"/>
    <col min="12549" max="12549" width="1.7109375" style="62" customWidth="1"/>
    <col min="12550" max="12552" width="6.7109375" style="62" customWidth="1"/>
    <col min="12553" max="12553" width="1.7109375" style="62" customWidth="1"/>
    <col min="12554" max="12556" width="6.7109375" style="62" customWidth="1"/>
    <col min="12557" max="12557" width="1.7109375" style="62" customWidth="1"/>
    <col min="12558" max="12560" width="6.7109375" style="62" customWidth="1"/>
    <col min="12561" max="12561" width="1.7109375" style="62" customWidth="1"/>
    <col min="12562" max="12564" width="6.7109375" style="62" customWidth="1"/>
    <col min="12565" max="12565" width="1.7109375" style="62" customWidth="1"/>
    <col min="12566" max="12568" width="6.7109375" style="62" customWidth="1"/>
    <col min="12569" max="12569" width="1.7109375" style="62" customWidth="1"/>
    <col min="12570" max="12570" width="7.7109375" style="62" bestFit="1" customWidth="1"/>
    <col min="12571" max="12571" width="6.140625" style="62" bestFit="1" customWidth="1"/>
    <col min="12572" max="12572" width="4.85546875" style="62" bestFit="1" customWidth="1"/>
    <col min="12573" max="12800" width="11.42578125" style="62"/>
    <col min="12801" max="12801" width="19.7109375" style="62" customWidth="1"/>
    <col min="12802" max="12804" width="6.7109375" style="62" customWidth="1"/>
    <col min="12805" max="12805" width="1.7109375" style="62" customWidth="1"/>
    <col min="12806" max="12808" width="6.7109375" style="62" customWidth="1"/>
    <col min="12809" max="12809" width="1.7109375" style="62" customWidth="1"/>
    <col min="12810" max="12812" width="6.7109375" style="62" customWidth="1"/>
    <col min="12813" max="12813" width="1.7109375" style="62" customWidth="1"/>
    <col min="12814" max="12816" width="6.7109375" style="62" customWidth="1"/>
    <col min="12817" max="12817" width="1.7109375" style="62" customWidth="1"/>
    <col min="12818" max="12820" width="6.7109375" style="62" customWidth="1"/>
    <col min="12821" max="12821" width="1.7109375" style="62" customWidth="1"/>
    <col min="12822" max="12824" width="6.7109375" style="62" customWidth="1"/>
    <col min="12825" max="12825" width="1.7109375" style="62" customWidth="1"/>
    <col min="12826" max="12826" width="7.7109375" style="62" bestFit="1" customWidth="1"/>
    <col min="12827" max="12827" width="6.140625" style="62" bestFit="1" customWidth="1"/>
    <col min="12828" max="12828" width="4.85546875" style="62" bestFit="1" customWidth="1"/>
    <col min="12829" max="13056" width="11.42578125" style="62"/>
    <col min="13057" max="13057" width="19.7109375" style="62" customWidth="1"/>
    <col min="13058" max="13060" width="6.7109375" style="62" customWidth="1"/>
    <col min="13061" max="13061" width="1.7109375" style="62" customWidth="1"/>
    <col min="13062" max="13064" width="6.7109375" style="62" customWidth="1"/>
    <col min="13065" max="13065" width="1.7109375" style="62" customWidth="1"/>
    <col min="13066" max="13068" width="6.7109375" style="62" customWidth="1"/>
    <col min="13069" max="13069" width="1.7109375" style="62" customWidth="1"/>
    <col min="13070" max="13072" width="6.7109375" style="62" customWidth="1"/>
    <col min="13073" max="13073" width="1.7109375" style="62" customWidth="1"/>
    <col min="13074" max="13076" width="6.7109375" style="62" customWidth="1"/>
    <col min="13077" max="13077" width="1.7109375" style="62" customWidth="1"/>
    <col min="13078" max="13080" width="6.7109375" style="62" customWidth="1"/>
    <col min="13081" max="13081" width="1.7109375" style="62" customWidth="1"/>
    <col min="13082" max="13082" width="7.7109375" style="62" bestFit="1" customWidth="1"/>
    <col min="13083" max="13083" width="6.140625" style="62" bestFit="1" customWidth="1"/>
    <col min="13084" max="13084" width="4.85546875" style="62" bestFit="1" customWidth="1"/>
    <col min="13085" max="13312" width="11.42578125" style="62"/>
    <col min="13313" max="13313" width="19.7109375" style="62" customWidth="1"/>
    <col min="13314" max="13316" width="6.7109375" style="62" customWidth="1"/>
    <col min="13317" max="13317" width="1.7109375" style="62" customWidth="1"/>
    <col min="13318" max="13320" width="6.7109375" style="62" customWidth="1"/>
    <col min="13321" max="13321" width="1.7109375" style="62" customWidth="1"/>
    <col min="13322" max="13324" width="6.7109375" style="62" customWidth="1"/>
    <col min="13325" max="13325" width="1.7109375" style="62" customWidth="1"/>
    <col min="13326" max="13328" width="6.7109375" style="62" customWidth="1"/>
    <col min="13329" max="13329" width="1.7109375" style="62" customWidth="1"/>
    <col min="13330" max="13332" width="6.7109375" style="62" customWidth="1"/>
    <col min="13333" max="13333" width="1.7109375" style="62" customWidth="1"/>
    <col min="13334" max="13336" width="6.7109375" style="62" customWidth="1"/>
    <col min="13337" max="13337" width="1.7109375" style="62" customWidth="1"/>
    <col min="13338" max="13338" width="7.7109375" style="62" bestFit="1" customWidth="1"/>
    <col min="13339" max="13339" width="6.140625" style="62" bestFit="1" customWidth="1"/>
    <col min="13340" max="13340" width="4.85546875" style="62" bestFit="1" customWidth="1"/>
    <col min="13341" max="13568" width="11.42578125" style="62"/>
    <col min="13569" max="13569" width="19.7109375" style="62" customWidth="1"/>
    <col min="13570" max="13572" width="6.7109375" style="62" customWidth="1"/>
    <col min="13573" max="13573" width="1.7109375" style="62" customWidth="1"/>
    <col min="13574" max="13576" width="6.7109375" style="62" customWidth="1"/>
    <col min="13577" max="13577" width="1.7109375" style="62" customWidth="1"/>
    <col min="13578" max="13580" width="6.7109375" style="62" customWidth="1"/>
    <col min="13581" max="13581" width="1.7109375" style="62" customWidth="1"/>
    <col min="13582" max="13584" width="6.7109375" style="62" customWidth="1"/>
    <col min="13585" max="13585" width="1.7109375" style="62" customWidth="1"/>
    <col min="13586" max="13588" width="6.7109375" style="62" customWidth="1"/>
    <col min="13589" max="13589" width="1.7109375" style="62" customWidth="1"/>
    <col min="13590" max="13592" width="6.7109375" style="62" customWidth="1"/>
    <col min="13593" max="13593" width="1.7109375" style="62" customWidth="1"/>
    <col min="13594" max="13594" width="7.7109375" style="62" bestFit="1" customWidth="1"/>
    <col min="13595" max="13595" width="6.140625" style="62" bestFit="1" customWidth="1"/>
    <col min="13596" max="13596" width="4.85546875" style="62" bestFit="1" customWidth="1"/>
    <col min="13597" max="13824" width="11.42578125" style="62"/>
    <col min="13825" max="13825" width="19.7109375" style="62" customWidth="1"/>
    <col min="13826" max="13828" width="6.7109375" style="62" customWidth="1"/>
    <col min="13829" max="13829" width="1.7109375" style="62" customWidth="1"/>
    <col min="13830" max="13832" width="6.7109375" style="62" customWidth="1"/>
    <col min="13833" max="13833" width="1.7109375" style="62" customWidth="1"/>
    <col min="13834" max="13836" width="6.7109375" style="62" customWidth="1"/>
    <col min="13837" max="13837" width="1.7109375" style="62" customWidth="1"/>
    <col min="13838" max="13840" width="6.7109375" style="62" customWidth="1"/>
    <col min="13841" max="13841" width="1.7109375" style="62" customWidth="1"/>
    <col min="13842" max="13844" width="6.7109375" style="62" customWidth="1"/>
    <col min="13845" max="13845" width="1.7109375" style="62" customWidth="1"/>
    <col min="13846" max="13848" width="6.7109375" style="62" customWidth="1"/>
    <col min="13849" max="13849" width="1.7109375" style="62" customWidth="1"/>
    <col min="13850" max="13850" width="7.7109375" style="62" bestFit="1" customWidth="1"/>
    <col min="13851" max="13851" width="6.140625" style="62" bestFit="1" customWidth="1"/>
    <col min="13852" max="13852" width="4.85546875" style="62" bestFit="1" customWidth="1"/>
    <col min="13853" max="14080" width="11.42578125" style="62"/>
    <col min="14081" max="14081" width="19.7109375" style="62" customWidth="1"/>
    <col min="14082" max="14084" width="6.7109375" style="62" customWidth="1"/>
    <col min="14085" max="14085" width="1.7109375" style="62" customWidth="1"/>
    <col min="14086" max="14088" width="6.7109375" style="62" customWidth="1"/>
    <col min="14089" max="14089" width="1.7109375" style="62" customWidth="1"/>
    <col min="14090" max="14092" width="6.7109375" style="62" customWidth="1"/>
    <col min="14093" max="14093" width="1.7109375" style="62" customWidth="1"/>
    <col min="14094" max="14096" width="6.7109375" style="62" customWidth="1"/>
    <col min="14097" max="14097" width="1.7109375" style="62" customWidth="1"/>
    <col min="14098" max="14100" width="6.7109375" style="62" customWidth="1"/>
    <col min="14101" max="14101" width="1.7109375" style="62" customWidth="1"/>
    <col min="14102" max="14104" width="6.7109375" style="62" customWidth="1"/>
    <col min="14105" max="14105" width="1.7109375" style="62" customWidth="1"/>
    <col min="14106" max="14106" width="7.7109375" style="62" bestFit="1" customWidth="1"/>
    <col min="14107" max="14107" width="6.140625" style="62" bestFit="1" customWidth="1"/>
    <col min="14108" max="14108" width="4.85546875" style="62" bestFit="1" customWidth="1"/>
    <col min="14109" max="14336" width="11.42578125" style="62"/>
    <col min="14337" max="14337" width="19.7109375" style="62" customWidth="1"/>
    <col min="14338" max="14340" width="6.7109375" style="62" customWidth="1"/>
    <col min="14341" max="14341" width="1.7109375" style="62" customWidth="1"/>
    <col min="14342" max="14344" width="6.7109375" style="62" customWidth="1"/>
    <col min="14345" max="14345" width="1.7109375" style="62" customWidth="1"/>
    <col min="14346" max="14348" width="6.7109375" style="62" customWidth="1"/>
    <col min="14349" max="14349" width="1.7109375" style="62" customWidth="1"/>
    <col min="14350" max="14352" width="6.7109375" style="62" customWidth="1"/>
    <col min="14353" max="14353" width="1.7109375" style="62" customWidth="1"/>
    <col min="14354" max="14356" width="6.7109375" style="62" customWidth="1"/>
    <col min="14357" max="14357" width="1.7109375" style="62" customWidth="1"/>
    <col min="14358" max="14360" width="6.7109375" style="62" customWidth="1"/>
    <col min="14361" max="14361" width="1.7109375" style="62" customWidth="1"/>
    <col min="14362" max="14362" width="7.7109375" style="62" bestFit="1" customWidth="1"/>
    <col min="14363" max="14363" width="6.140625" style="62" bestFit="1" customWidth="1"/>
    <col min="14364" max="14364" width="4.85546875" style="62" bestFit="1" customWidth="1"/>
    <col min="14365" max="14592" width="11.42578125" style="62"/>
    <col min="14593" max="14593" width="19.7109375" style="62" customWidth="1"/>
    <col min="14594" max="14596" width="6.7109375" style="62" customWidth="1"/>
    <col min="14597" max="14597" width="1.7109375" style="62" customWidth="1"/>
    <col min="14598" max="14600" width="6.7109375" style="62" customWidth="1"/>
    <col min="14601" max="14601" width="1.7109375" style="62" customWidth="1"/>
    <col min="14602" max="14604" width="6.7109375" style="62" customWidth="1"/>
    <col min="14605" max="14605" width="1.7109375" style="62" customWidth="1"/>
    <col min="14606" max="14608" width="6.7109375" style="62" customWidth="1"/>
    <col min="14609" max="14609" width="1.7109375" style="62" customWidth="1"/>
    <col min="14610" max="14612" width="6.7109375" style="62" customWidth="1"/>
    <col min="14613" max="14613" width="1.7109375" style="62" customWidth="1"/>
    <col min="14614" max="14616" width="6.7109375" style="62" customWidth="1"/>
    <col min="14617" max="14617" width="1.7109375" style="62" customWidth="1"/>
    <col min="14618" max="14618" width="7.7109375" style="62" bestFit="1" customWidth="1"/>
    <col min="14619" max="14619" width="6.140625" style="62" bestFit="1" customWidth="1"/>
    <col min="14620" max="14620" width="4.85546875" style="62" bestFit="1" customWidth="1"/>
    <col min="14621" max="14848" width="11.42578125" style="62"/>
    <col min="14849" max="14849" width="19.7109375" style="62" customWidth="1"/>
    <col min="14850" max="14852" width="6.7109375" style="62" customWidth="1"/>
    <col min="14853" max="14853" width="1.7109375" style="62" customWidth="1"/>
    <col min="14854" max="14856" width="6.7109375" style="62" customWidth="1"/>
    <col min="14857" max="14857" width="1.7109375" style="62" customWidth="1"/>
    <col min="14858" max="14860" width="6.7109375" style="62" customWidth="1"/>
    <col min="14861" max="14861" width="1.7109375" style="62" customWidth="1"/>
    <col min="14862" max="14864" width="6.7109375" style="62" customWidth="1"/>
    <col min="14865" max="14865" width="1.7109375" style="62" customWidth="1"/>
    <col min="14866" max="14868" width="6.7109375" style="62" customWidth="1"/>
    <col min="14869" max="14869" width="1.7109375" style="62" customWidth="1"/>
    <col min="14870" max="14872" width="6.7109375" style="62" customWidth="1"/>
    <col min="14873" max="14873" width="1.7109375" style="62" customWidth="1"/>
    <col min="14874" max="14874" width="7.7109375" style="62" bestFit="1" customWidth="1"/>
    <col min="14875" max="14875" width="6.140625" style="62" bestFit="1" customWidth="1"/>
    <col min="14876" max="14876" width="4.85546875" style="62" bestFit="1" customWidth="1"/>
    <col min="14877" max="15104" width="11.42578125" style="62"/>
    <col min="15105" max="15105" width="19.7109375" style="62" customWidth="1"/>
    <col min="15106" max="15108" width="6.7109375" style="62" customWidth="1"/>
    <col min="15109" max="15109" width="1.7109375" style="62" customWidth="1"/>
    <col min="15110" max="15112" width="6.7109375" style="62" customWidth="1"/>
    <col min="15113" max="15113" width="1.7109375" style="62" customWidth="1"/>
    <col min="15114" max="15116" width="6.7109375" style="62" customWidth="1"/>
    <col min="15117" max="15117" width="1.7109375" style="62" customWidth="1"/>
    <col min="15118" max="15120" width="6.7109375" style="62" customWidth="1"/>
    <col min="15121" max="15121" width="1.7109375" style="62" customWidth="1"/>
    <col min="15122" max="15124" width="6.7109375" style="62" customWidth="1"/>
    <col min="15125" max="15125" width="1.7109375" style="62" customWidth="1"/>
    <col min="15126" max="15128" width="6.7109375" style="62" customWidth="1"/>
    <col min="15129" max="15129" width="1.7109375" style="62" customWidth="1"/>
    <col min="15130" max="15130" width="7.7109375" style="62" bestFit="1" customWidth="1"/>
    <col min="15131" max="15131" width="6.140625" style="62" bestFit="1" customWidth="1"/>
    <col min="15132" max="15132" width="4.85546875" style="62" bestFit="1" customWidth="1"/>
    <col min="15133" max="15360" width="11.42578125" style="62"/>
    <col min="15361" max="15361" width="19.7109375" style="62" customWidth="1"/>
    <col min="15362" max="15364" width="6.7109375" style="62" customWidth="1"/>
    <col min="15365" max="15365" width="1.7109375" style="62" customWidth="1"/>
    <col min="15366" max="15368" width="6.7109375" style="62" customWidth="1"/>
    <col min="15369" max="15369" width="1.7109375" style="62" customWidth="1"/>
    <col min="15370" max="15372" width="6.7109375" style="62" customWidth="1"/>
    <col min="15373" max="15373" width="1.7109375" style="62" customWidth="1"/>
    <col min="15374" max="15376" width="6.7109375" style="62" customWidth="1"/>
    <col min="15377" max="15377" width="1.7109375" style="62" customWidth="1"/>
    <col min="15378" max="15380" width="6.7109375" style="62" customWidth="1"/>
    <col min="15381" max="15381" width="1.7109375" style="62" customWidth="1"/>
    <col min="15382" max="15384" width="6.7109375" style="62" customWidth="1"/>
    <col min="15385" max="15385" width="1.7109375" style="62" customWidth="1"/>
    <col min="15386" max="15386" width="7.7109375" style="62" bestFit="1" customWidth="1"/>
    <col min="15387" max="15387" width="6.140625" style="62" bestFit="1" customWidth="1"/>
    <col min="15388" max="15388" width="4.85546875" style="62" bestFit="1" customWidth="1"/>
    <col min="15389" max="15616" width="11.42578125" style="62"/>
    <col min="15617" max="15617" width="19.7109375" style="62" customWidth="1"/>
    <col min="15618" max="15620" width="6.7109375" style="62" customWidth="1"/>
    <col min="15621" max="15621" width="1.7109375" style="62" customWidth="1"/>
    <col min="15622" max="15624" width="6.7109375" style="62" customWidth="1"/>
    <col min="15625" max="15625" width="1.7109375" style="62" customWidth="1"/>
    <col min="15626" max="15628" width="6.7109375" style="62" customWidth="1"/>
    <col min="15629" max="15629" width="1.7109375" style="62" customWidth="1"/>
    <col min="15630" max="15632" width="6.7109375" style="62" customWidth="1"/>
    <col min="15633" max="15633" width="1.7109375" style="62" customWidth="1"/>
    <col min="15634" max="15636" width="6.7109375" style="62" customWidth="1"/>
    <col min="15637" max="15637" width="1.7109375" style="62" customWidth="1"/>
    <col min="15638" max="15640" width="6.7109375" style="62" customWidth="1"/>
    <col min="15641" max="15641" width="1.7109375" style="62" customWidth="1"/>
    <col min="15642" max="15642" width="7.7109375" style="62" bestFit="1" customWidth="1"/>
    <col min="15643" max="15643" width="6.140625" style="62" bestFit="1" customWidth="1"/>
    <col min="15644" max="15644" width="4.85546875" style="62" bestFit="1" customWidth="1"/>
    <col min="15645" max="15872" width="11.42578125" style="62"/>
    <col min="15873" max="15873" width="19.7109375" style="62" customWidth="1"/>
    <col min="15874" max="15876" width="6.7109375" style="62" customWidth="1"/>
    <col min="15877" max="15877" width="1.7109375" style="62" customWidth="1"/>
    <col min="15878" max="15880" width="6.7109375" style="62" customWidth="1"/>
    <col min="15881" max="15881" width="1.7109375" style="62" customWidth="1"/>
    <col min="15882" max="15884" width="6.7109375" style="62" customWidth="1"/>
    <col min="15885" max="15885" width="1.7109375" style="62" customWidth="1"/>
    <col min="15886" max="15888" width="6.7109375" style="62" customWidth="1"/>
    <col min="15889" max="15889" width="1.7109375" style="62" customWidth="1"/>
    <col min="15890" max="15892" width="6.7109375" style="62" customWidth="1"/>
    <col min="15893" max="15893" width="1.7109375" style="62" customWidth="1"/>
    <col min="15894" max="15896" width="6.7109375" style="62" customWidth="1"/>
    <col min="15897" max="15897" width="1.7109375" style="62" customWidth="1"/>
    <col min="15898" max="15898" width="7.7109375" style="62" bestFit="1" customWidth="1"/>
    <col min="15899" max="15899" width="6.140625" style="62" bestFit="1" customWidth="1"/>
    <col min="15900" max="15900" width="4.85546875" style="62" bestFit="1" customWidth="1"/>
    <col min="15901" max="16128" width="11.42578125" style="62"/>
    <col min="16129" max="16129" width="19.7109375" style="62" customWidth="1"/>
    <col min="16130" max="16132" width="6.7109375" style="62" customWidth="1"/>
    <col min="16133" max="16133" width="1.7109375" style="62" customWidth="1"/>
    <col min="16134" max="16136" width="6.7109375" style="62" customWidth="1"/>
    <col min="16137" max="16137" width="1.7109375" style="62" customWidth="1"/>
    <col min="16138" max="16140" width="6.7109375" style="62" customWidth="1"/>
    <col min="16141" max="16141" width="1.7109375" style="62" customWidth="1"/>
    <col min="16142" max="16144" width="6.7109375" style="62" customWidth="1"/>
    <col min="16145" max="16145" width="1.7109375" style="62" customWidth="1"/>
    <col min="16146" max="16148" width="6.7109375" style="62" customWidth="1"/>
    <col min="16149" max="16149" width="1.7109375" style="62" customWidth="1"/>
    <col min="16150" max="16152" width="6.7109375" style="62" customWidth="1"/>
    <col min="16153" max="16153" width="1.7109375" style="62" customWidth="1"/>
    <col min="16154" max="16154" width="7.7109375" style="62" bestFit="1" customWidth="1"/>
    <col min="16155" max="16155" width="6.140625" style="62" bestFit="1" customWidth="1"/>
    <col min="16156" max="16156" width="4.85546875" style="62" bestFit="1" customWidth="1"/>
    <col min="16157" max="16384" width="11.42578125" style="62"/>
  </cols>
  <sheetData>
    <row r="1" spans="1:33" s="49" customFormat="1" ht="15" x14ac:dyDescent="0.25">
      <c r="A1" s="229" t="s">
        <v>200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</row>
    <row r="2" spans="1:33" s="49" customFormat="1" ht="15" x14ac:dyDescent="0.25">
      <c r="A2" s="228" t="s">
        <v>197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</row>
    <row r="3" spans="1:33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</row>
    <row r="4" spans="1:33" s="49" customFormat="1" ht="15" x14ac:dyDescent="0.25">
      <c r="A4" s="228" t="s">
        <v>65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</row>
    <row r="5" spans="1:33" s="49" customFormat="1" ht="15" x14ac:dyDescent="0.25">
      <c r="A5" s="228" t="s">
        <v>320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</row>
    <row r="6" spans="1:33" s="49" customFormat="1" ht="15.75" thickBot="1" x14ac:dyDescent="0.3">
      <c r="A6" s="50"/>
      <c r="B6" s="51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33" s="49" customFormat="1" ht="15" customHeight="1" x14ac:dyDescent="0.25">
      <c r="A7" s="230" t="s">
        <v>66</v>
      </c>
      <c r="B7" s="53" t="s">
        <v>21</v>
      </c>
      <c r="C7" s="53"/>
      <c r="D7" s="53"/>
      <c r="E7" s="54"/>
      <c r="F7" s="53" t="s">
        <v>48</v>
      </c>
      <c r="G7" s="53"/>
      <c r="H7" s="53"/>
      <c r="I7" s="54"/>
      <c r="J7" s="53" t="s">
        <v>49</v>
      </c>
      <c r="K7" s="53"/>
      <c r="L7" s="53"/>
      <c r="M7" s="54"/>
      <c r="N7" s="53" t="s">
        <v>50</v>
      </c>
      <c r="O7" s="53"/>
      <c r="P7" s="53"/>
      <c r="Q7" s="54"/>
      <c r="R7" s="53" t="s">
        <v>51</v>
      </c>
      <c r="S7" s="53"/>
      <c r="T7" s="53"/>
      <c r="U7" s="54"/>
      <c r="V7" s="53" t="s">
        <v>52</v>
      </c>
      <c r="W7" s="53"/>
      <c r="X7" s="53"/>
      <c r="Y7" s="54"/>
      <c r="Z7" s="53" t="s">
        <v>53</v>
      </c>
      <c r="AA7" s="53"/>
      <c r="AB7" s="53"/>
    </row>
    <row r="8" spans="1:33" s="49" customFormat="1" ht="15.75" thickBot="1" x14ac:dyDescent="0.3">
      <c r="A8" s="231"/>
      <c r="B8" s="55" t="s">
        <v>67</v>
      </c>
      <c r="C8" s="55" t="s">
        <v>68</v>
      </c>
      <c r="D8" s="55" t="s">
        <v>69</v>
      </c>
      <c r="E8" s="56"/>
      <c r="F8" s="55" t="s">
        <v>67</v>
      </c>
      <c r="G8" s="55" t="s">
        <v>68</v>
      </c>
      <c r="H8" s="55" t="s">
        <v>69</v>
      </c>
      <c r="I8" s="56"/>
      <c r="J8" s="55" t="s">
        <v>67</v>
      </c>
      <c r="K8" s="55" t="s">
        <v>68</v>
      </c>
      <c r="L8" s="55" t="s">
        <v>69</v>
      </c>
      <c r="M8" s="56"/>
      <c r="N8" s="55" t="s">
        <v>67</v>
      </c>
      <c r="O8" s="55" t="s">
        <v>68</v>
      </c>
      <c r="P8" s="55" t="s">
        <v>69</v>
      </c>
      <c r="Q8" s="56"/>
      <c r="R8" s="55" t="s">
        <v>67</v>
      </c>
      <c r="S8" s="55" t="s">
        <v>68</v>
      </c>
      <c r="T8" s="55" t="s">
        <v>69</v>
      </c>
      <c r="U8" s="56"/>
      <c r="V8" s="55" t="s">
        <v>67</v>
      </c>
      <c r="W8" s="55" t="s">
        <v>68</v>
      </c>
      <c r="X8" s="55" t="s">
        <v>69</v>
      </c>
      <c r="Y8" s="56"/>
      <c r="Z8" s="55" t="s">
        <v>67</v>
      </c>
      <c r="AA8" s="55" t="s">
        <v>68</v>
      </c>
      <c r="AB8" s="55" t="s">
        <v>69</v>
      </c>
    </row>
    <row r="9" spans="1:33" s="49" customFormat="1" ht="12.75" customHeight="1" x14ac:dyDescent="0.25">
      <c r="A9" s="57"/>
      <c r="B9" s="58"/>
      <c r="C9" s="58"/>
      <c r="D9" s="58"/>
      <c r="E9" s="59"/>
      <c r="F9" s="58"/>
      <c r="G9" s="58"/>
      <c r="H9" s="58"/>
      <c r="I9" s="59"/>
      <c r="J9" s="58"/>
      <c r="K9" s="58"/>
      <c r="L9" s="58"/>
      <c r="M9" s="59"/>
      <c r="N9" s="58"/>
      <c r="O9" s="58"/>
      <c r="P9" s="58"/>
      <c r="Q9" s="59"/>
      <c r="R9" s="58"/>
      <c r="S9" s="58"/>
      <c r="T9" s="58"/>
      <c r="U9" s="59"/>
      <c r="V9" s="58"/>
      <c r="W9" s="58"/>
      <c r="X9" s="58"/>
      <c r="Y9" s="59"/>
      <c r="Z9" s="58"/>
      <c r="AA9" s="58"/>
      <c r="AB9" s="58"/>
    </row>
    <row r="10" spans="1:33" s="49" customFormat="1" ht="21" customHeight="1" x14ac:dyDescent="0.25">
      <c r="A10" s="232" t="s">
        <v>38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</row>
    <row r="11" spans="1:33" s="63" customFormat="1" ht="12.75" customHeight="1" x14ac:dyDescent="0.25">
      <c r="A11" s="60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2"/>
      <c r="AD11" s="62"/>
      <c r="AE11" s="62"/>
      <c r="AF11" s="62"/>
      <c r="AG11" s="62"/>
    </row>
    <row r="12" spans="1:33" s="63" customFormat="1" ht="14.25" x14ac:dyDescent="0.25">
      <c r="A12" s="64" t="s">
        <v>21</v>
      </c>
      <c r="B12" s="65">
        <f t="shared" ref="B12:D13" si="0">+B18+B24</f>
        <v>12103</v>
      </c>
      <c r="C12" s="65">
        <f t="shared" si="0"/>
        <v>4371</v>
      </c>
      <c r="D12" s="65">
        <f t="shared" si="0"/>
        <v>7732</v>
      </c>
      <c r="E12" s="65"/>
      <c r="F12" s="65" t="s">
        <v>47</v>
      </c>
      <c r="G12" s="65" t="s">
        <v>47</v>
      </c>
      <c r="H12" s="65" t="s">
        <v>47</v>
      </c>
      <c r="I12" s="65"/>
      <c r="J12" s="65" t="s">
        <v>47</v>
      </c>
      <c r="K12" s="65" t="s">
        <v>47</v>
      </c>
      <c r="L12" s="65" t="s">
        <v>47</v>
      </c>
      <c r="M12" s="65"/>
      <c r="N12" s="65" t="s">
        <v>47</v>
      </c>
      <c r="O12" s="65" t="s">
        <v>47</v>
      </c>
      <c r="P12" s="65" t="s">
        <v>47</v>
      </c>
      <c r="Q12" s="65"/>
      <c r="R12" s="65">
        <f t="shared" ref="R12:T13" si="1">+R18+R24</f>
        <v>5293</v>
      </c>
      <c r="S12" s="65">
        <f t="shared" si="1"/>
        <v>1976</v>
      </c>
      <c r="T12" s="65">
        <f t="shared" si="1"/>
        <v>3317</v>
      </c>
      <c r="U12" s="65"/>
      <c r="V12" s="65">
        <f t="shared" ref="V12:X13" si="2">+V18+V24</f>
        <v>3899</v>
      </c>
      <c r="W12" s="65">
        <f t="shared" si="2"/>
        <v>1377</v>
      </c>
      <c r="X12" s="65">
        <f t="shared" si="2"/>
        <v>2522</v>
      </c>
      <c r="Y12" s="65"/>
      <c r="Z12" s="65">
        <f t="shared" ref="Z12:AB13" si="3">+Z18+Z24</f>
        <v>2911</v>
      </c>
      <c r="AA12" s="65">
        <f t="shared" si="3"/>
        <v>1018</v>
      </c>
      <c r="AB12" s="65">
        <f t="shared" si="3"/>
        <v>1893</v>
      </c>
      <c r="AC12" s="62"/>
      <c r="AD12" s="62"/>
      <c r="AE12" s="62"/>
      <c r="AF12" s="62"/>
      <c r="AG12" s="62"/>
    </row>
    <row r="13" spans="1:33" s="63" customFormat="1" x14ac:dyDescent="0.25">
      <c r="A13" s="66" t="s">
        <v>70</v>
      </c>
      <c r="B13" s="65">
        <f t="shared" si="0"/>
        <v>11576</v>
      </c>
      <c r="C13" s="65">
        <f t="shared" si="0"/>
        <v>4057</v>
      </c>
      <c r="D13" s="65">
        <f t="shared" si="0"/>
        <v>7519</v>
      </c>
      <c r="E13" s="65"/>
      <c r="F13" s="65" t="s">
        <v>47</v>
      </c>
      <c r="G13" s="65" t="s">
        <v>47</v>
      </c>
      <c r="H13" s="65" t="s">
        <v>47</v>
      </c>
      <c r="I13" s="65"/>
      <c r="J13" s="65" t="s">
        <v>47</v>
      </c>
      <c r="K13" s="65" t="s">
        <v>47</v>
      </c>
      <c r="L13" s="65" t="s">
        <v>47</v>
      </c>
      <c r="M13" s="65"/>
      <c r="N13" s="65" t="s">
        <v>47</v>
      </c>
      <c r="O13" s="65" t="s">
        <v>47</v>
      </c>
      <c r="P13" s="65" t="s">
        <v>47</v>
      </c>
      <c r="Q13" s="65"/>
      <c r="R13" s="65">
        <f t="shared" si="1"/>
        <v>5128</v>
      </c>
      <c r="S13" s="65">
        <f t="shared" si="1"/>
        <v>1870</v>
      </c>
      <c r="T13" s="65">
        <f t="shared" si="1"/>
        <v>3258</v>
      </c>
      <c r="U13" s="65"/>
      <c r="V13" s="65">
        <f t="shared" si="2"/>
        <v>3711</v>
      </c>
      <c r="W13" s="65">
        <f t="shared" si="2"/>
        <v>1264</v>
      </c>
      <c r="X13" s="65">
        <f t="shared" si="2"/>
        <v>2447</v>
      </c>
      <c r="Y13" s="65"/>
      <c r="Z13" s="65">
        <f t="shared" si="3"/>
        <v>2737</v>
      </c>
      <c r="AA13" s="65">
        <f t="shared" si="3"/>
        <v>923</v>
      </c>
      <c r="AB13" s="65">
        <f t="shared" si="3"/>
        <v>1814</v>
      </c>
      <c r="AC13" s="62"/>
      <c r="AD13" s="62"/>
      <c r="AE13" s="62"/>
      <c r="AF13" s="62"/>
      <c r="AG13" s="62"/>
    </row>
    <row r="14" spans="1:33" s="63" customFormat="1" x14ac:dyDescent="0.25">
      <c r="A14" s="66" t="s">
        <v>71</v>
      </c>
      <c r="B14" s="65">
        <f>+B26</f>
        <v>0</v>
      </c>
      <c r="C14" s="65">
        <f t="shared" ref="C14:D14" si="4">+C26</f>
        <v>0</v>
      </c>
      <c r="D14" s="65">
        <f t="shared" si="4"/>
        <v>0</v>
      </c>
      <c r="E14" s="65"/>
      <c r="F14" s="65" t="s">
        <v>47</v>
      </c>
      <c r="G14" s="65" t="s">
        <v>47</v>
      </c>
      <c r="H14" s="65" t="s">
        <v>47</v>
      </c>
      <c r="I14" s="65"/>
      <c r="J14" s="65" t="s">
        <v>47</v>
      </c>
      <c r="K14" s="65" t="s">
        <v>47</v>
      </c>
      <c r="L14" s="65" t="s">
        <v>47</v>
      </c>
      <c r="M14" s="65"/>
      <c r="N14" s="65" t="s">
        <v>47</v>
      </c>
      <c r="O14" s="65" t="s">
        <v>47</v>
      </c>
      <c r="P14" s="65" t="s">
        <v>47</v>
      </c>
      <c r="Q14" s="65"/>
      <c r="R14" s="65">
        <f>+R26</f>
        <v>0</v>
      </c>
      <c r="S14" s="65">
        <f t="shared" ref="S14:T14" si="5">+S26</f>
        <v>0</v>
      </c>
      <c r="T14" s="65">
        <f t="shared" si="5"/>
        <v>0</v>
      </c>
      <c r="U14" s="65"/>
      <c r="V14" s="65">
        <f>+V26</f>
        <v>0</v>
      </c>
      <c r="W14" s="65">
        <f t="shared" ref="W14:X14" si="6">+W26</f>
        <v>0</v>
      </c>
      <c r="X14" s="65">
        <f t="shared" si="6"/>
        <v>0</v>
      </c>
      <c r="Y14" s="65"/>
      <c r="Z14" s="65">
        <f>+Z26</f>
        <v>0</v>
      </c>
      <c r="AA14" s="65">
        <f t="shared" ref="AA14:AB14" si="7">+AA26</f>
        <v>0</v>
      </c>
      <c r="AB14" s="65">
        <f t="shared" si="7"/>
        <v>0</v>
      </c>
      <c r="AC14" s="62"/>
      <c r="AD14" s="62"/>
      <c r="AE14" s="62"/>
      <c r="AF14" s="62"/>
      <c r="AG14" s="62"/>
    </row>
    <row r="15" spans="1:33" s="63" customFormat="1" x14ac:dyDescent="0.25">
      <c r="A15" s="66" t="s">
        <v>72</v>
      </c>
      <c r="B15" s="65">
        <f>+B21</f>
        <v>527</v>
      </c>
      <c r="C15" s="65">
        <f t="shared" ref="C15:D15" si="8">+C21</f>
        <v>314</v>
      </c>
      <c r="D15" s="65">
        <f t="shared" si="8"/>
        <v>213</v>
      </c>
      <c r="E15" s="65"/>
      <c r="F15" s="65" t="s">
        <v>47</v>
      </c>
      <c r="G15" s="65" t="s">
        <v>47</v>
      </c>
      <c r="H15" s="65" t="s">
        <v>47</v>
      </c>
      <c r="I15" s="65"/>
      <c r="J15" s="65" t="s">
        <v>47</v>
      </c>
      <c r="K15" s="65" t="s">
        <v>47</v>
      </c>
      <c r="L15" s="65" t="s">
        <v>47</v>
      </c>
      <c r="M15" s="65"/>
      <c r="N15" s="65" t="s">
        <v>47</v>
      </c>
      <c r="O15" s="65" t="s">
        <v>47</v>
      </c>
      <c r="P15" s="65" t="s">
        <v>47</v>
      </c>
      <c r="Q15" s="65"/>
      <c r="R15" s="65">
        <v>588</v>
      </c>
      <c r="S15" s="65">
        <v>310</v>
      </c>
      <c r="T15" s="65">
        <v>278</v>
      </c>
      <c r="U15" s="65"/>
      <c r="V15" s="65">
        <v>588</v>
      </c>
      <c r="W15" s="65">
        <v>310</v>
      </c>
      <c r="X15" s="65">
        <v>278</v>
      </c>
      <c r="Y15" s="65"/>
      <c r="Z15" s="65">
        <v>588</v>
      </c>
      <c r="AA15" s="65">
        <v>310</v>
      </c>
      <c r="AB15" s="65">
        <v>278</v>
      </c>
      <c r="AC15" s="62"/>
      <c r="AD15" s="62"/>
      <c r="AE15" s="62"/>
      <c r="AF15" s="62"/>
      <c r="AG15" s="62"/>
    </row>
    <row r="16" spans="1:33" s="63" customFormat="1" x14ac:dyDescent="0.25">
      <c r="A16" s="67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2"/>
      <c r="AD16" s="62"/>
      <c r="AE16" s="62"/>
      <c r="AF16" s="62"/>
      <c r="AG16" s="62"/>
    </row>
    <row r="17" spans="1:33" s="63" customFormat="1" ht="14.25" x14ac:dyDescent="0.25">
      <c r="A17" s="64" t="s">
        <v>73</v>
      </c>
      <c r="B17" s="68"/>
      <c r="C17" s="68"/>
      <c r="D17" s="68"/>
      <c r="E17" s="69"/>
      <c r="F17" s="68"/>
      <c r="G17" s="68"/>
      <c r="H17" s="68"/>
      <c r="I17" s="69"/>
      <c r="J17" s="68"/>
      <c r="K17" s="68"/>
      <c r="L17" s="68"/>
      <c r="M17" s="69"/>
      <c r="N17" s="68"/>
      <c r="O17" s="68"/>
      <c r="P17" s="68"/>
      <c r="Q17" s="69"/>
      <c r="R17" s="68"/>
      <c r="S17" s="68"/>
      <c r="T17" s="68"/>
      <c r="U17" s="69"/>
      <c r="V17" s="68"/>
      <c r="W17" s="68"/>
      <c r="X17" s="68"/>
      <c r="Y17" s="69"/>
      <c r="Z17" s="68"/>
      <c r="AA17" s="68"/>
      <c r="AB17" s="68"/>
      <c r="AC17" s="62"/>
      <c r="AD17" s="62"/>
      <c r="AE17" s="62"/>
      <c r="AF17" s="62"/>
      <c r="AG17" s="62"/>
    </row>
    <row r="18" spans="1:33" s="63" customFormat="1" x14ac:dyDescent="0.25">
      <c r="A18" s="70" t="s">
        <v>21</v>
      </c>
      <c r="B18" s="71">
        <f>+B19+B21</f>
        <v>8485</v>
      </c>
      <c r="C18" s="71">
        <f t="shared" ref="C18:D18" si="9">+C19+C21</f>
        <v>3128</v>
      </c>
      <c r="D18" s="71">
        <f t="shared" si="9"/>
        <v>5357</v>
      </c>
      <c r="E18" s="71"/>
      <c r="F18" s="71">
        <f>+F19+F21</f>
        <v>0</v>
      </c>
      <c r="G18" s="71">
        <f t="shared" ref="G18:H18" si="10">+G19+G21</f>
        <v>0</v>
      </c>
      <c r="H18" s="71">
        <f t="shared" si="10"/>
        <v>0</v>
      </c>
      <c r="I18" s="72"/>
      <c r="J18" s="71">
        <f>+J19+J21</f>
        <v>0</v>
      </c>
      <c r="K18" s="71">
        <f t="shared" ref="K18:L18" si="11">+K19+K21</f>
        <v>0</v>
      </c>
      <c r="L18" s="71">
        <f t="shared" si="11"/>
        <v>0</v>
      </c>
      <c r="M18" s="72"/>
      <c r="N18" s="71">
        <f>+N19+N21</f>
        <v>0</v>
      </c>
      <c r="O18" s="71">
        <f t="shared" ref="O18:P18" si="12">+O19+O21</f>
        <v>0</v>
      </c>
      <c r="P18" s="71">
        <f t="shared" si="12"/>
        <v>0</v>
      </c>
      <c r="Q18" s="72"/>
      <c r="R18" s="71">
        <f>+R19+R21</f>
        <v>3717</v>
      </c>
      <c r="S18" s="71">
        <f t="shared" ref="S18:T18" si="13">+S19+S21</f>
        <v>1391</v>
      </c>
      <c r="T18" s="71">
        <f t="shared" si="13"/>
        <v>2326</v>
      </c>
      <c r="U18" s="72"/>
      <c r="V18" s="71">
        <f>+V19+V21</f>
        <v>2659</v>
      </c>
      <c r="W18" s="71">
        <f t="shared" ref="W18:X18" si="14">+W19+W21</f>
        <v>984</v>
      </c>
      <c r="X18" s="71">
        <f t="shared" si="14"/>
        <v>1675</v>
      </c>
      <c r="Y18" s="72"/>
      <c r="Z18" s="71">
        <f>+Z19+Z21</f>
        <v>2109</v>
      </c>
      <c r="AA18" s="71">
        <f t="shared" ref="AA18:AB18" si="15">+AA19+AA21</f>
        <v>753</v>
      </c>
      <c r="AB18" s="71">
        <f t="shared" si="15"/>
        <v>1356</v>
      </c>
      <c r="AC18" s="62"/>
      <c r="AD18" s="62"/>
      <c r="AE18" s="62"/>
      <c r="AF18" s="62"/>
      <c r="AG18" s="62"/>
    </row>
    <row r="19" spans="1:33" x14ac:dyDescent="0.2">
      <c r="A19" s="66" t="s">
        <v>70</v>
      </c>
      <c r="B19" s="73">
        <v>7958</v>
      </c>
      <c r="C19" s="73">
        <v>2814</v>
      </c>
      <c r="D19" s="73">
        <v>5144</v>
      </c>
      <c r="E19" s="73"/>
      <c r="F19" s="73">
        <v>0</v>
      </c>
      <c r="G19" s="73">
        <v>0</v>
      </c>
      <c r="H19" s="73">
        <v>0</v>
      </c>
      <c r="I19" s="73"/>
      <c r="J19" s="73">
        <v>0</v>
      </c>
      <c r="K19" s="73">
        <v>0</v>
      </c>
      <c r="L19" s="73">
        <v>0</v>
      </c>
      <c r="M19" s="73"/>
      <c r="N19" s="73">
        <v>0</v>
      </c>
      <c r="O19" s="73">
        <v>0</v>
      </c>
      <c r="P19" s="73">
        <v>0</v>
      </c>
      <c r="Q19" s="73"/>
      <c r="R19" s="73">
        <v>3552</v>
      </c>
      <c r="S19" s="73">
        <v>1285</v>
      </c>
      <c r="T19" s="73">
        <v>2267</v>
      </c>
      <c r="U19" s="73"/>
      <c r="V19" s="73">
        <v>2471</v>
      </c>
      <c r="W19" s="73">
        <v>871</v>
      </c>
      <c r="X19" s="73">
        <v>1600</v>
      </c>
      <c r="Y19" s="73"/>
      <c r="Z19" s="73">
        <v>1935</v>
      </c>
      <c r="AA19" s="73">
        <v>658</v>
      </c>
      <c r="AB19" s="73">
        <v>1277</v>
      </c>
    </row>
    <row r="20" spans="1:33" x14ac:dyDescent="0.2">
      <c r="A20" s="66" t="s">
        <v>71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</row>
    <row r="21" spans="1:33" x14ac:dyDescent="0.2">
      <c r="A21" s="66" t="s">
        <v>72</v>
      </c>
      <c r="B21" s="73">
        <v>527</v>
      </c>
      <c r="C21" s="73">
        <v>314</v>
      </c>
      <c r="D21" s="73">
        <v>213</v>
      </c>
      <c r="E21" s="73"/>
      <c r="F21" s="73">
        <v>0</v>
      </c>
      <c r="G21" s="73">
        <v>0</v>
      </c>
      <c r="H21" s="73">
        <v>0</v>
      </c>
      <c r="I21" s="73"/>
      <c r="J21" s="73">
        <v>0</v>
      </c>
      <c r="K21" s="73">
        <v>0</v>
      </c>
      <c r="L21" s="73">
        <v>0</v>
      </c>
      <c r="M21" s="73"/>
      <c r="N21" s="73">
        <v>0</v>
      </c>
      <c r="O21" s="73">
        <v>0</v>
      </c>
      <c r="P21" s="73">
        <v>0</v>
      </c>
      <c r="Q21" s="73"/>
      <c r="R21" s="73">
        <v>165</v>
      </c>
      <c r="S21" s="73">
        <v>106</v>
      </c>
      <c r="T21" s="73">
        <v>59</v>
      </c>
      <c r="U21" s="73"/>
      <c r="V21" s="73">
        <v>188</v>
      </c>
      <c r="W21" s="73">
        <v>113</v>
      </c>
      <c r="X21" s="73">
        <v>75</v>
      </c>
      <c r="Y21" s="73"/>
      <c r="Z21" s="73">
        <v>174</v>
      </c>
      <c r="AA21" s="73">
        <v>95</v>
      </c>
      <c r="AB21" s="73">
        <v>79</v>
      </c>
    </row>
    <row r="22" spans="1:33" x14ac:dyDescent="0.2">
      <c r="A22" s="66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</row>
    <row r="23" spans="1:33" ht="14.25" x14ac:dyDescent="0.2">
      <c r="A23" s="74" t="s">
        <v>74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</row>
    <row r="24" spans="1:33" x14ac:dyDescent="0.25">
      <c r="A24" s="75" t="s">
        <v>21</v>
      </c>
      <c r="B24" s="71">
        <f>+B25+B27</f>
        <v>3618</v>
      </c>
      <c r="C24" s="71">
        <f t="shared" ref="C24:D24" si="16">+C25+C27</f>
        <v>1243</v>
      </c>
      <c r="D24" s="71">
        <f t="shared" si="16"/>
        <v>2375</v>
      </c>
      <c r="E24" s="71"/>
      <c r="F24" s="71">
        <f>+F25+F27</f>
        <v>0</v>
      </c>
      <c r="G24" s="71">
        <f t="shared" ref="G24:H24" si="17">+G25+G27</f>
        <v>0</v>
      </c>
      <c r="H24" s="71">
        <f t="shared" si="17"/>
        <v>0</v>
      </c>
      <c r="I24" s="72"/>
      <c r="J24" s="71">
        <f>+J25+J27</f>
        <v>0</v>
      </c>
      <c r="K24" s="71">
        <f t="shared" ref="K24:L24" si="18">+K25+K27</f>
        <v>0</v>
      </c>
      <c r="L24" s="71">
        <f t="shared" si="18"/>
        <v>0</v>
      </c>
      <c r="M24" s="72"/>
      <c r="N24" s="71">
        <f>+N25+N27</f>
        <v>0</v>
      </c>
      <c r="O24" s="71">
        <f t="shared" ref="O24:P24" si="19">+O25+O27</f>
        <v>0</v>
      </c>
      <c r="P24" s="71">
        <f t="shared" si="19"/>
        <v>0</v>
      </c>
      <c r="Q24" s="72"/>
      <c r="R24" s="71">
        <f>+R25+R27</f>
        <v>1576</v>
      </c>
      <c r="S24" s="71">
        <f t="shared" ref="S24:T24" si="20">+S25+S27</f>
        <v>585</v>
      </c>
      <c r="T24" s="71">
        <f t="shared" si="20"/>
        <v>991</v>
      </c>
      <c r="U24" s="72"/>
      <c r="V24" s="71">
        <f>+V25+V27</f>
        <v>1240</v>
      </c>
      <c r="W24" s="71">
        <f t="shared" ref="W24:X24" si="21">+W25+W27</f>
        <v>393</v>
      </c>
      <c r="X24" s="71">
        <f t="shared" si="21"/>
        <v>847</v>
      </c>
      <c r="Y24" s="72"/>
      <c r="Z24" s="71">
        <f>+Z25+Z27</f>
        <v>802</v>
      </c>
      <c r="AA24" s="71">
        <f t="shared" ref="AA24:AB24" si="22">+AA25+AA27</f>
        <v>265</v>
      </c>
      <c r="AB24" s="71">
        <f t="shared" si="22"/>
        <v>537</v>
      </c>
    </row>
    <row r="25" spans="1:33" x14ac:dyDescent="0.2">
      <c r="A25" s="66" t="s">
        <v>70</v>
      </c>
      <c r="B25" s="73">
        <v>3618</v>
      </c>
      <c r="C25" s="73">
        <v>1243</v>
      </c>
      <c r="D25" s="73">
        <v>2375</v>
      </c>
      <c r="E25" s="73"/>
      <c r="F25" s="73">
        <v>0</v>
      </c>
      <c r="G25" s="73">
        <v>0</v>
      </c>
      <c r="H25" s="73">
        <v>0</v>
      </c>
      <c r="I25" s="73"/>
      <c r="J25" s="73">
        <v>0</v>
      </c>
      <c r="K25" s="73">
        <v>0</v>
      </c>
      <c r="L25" s="73">
        <v>0</v>
      </c>
      <c r="M25" s="73"/>
      <c r="N25" s="73">
        <v>0</v>
      </c>
      <c r="O25" s="73">
        <v>0</v>
      </c>
      <c r="P25" s="73">
        <v>0</v>
      </c>
      <c r="Q25" s="73"/>
      <c r="R25" s="73">
        <v>1576</v>
      </c>
      <c r="S25" s="73">
        <v>585</v>
      </c>
      <c r="T25" s="73">
        <v>991</v>
      </c>
      <c r="U25" s="73"/>
      <c r="V25" s="73">
        <v>1240</v>
      </c>
      <c r="W25" s="73">
        <v>393</v>
      </c>
      <c r="X25" s="73">
        <v>847</v>
      </c>
      <c r="Y25" s="73"/>
      <c r="Z25" s="73">
        <v>802</v>
      </c>
      <c r="AA25" s="73">
        <v>265</v>
      </c>
      <c r="AB25" s="73">
        <v>537</v>
      </c>
    </row>
    <row r="26" spans="1:33" x14ac:dyDescent="0.2">
      <c r="A26" s="66" t="s">
        <v>71</v>
      </c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</row>
    <row r="27" spans="1:33" x14ac:dyDescent="0.2">
      <c r="A27" s="66" t="s">
        <v>72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</row>
    <row r="28" spans="1:33" ht="12.75" customHeight="1" x14ac:dyDescent="0.25">
      <c r="A28" s="76"/>
    </row>
    <row r="29" spans="1:33" s="49" customFormat="1" ht="21" customHeight="1" x14ac:dyDescent="0.25">
      <c r="A29" s="232" t="s">
        <v>44</v>
      </c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</row>
    <row r="30" spans="1:33" s="63" customFormat="1" ht="12.75" customHeight="1" x14ac:dyDescent="0.25">
      <c r="A30" s="60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2"/>
      <c r="AD30" s="62"/>
      <c r="AE30" s="62"/>
      <c r="AF30" s="62"/>
      <c r="AG30" s="62"/>
    </row>
    <row r="31" spans="1:33" s="63" customFormat="1" ht="14.25" x14ac:dyDescent="0.25">
      <c r="A31" s="64" t="s">
        <v>21</v>
      </c>
      <c r="B31" s="77">
        <f t="shared" ref="B31:D32" si="23">+B12/(B12+B62)*100</f>
        <v>97.353603603603602</v>
      </c>
      <c r="C31" s="77">
        <f t="shared" si="23"/>
        <v>96.532685512367493</v>
      </c>
      <c r="D31" s="77">
        <f t="shared" si="23"/>
        <v>97.823886639676118</v>
      </c>
      <c r="E31" s="77"/>
      <c r="F31" s="77">
        <v>0</v>
      </c>
      <c r="G31" s="77">
        <v>0</v>
      </c>
      <c r="H31" s="77">
        <v>0</v>
      </c>
      <c r="I31" s="77"/>
      <c r="J31" s="77">
        <v>0</v>
      </c>
      <c r="K31" s="77">
        <v>0</v>
      </c>
      <c r="L31" s="77">
        <v>0</v>
      </c>
      <c r="M31" s="77"/>
      <c r="N31" s="77">
        <v>0</v>
      </c>
      <c r="O31" s="77">
        <v>0</v>
      </c>
      <c r="P31" s="77">
        <v>0</v>
      </c>
      <c r="Q31" s="77"/>
      <c r="R31" s="77">
        <f t="shared" ref="R31:T32" si="24">+R12/(R12+R62)*100</f>
        <v>97.226304188096989</v>
      </c>
      <c r="S31" s="77">
        <f t="shared" si="24"/>
        <v>96.531509526135807</v>
      </c>
      <c r="T31" s="77">
        <f t="shared" si="24"/>
        <v>97.644980865469535</v>
      </c>
      <c r="U31" s="77"/>
      <c r="V31" s="77">
        <f t="shared" ref="V31:X32" si="25">+V12/(V12+V62)*100</f>
        <v>97.183449651046857</v>
      </c>
      <c r="W31" s="77">
        <f t="shared" si="25"/>
        <v>96.293706293706293</v>
      </c>
      <c r="X31" s="77">
        <f t="shared" si="25"/>
        <v>97.676219984508123</v>
      </c>
      <c r="Y31" s="77"/>
      <c r="Z31" s="77">
        <f t="shared" ref="Z31:AB32" si="26">+Z12/(Z12+Z62)*100</f>
        <v>97.81586021505376</v>
      </c>
      <c r="AA31" s="77">
        <f t="shared" si="26"/>
        <v>96.860133206470039</v>
      </c>
      <c r="AB31" s="77">
        <f t="shared" si="26"/>
        <v>98.337662337662337</v>
      </c>
      <c r="AC31" s="62"/>
      <c r="AD31" s="62"/>
      <c r="AE31" s="62"/>
      <c r="AF31" s="62"/>
      <c r="AG31" s="62"/>
    </row>
    <row r="32" spans="1:33" s="63" customFormat="1" x14ac:dyDescent="0.25">
      <c r="A32" s="66" t="s">
        <v>70</v>
      </c>
      <c r="B32" s="77">
        <f t="shared" si="23"/>
        <v>97.318200924758301</v>
      </c>
      <c r="C32" s="77">
        <f t="shared" si="23"/>
        <v>96.434513905395775</v>
      </c>
      <c r="D32" s="77">
        <f t="shared" si="23"/>
        <v>97.801768990634756</v>
      </c>
      <c r="E32" s="77"/>
      <c r="F32" s="77">
        <v>0</v>
      </c>
      <c r="G32" s="77">
        <v>0</v>
      </c>
      <c r="H32" s="77">
        <v>0</v>
      </c>
      <c r="I32" s="77"/>
      <c r="J32" s="77">
        <v>0</v>
      </c>
      <c r="K32" s="77">
        <v>0</v>
      </c>
      <c r="L32" s="77">
        <v>0</v>
      </c>
      <c r="M32" s="77"/>
      <c r="N32" s="77">
        <v>0</v>
      </c>
      <c r="O32" s="77">
        <v>0</v>
      </c>
      <c r="P32" s="77">
        <v>0</v>
      </c>
      <c r="Q32" s="77"/>
      <c r="R32" s="77">
        <f t="shared" si="24"/>
        <v>97.194844579226697</v>
      </c>
      <c r="S32" s="77">
        <f t="shared" si="24"/>
        <v>96.4414646725116</v>
      </c>
      <c r="T32" s="77">
        <f t="shared" si="24"/>
        <v>97.632604135451004</v>
      </c>
      <c r="U32" s="77"/>
      <c r="V32" s="77">
        <f t="shared" si="25"/>
        <v>97.070363588804611</v>
      </c>
      <c r="W32" s="77">
        <f t="shared" si="25"/>
        <v>96.048632218844986</v>
      </c>
      <c r="X32" s="77">
        <f t="shared" si="25"/>
        <v>97.606701236537702</v>
      </c>
      <c r="Y32" s="77"/>
      <c r="Z32" s="77">
        <f t="shared" si="26"/>
        <v>97.889842632331906</v>
      </c>
      <c r="AA32" s="77">
        <f t="shared" si="26"/>
        <v>96.953781512605048</v>
      </c>
      <c r="AB32" s="77">
        <f t="shared" si="26"/>
        <v>98.373101952277651</v>
      </c>
      <c r="AC32" s="62"/>
      <c r="AD32" s="62"/>
      <c r="AE32" s="62"/>
      <c r="AF32" s="62"/>
      <c r="AG32" s="62"/>
    </row>
    <row r="33" spans="1:33" s="63" customFormat="1" x14ac:dyDescent="0.25">
      <c r="A33" s="66" t="s">
        <v>71</v>
      </c>
      <c r="B33" s="77">
        <v>0</v>
      </c>
      <c r="C33" s="77">
        <v>0</v>
      </c>
      <c r="D33" s="77">
        <v>0</v>
      </c>
      <c r="E33" s="77"/>
      <c r="F33" s="77">
        <v>0</v>
      </c>
      <c r="G33" s="77">
        <v>0</v>
      </c>
      <c r="H33" s="77">
        <v>0</v>
      </c>
      <c r="I33" s="77"/>
      <c r="J33" s="77">
        <v>0</v>
      </c>
      <c r="K33" s="77">
        <v>0</v>
      </c>
      <c r="L33" s="77">
        <v>0</v>
      </c>
      <c r="M33" s="77"/>
      <c r="N33" s="77">
        <v>0</v>
      </c>
      <c r="O33" s="77">
        <v>0</v>
      </c>
      <c r="P33" s="77">
        <v>0</v>
      </c>
      <c r="Q33" s="77"/>
      <c r="R33" s="77">
        <v>0</v>
      </c>
      <c r="S33" s="77">
        <v>0</v>
      </c>
      <c r="T33" s="77">
        <v>0</v>
      </c>
      <c r="U33" s="77"/>
      <c r="V33" s="77">
        <v>0</v>
      </c>
      <c r="W33" s="77">
        <v>0</v>
      </c>
      <c r="X33" s="77">
        <v>0</v>
      </c>
      <c r="Y33" s="77"/>
      <c r="Z33" s="77">
        <v>0</v>
      </c>
      <c r="AA33" s="77">
        <v>0</v>
      </c>
      <c r="AB33" s="77">
        <v>0</v>
      </c>
      <c r="AC33" s="62"/>
      <c r="AD33" s="62"/>
      <c r="AE33" s="62"/>
      <c r="AF33" s="62"/>
      <c r="AG33" s="62"/>
    </row>
    <row r="34" spans="1:33" s="63" customFormat="1" x14ac:dyDescent="0.25">
      <c r="A34" s="66" t="s">
        <v>72</v>
      </c>
      <c r="B34" s="77">
        <f>+B15/(B15+B65)*100</f>
        <v>98.137802607076353</v>
      </c>
      <c r="C34" s="77">
        <f>+C15/(C15+C65)*100</f>
        <v>97.819314641744555</v>
      </c>
      <c r="D34" s="77">
        <f>+D15/(D15+D65)*100</f>
        <v>98.611111111111114</v>
      </c>
      <c r="E34" s="77"/>
      <c r="F34" s="77">
        <v>0</v>
      </c>
      <c r="G34" s="77">
        <v>0</v>
      </c>
      <c r="H34" s="77">
        <v>0</v>
      </c>
      <c r="I34" s="77"/>
      <c r="J34" s="77">
        <v>0</v>
      </c>
      <c r="K34" s="77">
        <v>0</v>
      </c>
      <c r="L34" s="77">
        <v>0</v>
      </c>
      <c r="M34" s="77"/>
      <c r="N34" s="77">
        <v>0</v>
      </c>
      <c r="O34" s="77">
        <v>0</v>
      </c>
      <c r="P34" s="77">
        <v>0</v>
      </c>
      <c r="Q34" s="77"/>
      <c r="R34" s="77">
        <f>+R15/(R15+R65)*100</f>
        <v>99.492385786802032</v>
      </c>
      <c r="S34" s="77">
        <f>+S15/(S15+S65)*100</f>
        <v>99.358974358974365</v>
      </c>
      <c r="T34" s="77">
        <f>+T15/(T15+T65)*100</f>
        <v>99.641577060931894</v>
      </c>
      <c r="U34" s="77"/>
      <c r="V34" s="77">
        <f>+V15/(V15+V65)*100</f>
        <v>99.830220713073004</v>
      </c>
      <c r="W34" s="77">
        <f>+W15/(W15+W65)*100</f>
        <v>99.678456591639872</v>
      </c>
      <c r="X34" s="77">
        <f>+X15/(X15+X65)*100</f>
        <v>100</v>
      </c>
      <c r="Y34" s="77"/>
      <c r="Z34" s="77">
        <f>+Z15/(Z15+Z65)*100</f>
        <v>98.98989898989899</v>
      </c>
      <c r="AA34" s="77">
        <f>+AA15/(AA15+AA65)*100</f>
        <v>98.726114649681534</v>
      </c>
      <c r="AB34" s="77">
        <f>+AB15/(AB15+AB65)*100</f>
        <v>99.285714285714292</v>
      </c>
      <c r="AC34" s="62"/>
      <c r="AD34" s="62"/>
      <c r="AE34" s="62"/>
      <c r="AF34" s="62"/>
      <c r="AG34" s="62"/>
    </row>
    <row r="35" spans="1:33" s="63" customFormat="1" x14ac:dyDescent="0.25">
      <c r="A35" s="67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62"/>
      <c r="AD35" s="62"/>
      <c r="AE35" s="62"/>
      <c r="AF35" s="62"/>
      <c r="AG35" s="62"/>
    </row>
    <row r="36" spans="1:33" s="63" customFormat="1" ht="14.25" x14ac:dyDescent="0.25">
      <c r="A36" s="64" t="s">
        <v>73</v>
      </c>
      <c r="B36" s="78"/>
      <c r="C36" s="78"/>
      <c r="D36" s="78"/>
      <c r="E36" s="79"/>
      <c r="F36" s="78"/>
      <c r="G36" s="78"/>
      <c r="H36" s="78"/>
      <c r="I36" s="79"/>
      <c r="J36" s="78"/>
      <c r="K36" s="78"/>
      <c r="L36" s="78"/>
      <c r="M36" s="79"/>
      <c r="N36" s="78"/>
      <c r="O36" s="78"/>
      <c r="P36" s="78"/>
      <c r="Q36" s="79"/>
      <c r="R36" s="78"/>
      <c r="S36" s="78"/>
      <c r="T36" s="78"/>
      <c r="U36" s="79"/>
      <c r="V36" s="78"/>
      <c r="W36" s="78"/>
      <c r="X36" s="78"/>
      <c r="Y36" s="79"/>
      <c r="Z36" s="78"/>
      <c r="AA36" s="78"/>
      <c r="AB36" s="78"/>
      <c r="AC36" s="62"/>
      <c r="AD36" s="62"/>
      <c r="AE36" s="62"/>
      <c r="AF36" s="62"/>
      <c r="AG36" s="62"/>
    </row>
    <row r="37" spans="1:33" s="63" customFormat="1" x14ac:dyDescent="0.25">
      <c r="A37" s="70" t="s">
        <v>21</v>
      </c>
      <c r="B37" s="77">
        <f t="shared" ref="B37:D38" si="27">+B18/(B18+B68)*100</f>
        <v>96.805476326297779</v>
      </c>
      <c r="C37" s="77">
        <f t="shared" si="27"/>
        <v>95.745332108968469</v>
      </c>
      <c r="D37" s="77">
        <f t="shared" si="27"/>
        <v>97.435431065842124</v>
      </c>
      <c r="E37" s="77"/>
      <c r="F37" s="77">
        <v>0</v>
      </c>
      <c r="G37" s="77">
        <v>0</v>
      </c>
      <c r="H37" s="77">
        <v>0</v>
      </c>
      <c r="I37" s="77"/>
      <c r="J37" s="77">
        <v>0</v>
      </c>
      <c r="K37" s="77">
        <v>0</v>
      </c>
      <c r="L37" s="77">
        <v>0</v>
      </c>
      <c r="M37" s="77"/>
      <c r="N37" s="77">
        <v>0</v>
      </c>
      <c r="O37" s="77">
        <v>0</v>
      </c>
      <c r="P37" s="77">
        <v>0</v>
      </c>
      <c r="Q37" s="77"/>
      <c r="R37" s="77">
        <f t="shared" ref="R37:T38" si="28">+R18/(R18+R68)*100</f>
        <v>96.87255668491008</v>
      </c>
      <c r="S37" s="77">
        <f t="shared" si="28"/>
        <v>95.864920744314261</v>
      </c>
      <c r="T37" s="77">
        <f t="shared" si="28"/>
        <v>97.485331098072095</v>
      </c>
      <c r="U37" s="77"/>
      <c r="V37" s="77">
        <f t="shared" ref="V37:X38" si="29">+V18/(V18+V68)*100</f>
        <v>96.166365280289341</v>
      </c>
      <c r="W37" s="77">
        <f t="shared" si="29"/>
        <v>95.164410058027087</v>
      </c>
      <c r="X37" s="77">
        <f t="shared" si="29"/>
        <v>96.764875794338536</v>
      </c>
      <c r="Y37" s="77"/>
      <c r="Z37" s="77">
        <f t="shared" ref="Z37:AB38" si="30">+Z18/(Z18+Z68)*100</f>
        <v>97.503467406380025</v>
      </c>
      <c r="AA37" s="77">
        <f t="shared" si="30"/>
        <v>96.291560102301787</v>
      </c>
      <c r="AB37" s="77">
        <f t="shared" si="30"/>
        <v>98.18971759594497</v>
      </c>
      <c r="AC37" s="62"/>
      <c r="AD37" s="62"/>
      <c r="AE37" s="62"/>
      <c r="AF37" s="62"/>
      <c r="AG37" s="62"/>
    </row>
    <row r="38" spans="1:33" x14ac:dyDescent="0.25">
      <c r="A38" s="66" t="s">
        <v>70</v>
      </c>
      <c r="B38" s="77">
        <f t="shared" si="27"/>
        <v>96.71852211959164</v>
      </c>
      <c r="C38" s="77">
        <f t="shared" si="27"/>
        <v>95.519348268839096</v>
      </c>
      <c r="D38" s="77">
        <f t="shared" si="27"/>
        <v>97.387353275274506</v>
      </c>
      <c r="E38" s="80"/>
      <c r="F38" s="77">
        <v>0</v>
      </c>
      <c r="G38" s="77">
        <v>0</v>
      </c>
      <c r="H38" s="77">
        <v>0</v>
      </c>
      <c r="I38" s="80"/>
      <c r="J38" s="77">
        <v>0</v>
      </c>
      <c r="K38" s="77">
        <v>0</v>
      </c>
      <c r="L38" s="77">
        <v>0</v>
      </c>
      <c r="M38" s="80"/>
      <c r="N38" s="77">
        <v>0</v>
      </c>
      <c r="O38" s="77">
        <v>0</v>
      </c>
      <c r="P38" s="77">
        <v>0</v>
      </c>
      <c r="Q38" s="80"/>
      <c r="R38" s="77">
        <f t="shared" si="28"/>
        <v>96.811120196238747</v>
      </c>
      <c r="S38" s="77">
        <f t="shared" si="28"/>
        <v>95.681310498883093</v>
      </c>
      <c r="T38" s="77">
        <f t="shared" si="28"/>
        <v>97.46345657781599</v>
      </c>
      <c r="U38" s="80"/>
      <c r="V38" s="77">
        <f t="shared" si="29"/>
        <v>95.923913043478265</v>
      </c>
      <c r="W38" s="77">
        <f t="shared" si="29"/>
        <v>94.673913043478265</v>
      </c>
      <c r="X38" s="77">
        <f t="shared" si="29"/>
        <v>96.618357487922708</v>
      </c>
      <c r="Y38" s="80"/>
      <c r="Z38" s="77">
        <f t="shared" si="30"/>
        <v>97.579425113464453</v>
      </c>
      <c r="AA38" s="77">
        <f t="shared" si="30"/>
        <v>96.33967789165446</v>
      </c>
      <c r="AB38" s="77">
        <f t="shared" si="30"/>
        <v>98.230769230769226</v>
      </c>
    </row>
    <row r="39" spans="1:33" x14ac:dyDescent="0.25">
      <c r="A39" s="66" t="s">
        <v>71</v>
      </c>
      <c r="B39" s="77">
        <v>0</v>
      </c>
      <c r="C39" s="77">
        <v>0</v>
      </c>
      <c r="D39" s="77">
        <v>0</v>
      </c>
      <c r="E39" s="80"/>
      <c r="F39" s="77">
        <v>0</v>
      </c>
      <c r="G39" s="77">
        <v>0</v>
      </c>
      <c r="H39" s="77">
        <v>0</v>
      </c>
      <c r="I39" s="80"/>
      <c r="J39" s="77">
        <v>0</v>
      </c>
      <c r="K39" s="77">
        <v>0</v>
      </c>
      <c r="L39" s="77">
        <v>0</v>
      </c>
      <c r="M39" s="80"/>
      <c r="N39" s="77">
        <v>0</v>
      </c>
      <c r="O39" s="77">
        <v>0</v>
      </c>
      <c r="P39" s="77">
        <v>0</v>
      </c>
      <c r="Q39" s="80"/>
      <c r="R39" s="77">
        <v>0</v>
      </c>
      <c r="S39" s="77">
        <v>0</v>
      </c>
      <c r="T39" s="77">
        <v>0</v>
      </c>
      <c r="U39" s="80"/>
      <c r="V39" s="77">
        <v>0</v>
      </c>
      <c r="W39" s="77">
        <v>0</v>
      </c>
      <c r="X39" s="77">
        <v>0</v>
      </c>
      <c r="Y39" s="80"/>
      <c r="Z39" s="77">
        <v>0</v>
      </c>
      <c r="AA39" s="77">
        <v>0</v>
      </c>
      <c r="AB39" s="77">
        <v>0</v>
      </c>
    </row>
    <row r="40" spans="1:33" x14ac:dyDescent="0.25">
      <c r="A40" s="66" t="s">
        <v>72</v>
      </c>
      <c r="B40" s="77">
        <f>+B21/(B21+B71)*100</f>
        <v>98.137802607076353</v>
      </c>
      <c r="C40" s="77">
        <f>+C21/(C21+C71)*100</f>
        <v>97.819314641744555</v>
      </c>
      <c r="D40" s="77">
        <f>+D21/(D21+D71)*100</f>
        <v>98.611111111111114</v>
      </c>
      <c r="E40" s="80"/>
      <c r="F40" s="77">
        <v>0</v>
      </c>
      <c r="G40" s="77">
        <v>0</v>
      </c>
      <c r="H40" s="77">
        <v>0</v>
      </c>
      <c r="I40" s="80"/>
      <c r="J40" s="77">
        <v>0</v>
      </c>
      <c r="K40" s="77">
        <v>0</v>
      </c>
      <c r="L40" s="77">
        <v>0</v>
      </c>
      <c r="M40" s="80"/>
      <c r="N40" s="77">
        <v>0</v>
      </c>
      <c r="O40" s="77">
        <v>0</v>
      </c>
      <c r="P40" s="77">
        <v>0</v>
      </c>
      <c r="Q40" s="80"/>
      <c r="R40" s="77">
        <f>+R21/(R21+R71)*100</f>
        <v>98.214285714285708</v>
      </c>
      <c r="S40" s="77">
        <f>+S21/(S21+S71)*100</f>
        <v>98.148148148148152</v>
      </c>
      <c r="T40" s="77">
        <f>+T21/(T21+T71)*100</f>
        <v>98.333333333333329</v>
      </c>
      <c r="U40" s="80"/>
      <c r="V40" s="77">
        <f>+V21/(V21+V71)*100</f>
        <v>99.470899470899468</v>
      </c>
      <c r="W40" s="77">
        <f>+W21/(W21+W71)*100</f>
        <v>99.122807017543863</v>
      </c>
      <c r="X40" s="77">
        <f>+X21/(X21+X71)*100</f>
        <v>100</v>
      </c>
      <c r="Y40" s="80"/>
      <c r="Z40" s="77">
        <f>+Z21/(Z21+Z71)*100</f>
        <v>96.666666666666671</v>
      </c>
      <c r="AA40" s="77">
        <f>+AA21/(AA21+AA71)*100</f>
        <v>95.959595959595958</v>
      </c>
      <c r="AB40" s="77">
        <f>+AB21/(AB21+AB71)*100</f>
        <v>97.53086419753086</v>
      </c>
    </row>
    <row r="41" spans="1:33" x14ac:dyDescent="0.25">
      <c r="A41" s="66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</row>
    <row r="42" spans="1:33" ht="14.25" x14ac:dyDescent="0.25">
      <c r="A42" s="74" t="s">
        <v>74</v>
      </c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</row>
    <row r="43" spans="1:33" x14ac:dyDescent="0.25">
      <c r="A43" s="75" t="s">
        <v>21</v>
      </c>
      <c r="B43" s="77">
        <f t="shared" ref="B43:D44" si="31">+B24/(B24+B74)*100</f>
        <v>98.66375784019634</v>
      </c>
      <c r="C43" s="77">
        <f t="shared" si="31"/>
        <v>98.572561459159402</v>
      </c>
      <c r="D43" s="77">
        <f t="shared" si="31"/>
        <v>98.711554447215306</v>
      </c>
      <c r="E43" s="77"/>
      <c r="F43" s="77">
        <v>0</v>
      </c>
      <c r="G43" s="77">
        <v>0</v>
      </c>
      <c r="H43" s="77">
        <v>0</v>
      </c>
      <c r="I43" s="77"/>
      <c r="J43" s="77">
        <v>0</v>
      </c>
      <c r="K43" s="77">
        <v>0</v>
      </c>
      <c r="L43" s="77">
        <v>0</v>
      </c>
      <c r="M43" s="77"/>
      <c r="N43" s="77">
        <v>0</v>
      </c>
      <c r="O43" s="77">
        <v>0</v>
      </c>
      <c r="P43" s="77">
        <v>0</v>
      </c>
      <c r="Q43" s="77"/>
      <c r="R43" s="77">
        <f t="shared" ref="R43:T44" si="32">+R24/(R24+R74)*100</f>
        <v>98.070939639079029</v>
      </c>
      <c r="S43" s="77">
        <f t="shared" si="32"/>
        <v>98.154362416107389</v>
      </c>
      <c r="T43" s="77">
        <f t="shared" si="32"/>
        <v>98.021760633036592</v>
      </c>
      <c r="U43" s="77"/>
      <c r="V43" s="77">
        <f t="shared" ref="V43:X44" si="33">+V24/(V24+V74)*100</f>
        <v>99.438652766639933</v>
      </c>
      <c r="W43" s="77">
        <f t="shared" si="33"/>
        <v>99.242424242424249</v>
      </c>
      <c r="X43" s="77">
        <f t="shared" si="33"/>
        <v>99.529964747356047</v>
      </c>
      <c r="Y43" s="77"/>
      <c r="Z43" s="82">
        <f t="shared" ref="Z43:AB44" si="34">+Z24/(Z24+Z74)*100</f>
        <v>98.6469864698647</v>
      </c>
      <c r="AA43" s="82">
        <f t="shared" si="34"/>
        <v>98.513011152416354</v>
      </c>
      <c r="AB43" s="82">
        <f t="shared" si="34"/>
        <v>98.713235294117652</v>
      </c>
    </row>
    <row r="44" spans="1:33" x14ac:dyDescent="0.25">
      <c r="A44" s="66" t="s">
        <v>70</v>
      </c>
      <c r="B44" s="77">
        <f t="shared" si="31"/>
        <v>98.66375784019634</v>
      </c>
      <c r="C44" s="77">
        <f t="shared" si="31"/>
        <v>98.572561459159402</v>
      </c>
      <c r="D44" s="77">
        <f t="shared" si="31"/>
        <v>98.711554447215306</v>
      </c>
      <c r="E44" s="80"/>
      <c r="F44" s="77">
        <v>0</v>
      </c>
      <c r="G44" s="77">
        <v>0</v>
      </c>
      <c r="H44" s="77">
        <v>0</v>
      </c>
      <c r="I44" s="80"/>
      <c r="J44" s="77">
        <v>0</v>
      </c>
      <c r="K44" s="77">
        <v>0</v>
      </c>
      <c r="L44" s="77">
        <v>0</v>
      </c>
      <c r="M44" s="80"/>
      <c r="N44" s="77">
        <v>0</v>
      </c>
      <c r="O44" s="77">
        <v>0</v>
      </c>
      <c r="P44" s="77">
        <v>0</v>
      </c>
      <c r="Q44" s="80"/>
      <c r="R44" s="77">
        <f t="shared" si="32"/>
        <v>98.070939639079029</v>
      </c>
      <c r="S44" s="77">
        <f t="shared" si="32"/>
        <v>98.154362416107389</v>
      </c>
      <c r="T44" s="77">
        <f t="shared" si="32"/>
        <v>98.021760633036592</v>
      </c>
      <c r="U44" s="80"/>
      <c r="V44" s="77">
        <f t="shared" si="33"/>
        <v>99.438652766639933</v>
      </c>
      <c r="W44" s="77">
        <f t="shared" si="33"/>
        <v>99.242424242424249</v>
      </c>
      <c r="X44" s="77">
        <f t="shared" si="33"/>
        <v>99.529964747356047</v>
      </c>
      <c r="Y44" s="80"/>
      <c r="Z44" s="77">
        <f t="shared" si="34"/>
        <v>98.6469864698647</v>
      </c>
      <c r="AA44" s="77">
        <f t="shared" si="34"/>
        <v>98.513011152416354</v>
      </c>
      <c r="AB44" s="77">
        <f t="shared" si="34"/>
        <v>98.713235294117652</v>
      </c>
    </row>
    <row r="45" spans="1:33" x14ac:dyDescent="0.25">
      <c r="A45" s="66" t="s">
        <v>71</v>
      </c>
      <c r="B45" s="77">
        <v>0</v>
      </c>
      <c r="C45" s="77">
        <v>0</v>
      </c>
      <c r="D45" s="77">
        <v>0</v>
      </c>
      <c r="E45" s="80"/>
      <c r="F45" s="77">
        <v>0</v>
      </c>
      <c r="G45" s="77">
        <v>0</v>
      </c>
      <c r="H45" s="77">
        <v>0</v>
      </c>
      <c r="I45" s="80"/>
      <c r="J45" s="77">
        <v>0</v>
      </c>
      <c r="K45" s="77">
        <v>0</v>
      </c>
      <c r="L45" s="77">
        <v>0</v>
      </c>
      <c r="M45" s="80"/>
      <c r="N45" s="77">
        <v>0</v>
      </c>
      <c r="O45" s="77">
        <v>0</v>
      </c>
      <c r="P45" s="77">
        <v>0</v>
      </c>
      <c r="Q45" s="80"/>
      <c r="R45" s="77">
        <v>0</v>
      </c>
      <c r="S45" s="77">
        <v>0</v>
      </c>
      <c r="T45" s="77">
        <v>0</v>
      </c>
      <c r="U45" s="80"/>
      <c r="V45" s="77">
        <v>0</v>
      </c>
      <c r="W45" s="77">
        <v>0</v>
      </c>
      <c r="X45" s="77">
        <v>0</v>
      </c>
      <c r="Y45" s="80"/>
      <c r="Z45" s="77">
        <v>0</v>
      </c>
      <c r="AA45" s="77">
        <v>0</v>
      </c>
      <c r="AB45" s="77">
        <v>0</v>
      </c>
    </row>
    <row r="46" spans="1:33" ht="13.5" thickBot="1" x14ac:dyDescent="0.3">
      <c r="A46" s="66" t="s">
        <v>72</v>
      </c>
      <c r="B46" s="83">
        <v>0</v>
      </c>
      <c r="C46" s="83">
        <v>0</v>
      </c>
      <c r="D46" s="83">
        <v>0</v>
      </c>
      <c r="E46" s="83"/>
      <c r="F46" s="83">
        <v>0</v>
      </c>
      <c r="G46" s="83">
        <v>0</v>
      </c>
      <c r="H46" s="83">
        <v>0</v>
      </c>
      <c r="I46" s="83"/>
      <c r="J46" s="83">
        <v>0</v>
      </c>
      <c r="K46" s="83">
        <v>0</v>
      </c>
      <c r="L46" s="83">
        <v>0</v>
      </c>
      <c r="M46" s="83"/>
      <c r="N46" s="83">
        <v>0</v>
      </c>
      <c r="O46" s="83">
        <v>0</v>
      </c>
      <c r="P46" s="83">
        <v>0</v>
      </c>
      <c r="Q46" s="83"/>
      <c r="R46" s="83">
        <v>0</v>
      </c>
      <c r="S46" s="83">
        <v>0</v>
      </c>
      <c r="T46" s="83">
        <v>0</v>
      </c>
      <c r="U46" s="83"/>
      <c r="V46" s="83">
        <v>0</v>
      </c>
      <c r="W46" s="83">
        <v>0</v>
      </c>
      <c r="X46" s="83">
        <v>0</v>
      </c>
      <c r="Y46" s="83"/>
      <c r="Z46" s="83">
        <v>0</v>
      </c>
      <c r="AA46" s="83">
        <v>0</v>
      </c>
      <c r="AB46" s="83">
        <v>0</v>
      </c>
    </row>
    <row r="47" spans="1:33" x14ac:dyDescent="0.25">
      <c r="A47" s="233" t="s">
        <v>75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</row>
    <row r="48" spans="1:33" x14ac:dyDescent="0.25">
      <c r="A48" s="227" t="s">
        <v>14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</row>
    <row r="49" spans="1:33" x14ac:dyDescent="0.25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</row>
    <row r="51" spans="1:33" s="49" customFormat="1" ht="15" x14ac:dyDescent="0.25">
      <c r="A51" s="229" t="s">
        <v>207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9"/>
      <c r="AD51" s="219" t="s">
        <v>221</v>
      </c>
      <c r="AE51" s="219"/>
      <c r="AF51" s="9"/>
    </row>
    <row r="52" spans="1:33" s="49" customFormat="1" ht="15" x14ac:dyDescent="0.25">
      <c r="A52" s="228" t="s">
        <v>199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9"/>
      <c r="AD52" s="219"/>
      <c r="AE52" s="219"/>
      <c r="AF52"/>
    </row>
    <row r="53" spans="1:33" s="49" customFormat="1" ht="15" x14ac:dyDescent="0.25">
      <c r="A53" s="229" t="s">
        <v>64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</row>
    <row r="54" spans="1:33" s="49" customFormat="1" ht="15" x14ac:dyDescent="0.25">
      <c r="A54" s="228" t="s">
        <v>65</v>
      </c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</row>
    <row r="55" spans="1:33" s="49" customFormat="1" ht="15" x14ac:dyDescent="0.25">
      <c r="A55" s="228" t="s">
        <v>320</v>
      </c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</row>
    <row r="56" spans="1:33" s="49" customFormat="1" ht="15.75" thickBot="1" x14ac:dyDescent="0.3">
      <c r="A56" s="50"/>
      <c r="B56" s="51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1:33" s="49" customFormat="1" ht="15" customHeight="1" x14ac:dyDescent="0.25">
      <c r="A57" s="230" t="s">
        <v>66</v>
      </c>
      <c r="B57" s="53" t="s">
        <v>21</v>
      </c>
      <c r="C57" s="53"/>
      <c r="D57" s="53"/>
      <c r="E57" s="54"/>
      <c r="F57" s="53" t="s">
        <v>48</v>
      </c>
      <c r="G57" s="53"/>
      <c r="H57" s="53"/>
      <c r="I57" s="54"/>
      <c r="J57" s="53" t="s">
        <v>49</v>
      </c>
      <c r="K57" s="53"/>
      <c r="L57" s="53"/>
      <c r="M57" s="54"/>
      <c r="N57" s="53" t="s">
        <v>50</v>
      </c>
      <c r="O57" s="53"/>
      <c r="P57" s="53"/>
      <c r="Q57" s="54"/>
      <c r="R57" s="53" t="s">
        <v>51</v>
      </c>
      <c r="S57" s="53"/>
      <c r="T57" s="53"/>
      <c r="U57" s="54"/>
      <c r="V57" s="53" t="s">
        <v>52</v>
      </c>
      <c r="W57" s="53"/>
      <c r="X57" s="53"/>
      <c r="Y57" s="54"/>
      <c r="Z57" s="53" t="s">
        <v>53</v>
      </c>
      <c r="AA57" s="53"/>
      <c r="AB57" s="53"/>
    </row>
    <row r="58" spans="1:33" s="49" customFormat="1" ht="15.75" thickBot="1" x14ac:dyDescent="0.3">
      <c r="A58" s="231"/>
      <c r="B58" s="55" t="s">
        <v>67</v>
      </c>
      <c r="C58" s="55" t="s">
        <v>68</v>
      </c>
      <c r="D58" s="55" t="s">
        <v>69</v>
      </c>
      <c r="E58" s="56"/>
      <c r="F58" s="55" t="s">
        <v>67</v>
      </c>
      <c r="G58" s="55" t="s">
        <v>68</v>
      </c>
      <c r="H58" s="55" t="s">
        <v>69</v>
      </c>
      <c r="I58" s="56"/>
      <c r="J58" s="55" t="s">
        <v>67</v>
      </c>
      <c r="K58" s="55" t="s">
        <v>68</v>
      </c>
      <c r="L58" s="55" t="s">
        <v>69</v>
      </c>
      <c r="M58" s="56"/>
      <c r="N58" s="55" t="s">
        <v>67</v>
      </c>
      <c r="O58" s="55" t="s">
        <v>68</v>
      </c>
      <c r="P58" s="55" t="s">
        <v>69</v>
      </c>
      <c r="Q58" s="56"/>
      <c r="R58" s="55" t="s">
        <v>67</v>
      </c>
      <c r="S58" s="55" t="s">
        <v>68</v>
      </c>
      <c r="T58" s="55" t="s">
        <v>69</v>
      </c>
      <c r="U58" s="56"/>
      <c r="V58" s="55" t="s">
        <v>67</v>
      </c>
      <c r="W58" s="55" t="s">
        <v>68</v>
      </c>
      <c r="X58" s="55" t="s">
        <v>69</v>
      </c>
      <c r="Y58" s="56"/>
      <c r="Z58" s="55" t="s">
        <v>67</v>
      </c>
      <c r="AA58" s="55" t="s">
        <v>68</v>
      </c>
      <c r="AB58" s="55" t="s">
        <v>69</v>
      </c>
    </row>
    <row r="59" spans="1:33" s="49" customFormat="1" ht="12.75" customHeight="1" x14ac:dyDescent="0.25">
      <c r="A59" s="57"/>
      <c r="B59" s="58"/>
      <c r="C59" s="58"/>
      <c r="D59" s="58"/>
      <c r="E59" s="59"/>
      <c r="F59" s="58"/>
      <c r="G59" s="58"/>
      <c r="H59" s="58"/>
      <c r="I59" s="59"/>
      <c r="J59" s="58"/>
      <c r="K59" s="58"/>
      <c r="L59" s="58"/>
      <c r="M59" s="59"/>
      <c r="N59" s="58"/>
      <c r="O59" s="58"/>
      <c r="P59" s="58"/>
      <c r="Q59" s="59"/>
      <c r="R59" s="58"/>
      <c r="S59" s="58"/>
      <c r="T59" s="58"/>
      <c r="U59" s="59"/>
      <c r="V59" s="58"/>
      <c r="W59" s="58"/>
      <c r="X59" s="58"/>
      <c r="Y59" s="59"/>
      <c r="Z59" s="58"/>
      <c r="AA59" s="58"/>
      <c r="AB59" s="58"/>
    </row>
    <row r="60" spans="1:33" s="49" customFormat="1" ht="21" customHeight="1" x14ac:dyDescent="0.25">
      <c r="A60" s="232" t="s">
        <v>38</v>
      </c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</row>
    <row r="61" spans="1:33" s="63" customFormat="1" ht="12.75" customHeight="1" x14ac:dyDescent="0.25">
      <c r="A61" s="6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2"/>
      <c r="AD61" s="62"/>
      <c r="AE61" s="62"/>
      <c r="AF61" s="62"/>
      <c r="AG61" s="62"/>
    </row>
    <row r="62" spans="1:33" s="63" customFormat="1" ht="14.25" x14ac:dyDescent="0.25">
      <c r="A62" s="64" t="s">
        <v>21</v>
      </c>
      <c r="B62" s="65">
        <f t="shared" ref="B62:D63" si="35">+B68+B74</f>
        <v>329</v>
      </c>
      <c r="C62" s="65">
        <f t="shared" si="35"/>
        <v>157</v>
      </c>
      <c r="D62" s="65">
        <f t="shared" si="35"/>
        <v>172</v>
      </c>
      <c r="E62" s="65"/>
      <c r="F62" s="65" t="s">
        <v>47</v>
      </c>
      <c r="G62" s="65" t="s">
        <v>47</v>
      </c>
      <c r="H62" s="65" t="s">
        <v>47</v>
      </c>
      <c r="I62" s="65"/>
      <c r="J62" s="65" t="s">
        <v>47</v>
      </c>
      <c r="K62" s="65" t="s">
        <v>47</v>
      </c>
      <c r="L62" s="65" t="s">
        <v>47</v>
      </c>
      <c r="M62" s="65"/>
      <c r="N62" s="65" t="s">
        <v>47</v>
      </c>
      <c r="O62" s="65" t="s">
        <v>47</v>
      </c>
      <c r="P62" s="65" t="s">
        <v>47</v>
      </c>
      <c r="Q62" s="65"/>
      <c r="R62" s="65">
        <f t="shared" ref="R62:T63" si="36">+R68+R74</f>
        <v>151</v>
      </c>
      <c r="S62" s="65">
        <f t="shared" si="36"/>
        <v>71</v>
      </c>
      <c r="T62" s="65">
        <f t="shared" si="36"/>
        <v>80</v>
      </c>
      <c r="U62" s="65"/>
      <c r="V62" s="65">
        <f t="shared" ref="V62:X63" si="37">+V68+V74</f>
        <v>113</v>
      </c>
      <c r="W62" s="65">
        <f t="shared" si="37"/>
        <v>53</v>
      </c>
      <c r="X62" s="65">
        <f t="shared" si="37"/>
        <v>60</v>
      </c>
      <c r="Y62" s="65"/>
      <c r="Z62" s="65">
        <f t="shared" ref="Z62:AB63" si="38">+Z68+Z74</f>
        <v>65</v>
      </c>
      <c r="AA62" s="65">
        <f t="shared" si="38"/>
        <v>33</v>
      </c>
      <c r="AB62" s="65">
        <f t="shared" si="38"/>
        <v>32</v>
      </c>
      <c r="AC62" s="62"/>
      <c r="AD62" s="62"/>
      <c r="AE62" s="62"/>
      <c r="AF62" s="62"/>
      <c r="AG62" s="62"/>
    </row>
    <row r="63" spans="1:33" s="63" customFormat="1" x14ac:dyDescent="0.25">
      <c r="A63" s="66" t="s">
        <v>70</v>
      </c>
      <c r="B63" s="65">
        <f t="shared" si="35"/>
        <v>319</v>
      </c>
      <c r="C63" s="65">
        <f t="shared" si="35"/>
        <v>150</v>
      </c>
      <c r="D63" s="65">
        <f t="shared" si="35"/>
        <v>169</v>
      </c>
      <c r="E63" s="65"/>
      <c r="F63" s="65" t="s">
        <v>47</v>
      </c>
      <c r="G63" s="65" t="s">
        <v>47</v>
      </c>
      <c r="H63" s="65" t="s">
        <v>47</v>
      </c>
      <c r="I63" s="65"/>
      <c r="J63" s="65" t="s">
        <v>47</v>
      </c>
      <c r="K63" s="65" t="s">
        <v>47</v>
      </c>
      <c r="L63" s="65" t="s">
        <v>47</v>
      </c>
      <c r="M63" s="65"/>
      <c r="N63" s="65" t="s">
        <v>47</v>
      </c>
      <c r="O63" s="65" t="s">
        <v>47</v>
      </c>
      <c r="P63" s="65" t="s">
        <v>47</v>
      </c>
      <c r="Q63" s="65"/>
      <c r="R63" s="65">
        <f t="shared" si="36"/>
        <v>148</v>
      </c>
      <c r="S63" s="65">
        <f t="shared" si="36"/>
        <v>69</v>
      </c>
      <c r="T63" s="65">
        <f t="shared" si="36"/>
        <v>79</v>
      </c>
      <c r="U63" s="65"/>
      <c r="V63" s="65">
        <f t="shared" si="37"/>
        <v>112</v>
      </c>
      <c r="W63" s="65">
        <f t="shared" si="37"/>
        <v>52</v>
      </c>
      <c r="X63" s="65">
        <f t="shared" si="37"/>
        <v>60</v>
      </c>
      <c r="Y63" s="65"/>
      <c r="Z63" s="65">
        <f t="shared" si="38"/>
        <v>59</v>
      </c>
      <c r="AA63" s="65">
        <f t="shared" si="38"/>
        <v>29</v>
      </c>
      <c r="AB63" s="65">
        <f t="shared" si="38"/>
        <v>30</v>
      </c>
      <c r="AC63" s="62"/>
      <c r="AD63" s="62"/>
      <c r="AE63" s="62"/>
      <c r="AF63" s="62"/>
      <c r="AG63" s="62"/>
    </row>
    <row r="64" spans="1:33" s="63" customFormat="1" x14ac:dyDescent="0.25">
      <c r="A64" s="66" t="s">
        <v>71</v>
      </c>
      <c r="B64" s="65" t="s">
        <v>47</v>
      </c>
      <c r="C64" s="65" t="s">
        <v>47</v>
      </c>
      <c r="D64" s="65" t="s">
        <v>47</v>
      </c>
      <c r="E64" s="65"/>
      <c r="F64" s="65" t="s">
        <v>47</v>
      </c>
      <c r="G64" s="65" t="s">
        <v>47</v>
      </c>
      <c r="H64" s="65" t="s">
        <v>47</v>
      </c>
      <c r="I64" s="65"/>
      <c r="J64" s="65" t="s">
        <v>47</v>
      </c>
      <c r="K64" s="65" t="s">
        <v>47</v>
      </c>
      <c r="L64" s="65" t="s">
        <v>47</v>
      </c>
      <c r="M64" s="65"/>
      <c r="N64" s="65" t="s">
        <v>47</v>
      </c>
      <c r="O64" s="65" t="s">
        <v>47</v>
      </c>
      <c r="P64" s="65" t="s">
        <v>47</v>
      </c>
      <c r="Q64" s="65"/>
      <c r="R64" s="65" t="s">
        <v>47</v>
      </c>
      <c r="S64" s="65" t="s">
        <v>47</v>
      </c>
      <c r="T64" s="65" t="s">
        <v>47</v>
      </c>
      <c r="U64" s="65"/>
      <c r="V64" s="65" t="s">
        <v>47</v>
      </c>
      <c r="W64" s="65" t="s">
        <v>47</v>
      </c>
      <c r="X64" s="65" t="s">
        <v>47</v>
      </c>
      <c r="Y64" s="65"/>
      <c r="Z64" s="65" t="s">
        <v>47</v>
      </c>
      <c r="AA64" s="65" t="s">
        <v>47</v>
      </c>
      <c r="AB64" s="65" t="s">
        <v>47</v>
      </c>
      <c r="AC64" s="62"/>
      <c r="AD64" s="62"/>
      <c r="AE64" s="62"/>
      <c r="AF64" s="62"/>
      <c r="AG64" s="62"/>
    </row>
    <row r="65" spans="1:33" s="63" customFormat="1" x14ac:dyDescent="0.25">
      <c r="A65" s="66" t="s">
        <v>72</v>
      </c>
      <c r="B65" s="65">
        <f>+B71</f>
        <v>10</v>
      </c>
      <c r="C65" s="65">
        <f>+C71</f>
        <v>7</v>
      </c>
      <c r="D65" s="65">
        <f>+D71</f>
        <v>3</v>
      </c>
      <c r="E65" s="65"/>
      <c r="F65" s="65" t="s">
        <v>47</v>
      </c>
      <c r="G65" s="65" t="s">
        <v>47</v>
      </c>
      <c r="H65" s="65" t="s">
        <v>47</v>
      </c>
      <c r="I65" s="65"/>
      <c r="J65" s="65" t="s">
        <v>47</v>
      </c>
      <c r="K65" s="65" t="s">
        <v>47</v>
      </c>
      <c r="L65" s="65" t="s">
        <v>47</v>
      </c>
      <c r="M65" s="65"/>
      <c r="N65" s="65" t="s">
        <v>47</v>
      </c>
      <c r="O65" s="65" t="s">
        <v>47</v>
      </c>
      <c r="P65" s="65" t="s">
        <v>47</v>
      </c>
      <c r="Q65" s="65"/>
      <c r="R65" s="65">
        <f>+R71</f>
        <v>3</v>
      </c>
      <c r="S65" s="65">
        <f>+S71</f>
        <v>2</v>
      </c>
      <c r="T65" s="65">
        <f>+T71</f>
        <v>1</v>
      </c>
      <c r="U65" s="65"/>
      <c r="V65" s="65">
        <f>+V71</f>
        <v>1</v>
      </c>
      <c r="W65" s="65">
        <f>+W71</f>
        <v>1</v>
      </c>
      <c r="X65" s="65">
        <f>+X71</f>
        <v>0</v>
      </c>
      <c r="Y65" s="65"/>
      <c r="Z65" s="65">
        <f>+Z71</f>
        <v>6</v>
      </c>
      <c r="AA65" s="65">
        <f>+AA71</f>
        <v>4</v>
      </c>
      <c r="AB65" s="65">
        <f>+AB71</f>
        <v>2</v>
      </c>
      <c r="AC65" s="62"/>
      <c r="AD65" s="62"/>
      <c r="AE65" s="62"/>
      <c r="AF65" s="62"/>
      <c r="AG65" s="62"/>
    </row>
    <row r="66" spans="1:33" s="63" customFormat="1" x14ac:dyDescent="0.25">
      <c r="A66" s="67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2"/>
      <c r="AD66" s="62"/>
      <c r="AE66" s="62"/>
      <c r="AF66" s="62"/>
      <c r="AG66" s="62"/>
    </row>
    <row r="67" spans="1:33" s="63" customFormat="1" ht="14.25" x14ac:dyDescent="0.25">
      <c r="A67" s="64" t="s">
        <v>73</v>
      </c>
      <c r="B67" s="68"/>
      <c r="C67" s="68"/>
      <c r="D67" s="68"/>
      <c r="E67" s="69"/>
      <c r="F67" s="68"/>
      <c r="G67" s="68"/>
      <c r="H67" s="68"/>
      <c r="I67" s="69"/>
      <c r="J67" s="68"/>
      <c r="K67" s="68"/>
      <c r="L67" s="68"/>
      <c r="M67" s="69"/>
      <c r="N67" s="68"/>
      <c r="O67" s="68"/>
      <c r="P67" s="68"/>
      <c r="Q67" s="69"/>
      <c r="R67" s="68"/>
      <c r="S67" s="68"/>
      <c r="T67" s="68"/>
      <c r="U67" s="69"/>
      <c r="V67" s="68"/>
      <c r="W67" s="68"/>
      <c r="X67" s="68"/>
      <c r="Y67" s="69"/>
      <c r="Z67" s="68"/>
      <c r="AA67" s="68"/>
      <c r="AB67" s="68"/>
      <c r="AC67" s="62"/>
      <c r="AD67" s="62"/>
      <c r="AE67" s="62"/>
      <c r="AF67" s="62"/>
      <c r="AG67" s="62"/>
    </row>
    <row r="68" spans="1:33" s="63" customFormat="1" x14ac:dyDescent="0.25">
      <c r="A68" s="70" t="s">
        <v>21</v>
      </c>
      <c r="B68" s="71">
        <f>+B69+B71</f>
        <v>280</v>
      </c>
      <c r="C68" s="71">
        <f>+C69+C71</f>
        <v>139</v>
      </c>
      <c r="D68" s="71">
        <f>+D69+D71</f>
        <v>141</v>
      </c>
      <c r="E68" s="71"/>
      <c r="F68" s="71" t="s">
        <v>47</v>
      </c>
      <c r="G68" s="71" t="s">
        <v>47</v>
      </c>
      <c r="H68" s="71" t="s">
        <v>47</v>
      </c>
      <c r="I68" s="72"/>
      <c r="J68" s="71" t="s">
        <v>47</v>
      </c>
      <c r="K68" s="71" t="s">
        <v>47</v>
      </c>
      <c r="L68" s="71" t="s">
        <v>47</v>
      </c>
      <c r="M68" s="72"/>
      <c r="N68" s="71" t="s">
        <v>47</v>
      </c>
      <c r="O68" s="71" t="s">
        <v>47</v>
      </c>
      <c r="P68" s="71" t="s">
        <v>47</v>
      </c>
      <c r="Q68" s="72"/>
      <c r="R68" s="71">
        <f>+R69+R71</f>
        <v>120</v>
      </c>
      <c r="S68" s="71">
        <f>+S69+S71</f>
        <v>60</v>
      </c>
      <c r="T68" s="71">
        <f>+T69+T71</f>
        <v>60</v>
      </c>
      <c r="U68" s="72"/>
      <c r="V68" s="71">
        <f>+V69+V71</f>
        <v>106</v>
      </c>
      <c r="W68" s="71">
        <f>+W69+W71</f>
        <v>50</v>
      </c>
      <c r="X68" s="71">
        <f>+X69+X71</f>
        <v>56</v>
      </c>
      <c r="Y68" s="72"/>
      <c r="Z68" s="71">
        <f>+Z69+Z71</f>
        <v>54</v>
      </c>
      <c r="AA68" s="71">
        <f>+AA69+AA71</f>
        <v>29</v>
      </c>
      <c r="AB68" s="71">
        <f>+AB69+AB71</f>
        <v>25</v>
      </c>
      <c r="AC68" s="62"/>
      <c r="AD68" s="62"/>
      <c r="AE68" s="62"/>
      <c r="AF68" s="62"/>
      <c r="AG68" s="62"/>
    </row>
    <row r="69" spans="1:33" x14ac:dyDescent="0.2">
      <c r="A69" s="66" t="s">
        <v>70</v>
      </c>
      <c r="B69" s="73">
        <v>270</v>
      </c>
      <c r="C69" s="73">
        <v>132</v>
      </c>
      <c r="D69" s="73">
        <v>138</v>
      </c>
      <c r="E69" s="73"/>
      <c r="F69" s="73">
        <v>0</v>
      </c>
      <c r="G69" s="73">
        <v>0</v>
      </c>
      <c r="H69" s="73">
        <v>0</v>
      </c>
      <c r="I69" s="73"/>
      <c r="J69" s="73">
        <v>0</v>
      </c>
      <c r="K69" s="73">
        <v>0</v>
      </c>
      <c r="L69" s="73">
        <v>0</v>
      </c>
      <c r="M69" s="73"/>
      <c r="N69" s="73">
        <v>0</v>
      </c>
      <c r="O69" s="73">
        <v>0</v>
      </c>
      <c r="P69" s="73">
        <v>0</v>
      </c>
      <c r="Q69" s="73"/>
      <c r="R69" s="73">
        <v>117</v>
      </c>
      <c r="S69" s="73">
        <v>58</v>
      </c>
      <c r="T69" s="73">
        <v>59</v>
      </c>
      <c r="U69" s="73"/>
      <c r="V69" s="73">
        <v>105</v>
      </c>
      <c r="W69" s="73">
        <v>49</v>
      </c>
      <c r="X69" s="73">
        <v>56</v>
      </c>
      <c r="Y69" s="73"/>
      <c r="Z69" s="73">
        <v>48</v>
      </c>
      <c r="AA69" s="73">
        <v>25</v>
      </c>
      <c r="AB69" s="73">
        <v>23</v>
      </c>
    </row>
    <row r="70" spans="1:33" x14ac:dyDescent="0.2">
      <c r="A70" s="66" t="s">
        <v>71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</row>
    <row r="71" spans="1:33" x14ac:dyDescent="0.2">
      <c r="A71" s="66" t="s">
        <v>72</v>
      </c>
      <c r="B71" s="73">
        <v>10</v>
      </c>
      <c r="C71" s="73">
        <v>7</v>
      </c>
      <c r="D71" s="73">
        <v>3</v>
      </c>
      <c r="E71" s="73"/>
      <c r="F71" s="73">
        <v>0</v>
      </c>
      <c r="G71" s="73">
        <v>0</v>
      </c>
      <c r="H71" s="73">
        <v>0</v>
      </c>
      <c r="I71" s="73"/>
      <c r="J71" s="73">
        <v>0</v>
      </c>
      <c r="K71" s="73">
        <v>0</v>
      </c>
      <c r="L71" s="73">
        <v>0</v>
      </c>
      <c r="M71" s="73"/>
      <c r="N71" s="73">
        <v>0</v>
      </c>
      <c r="O71" s="73">
        <v>0</v>
      </c>
      <c r="P71" s="73">
        <v>0</v>
      </c>
      <c r="Q71" s="73"/>
      <c r="R71" s="73">
        <v>3</v>
      </c>
      <c r="S71" s="73">
        <v>2</v>
      </c>
      <c r="T71" s="73">
        <v>1</v>
      </c>
      <c r="U71" s="73"/>
      <c r="V71" s="73">
        <v>1</v>
      </c>
      <c r="W71" s="73">
        <v>1</v>
      </c>
      <c r="X71" s="73">
        <v>0</v>
      </c>
      <c r="Y71" s="73"/>
      <c r="Z71" s="73">
        <v>6</v>
      </c>
      <c r="AA71" s="73">
        <v>4</v>
      </c>
      <c r="AB71" s="73">
        <v>2</v>
      </c>
    </row>
    <row r="72" spans="1:33" x14ac:dyDescent="0.2">
      <c r="A72" s="66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</row>
    <row r="73" spans="1:33" ht="14.25" x14ac:dyDescent="0.2">
      <c r="A73" s="74" t="s">
        <v>74</v>
      </c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</row>
    <row r="74" spans="1:33" x14ac:dyDescent="0.25">
      <c r="A74" s="75" t="s">
        <v>21</v>
      </c>
      <c r="B74" s="71">
        <f>+B75+B77</f>
        <v>49</v>
      </c>
      <c r="C74" s="71">
        <f>+C75+C77</f>
        <v>18</v>
      </c>
      <c r="D74" s="71">
        <f>+D75+D77</f>
        <v>31</v>
      </c>
      <c r="E74" s="71"/>
      <c r="F74" s="71" t="s">
        <v>47</v>
      </c>
      <c r="G74" s="71" t="s">
        <v>47</v>
      </c>
      <c r="H74" s="71" t="s">
        <v>47</v>
      </c>
      <c r="I74" s="72"/>
      <c r="J74" s="71" t="s">
        <v>47</v>
      </c>
      <c r="K74" s="71" t="s">
        <v>47</v>
      </c>
      <c r="L74" s="71" t="s">
        <v>47</v>
      </c>
      <c r="M74" s="72"/>
      <c r="N74" s="71" t="s">
        <v>47</v>
      </c>
      <c r="O74" s="71" t="s">
        <v>47</v>
      </c>
      <c r="P74" s="71" t="s">
        <v>47</v>
      </c>
      <c r="Q74" s="72"/>
      <c r="R74" s="71">
        <f>+R75+R77</f>
        <v>31</v>
      </c>
      <c r="S74" s="71">
        <f>+S75+S77</f>
        <v>11</v>
      </c>
      <c r="T74" s="71">
        <f>+T75+T77</f>
        <v>20</v>
      </c>
      <c r="U74" s="72"/>
      <c r="V74" s="71">
        <f>+V75+V77</f>
        <v>7</v>
      </c>
      <c r="W74" s="71">
        <f>+W75+W77</f>
        <v>3</v>
      </c>
      <c r="X74" s="71">
        <f>+X75+X77</f>
        <v>4</v>
      </c>
      <c r="Y74" s="72"/>
      <c r="Z74" s="71">
        <f>+Z75+Z77</f>
        <v>11</v>
      </c>
      <c r="AA74" s="71">
        <f>+AA75+AA77</f>
        <v>4</v>
      </c>
      <c r="AB74" s="71">
        <f>+AB75+AB77</f>
        <v>7</v>
      </c>
    </row>
    <row r="75" spans="1:33" x14ac:dyDescent="0.2">
      <c r="A75" s="66" t="s">
        <v>70</v>
      </c>
      <c r="B75" s="73">
        <v>49</v>
      </c>
      <c r="C75" s="73">
        <v>18</v>
      </c>
      <c r="D75" s="73">
        <v>31</v>
      </c>
      <c r="E75" s="73"/>
      <c r="F75" s="73">
        <v>0</v>
      </c>
      <c r="G75" s="73">
        <v>0</v>
      </c>
      <c r="H75" s="73">
        <v>0</v>
      </c>
      <c r="I75" s="73"/>
      <c r="J75" s="73">
        <v>0</v>
      </c>
      <c r="K75" s="73">
        <v>0</v>
      </c>
      <c r="L75" s="73">
        <v>0</v>
      </c>
      <c r="M75" s="73"/>
      <c r="N75" s="73">
        <v>0</v>
      </c>
      <c r="O75" s="73">
        <v>0</v>
      </c>
      <c r="P75" s="73">
        <v>0</v>
      </c>
      <c r="Q75" s="73"/>
      <c r="R75" s="73">
        <v>31</v>
      </c>
      <c r="S75" s="73">
        <v>11</v>
      </c>
      <c r="T75" s="73">
        <v>20</v>
      </c>
      <c r="U75" s="73"/>
      <c r="V75" s="73">
        <v>7</v>
      </c>
      <c r="W75" s="73">
        <v>3</v>
      </c>
      <c r="X75" s="73">
        <v>4</v>
      </c>
      <c r="Y75" s="73"/>
      <c r="Z75" s="73">
        <v>11</v>
      </c>
      <c r="AA75" s="73">
        <v>4</v>
      </c>
      <c r="AB75" s="73">
        <v>7</v>
      </c>
    </row>
    <row r="76" spans="1:33" x14ac:dyDescent="0.2">
      <c r="A76" s="66" t="s">
        <v>71</v>
      </c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</row>
    <row r="77" spans="1:33" x14ac:dyDescent="0.2">
      <c r="A77" s="66" t="s">
        <v>72</v>
      </c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</row>
    <row r="78" spans="1:33" ht="12.75" customHeight="1" x14ac:dyDescent="0.25">
      <c r="A78" s="76"/>
    </row>
    <row r="79" spans="1:33" s="49" customFormat="1" ht="21" customHeight="1" x14ac:dyDescent="0.25">
      <c r="A79" s="232" t="s">
        <v>44</v>
      </c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</row>
    <row r="80" spans="1:33" s="63" customFormat="1" ht="12.75" customHeight="1" x14ac:dyDescent="0.25">
      <c r="A80" s="60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2"/>
      <c r="AD80" s="62"/>
      <c r="AE80" s="62"/>
      <c r="AF80" s="62"/>
      <c r="AG80" s="62"/>
    </row>
    <row r="81" spans="1:41" s="63" customFormat="1" ht="14.25" x14ac:dyDescent="0.25">
      <c r="A81" s="64" t="s">
        <v>21</v>
      </c>
      <c r="B81" s="77">
        <f t="shared" ref="B81:D82" si="39">+B62/(B62+B12)*100</f>
        <v>2.6463963963963963</v>
      </c>
      <c r="C81" s="77">
        <f t="shared" si="39"/>
        <v>3.4673144876325086</v>
      </c>
      <c r="D81" s="77">
        <f t="shared" si="39"/>
        <v>2.1761133603238867</v>
      </c>
      <c r="E81" s="77"/>
      <c r="F81" s="77">
        <v>0</v>
      </c>
      <c r="G81" s="77">
        <v>0</v>
      </c>
      <c r="H81" s="77">
        <v>0</v>
      </c>
      <c r="I81" s="77"/>
      <c r="J81" s="77">
        <v>0</v>
      </c>
      <c r="K81" s="77">
        <v>0</v>
      </c>
      <c r="L81" s="77">
        <v>0</v>
      </c>
      <c r="M81" s="77"/>
      <c r="N81" s="77">
        <v>0</v>
      </c>
      <c r="O81" s="77">
        <v>0</v>
      </c>
      <c r="P81" s="77">
        <v>0</v>
      </c>
      <c r="Q81" s="77"/>
      <c r="R81" s="77">
        <f t="shared" ref="R81:T82" si="40">+R62/(R62+R12)*100</f>
        <v>2.7736958119030124</v>
      </c>
      <c r="S81" s="77">
        <f t="shared" si="40"/>
        <v>3.4684904738641915</v>
      </c>
      <c r="T81" s="77">
        <f t="shared" si="40"/>
        <v>2.3550191345304681</v>
      </c>
      <c r="U81" s="77"/>
      <c r="V81" s="77">
        <f t="shared" ref="V81:X82" si="41">+V62/(V62+V12)*100</f>
        <v>2.8165503489531405</v>
      </c>
      <c r="W81" s="77">
        <f t="shared" si="41"/>
        <v>3.7062937062937062</v>
      </c>
      <c r="X81" s="77">
        <f t="shared" si="41"/>
        <v>2.3237800154918666</v>
      </c>
      <c r="Y81" s="77"/>
      <c r="Z81" s="77">
        <f t="shared" ref="Z81:AB82" si="42">+Z62/(Z62+Z12)*100</f>
        <v>2.1841397849462365</v>
      </c>
      <c r="AA81" s="77">
        <f t="shared" si="42"/>
        <v>3.139866793529972</v>
      </c>
      <c r="AB81" s="77">
        <f t="shared" si="42"/>
        <v>1.6623376623376624</v>
      </c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</row>
    <row r="82" spans="1:41" s="63" customFormat="1" x14ac:dyDescent="0.25">
      <c r="A82" s="66" t="s">
        <v>70</v>
      </c>
      <c r="B82" s="77">
        <f t="shared" si="39"/>
        <v>2.6817990752416985</v>
      </c>
      <c r="C82" s="77">
        <f t="shared" si="39"/>
        <v>3.565486094604231</v>
      </c>
      <c r="D82" s="77">
        <f t="shared" si="39"/>
        <v>2.1982310093652444</v>
      </c>
      <c r="E82" s="77"/>
      <c r="F82" s="77">
        <v>0</v>
      </c>
      <c r="G82" s="77">
        <v>0</v>
      </c>
      <c r="H82" s="77">
        <v>0</v>
      </c>
      <c r="I82" s="77"/>
      <c r="J82" s="77">
        <v>0</v>
      </c>
      <c r="K82" s="77">
        <v>0</v>
      </c>
      <c r="L82" s="77">
        <v>0</v>
      </c>
      <c r="M82" s="77"/>
      <c r="N82" s="77">
        <v>0</v>
      </c>
      <c r="O82" s="77">
        <v>0</v>
      </c>
      <c r="P82" s="77">
        <v>0</v>
      </c>
      <c r="Q82" s="77"/>
      <c r="R82" s="77">
        <f t="shared" si="40"/>
        <v>2.8051554207733131</v>
      </c>
      <c r="S82" s="77">
        <f t="shared" si="40"/>
        <v>3.5585353274883964</v>
      </c>
      <c r="T82" s="77">
        <f t="shared" si="40"/>
        <v>2.3673958645489961</v>
      </c>
      <c r="U82" s="77"/>
      <c r="V82" s="77">
        <f t="shared" si="41"/>
        <v>2.9296364111953963</v>
      </c>
      <c r="W82" s="77">
        <f t="shared" si="41"/>
        <v>3.9513677811550152</v>
      </c>
      <c r="X82" s="77">
        <f t="shared" si="41"/>
        <v>2.3932987634623055</v>
      </c>
      <c r="Y82" s="77"/>
      <c r="Z82" s="77">
        <f t="shared" si="42"/>
        <v>2.1101573676680974</v>
      </c>
      <c r="AA82" s="77">
        <f t="shared" si="42"/>
        <v>3.0462184873949578</v>
      </c>
      <c r="AB82" s="77">
        <f t="shared" si="42"/>
        <v>1.6268980477223427</v>
      </c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</row>
    <row r="83" spans="1:41" s="63" customFormat="1" x14ac:dyDescent="0.25">
      <c r="A83" s="66" t="s">
        <v>71</v>
      </c>
      <c r="B83" s="77" t="s">
        <v>54</v>
      </c>
      <c r="C83" s="77" t="s">
        <v>54</v>
      </c>
      <c r="D83" s="77" t="s">
        <v>54</v>
      </c>
      <c r="E83" s="77"/>
      <c r="F83" s="77" t="s">
        <v>54</v>
      </c>
      <c r="G83" s="77" t="s">
        <v>54</v>
      </c>
      <c r="H83" s="77" t="s">
        <v>54</v>
      </c>
      <c r="I83" s="77"/>
      <c r="J83" s="77" t="s">
        <v>54</v>
      </c>
      <c r="K83" s="77" t="s">
        <v>54</v>
      </c>
      <c r="L83" s="77" t="s">
        <v>54</v>
      </c>
      <c r="M83" s="77"/>
      <c r="N83" s="77" t="s">
        <v>54</v>
      </c>
      <c r="O83" s="77" t="s">
        <v>54</v>
      </c>
      <c r="P83" s="77" t="s">
        <v>54</v>
      </c>
      <c r="Q83" s="77"/>
      <c r="R83" s="77" t="s">
        <v>54</v>
      </c>
      <c r="S83" s="77" t="s">
        <v>54</v>
      </c>
      <c r="T83" s="77" t="s">
        <v>54</v>
      </c>
      <c r="U83" s="77"/>
      <c r="V83" s="77" t="s">
        <v>54</v>
      </c>
      <c r="W83" s="77" t="s">
        <v>54</v>
      </c>
      <c r="X83" s="77" t="s">
        <v>54</v>
      </c>
      <c r="Y83" s="77"/>
      <c r="Z83" s="77" t="s">
        <v>54</v>
      </c>
      <c r="AA83" s="77" t="s">
        <v>54</v>
      </c>
      <c r="AB83" s="77" t="s">
        <v>54</v>
      </c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</row>
    <row r="84" spans="1:41" s="63" customFormat="1" x14ac:dyDescent="0.25">
      <c r="A84" s="66" t="s">
        <v>72</v>
      </c>
      <c r="B84" s="77">
        <f>+B65/(B65+B15)*100</f>
        <v>1.8621973929236499</v>
      </c>
      <c r="C84" s="77">
        <f>+C65/(C65+C15)*100</f>
        <v>2.1806853582554515</v>
      </c>
      <c r="D84" s="77">
        <f>+D65/(D65+D15)*100</f>
        <v>1.3888888888888888</v>
      </c>
      <c r="E84" s="77"/>
      <c r="F84" s="77">
        <v>0</v>
      </c>
      <c r="G84" s="77">
        <v>0</v>
      </c>
      <c r="H84" s="77">
        <v>0</v>
      </c>
      <c r="I84" s="77"/>
      <c r="J84" s="77">
        <v>0</v>
      </c>
      <c r="K84" s="77">
        <v>0</v>
      </c>
      <c r="L84" s="77">
        <v>0</v>
      </c>
      <c r="M84" s="77"/>
      <c r="N84" s="77">
        <v>0</v>
      </c>
      <c r="O84" s="77">
        <v>0</v>
      </c>
      <c r="P84" s="77">
        <v>0</v>
      </c>
      <c r="Q84" s="77"/>
      <c r="R84" s="77">
        <f>+R65/(R65+R15)*100</f>
        <v>0.50761421319796951</v>
      </c>
      <c r="S84" s="77">
        <f>+S65/(S65+S15)*100</f>
        <v>0.64102564102564097</v>
      </c>
      <c r="T84" s="77">
        <f>+T65/(T65+T15)*100</f>
        <v>0.35842293906810035</v>
      </c>
      <c r="U84" s="77"/>
      <c r="V84" s="77">
        <f>+V65/(V65+V15)*100</f>
        <v>0.1697792869269949</v>
      </c>
      <c r="W84" s="77">
        <f>+W65/(W65+W15)*100</f>
        <v>0.32154340836012862</v>
      </c>
      <c r="X84" s="77">
        <f>+X65/(X65+X15)*100</f>
        <v>0</v>
      </c>
      <c r="Y84" s="77"/>
      <c r="Z84" s="77">
        <f>+Z65/(Z65+Z15)*100</f>
        <v>1.0101010101010102</v>
      </c>
      <c r="AA84" s="77">
        <f>+AA65/(AA65+AA15)*100</f>
        <v>1.2738853503184715</v>
      </c>
      <c r="AB84" s="77">
        <f>+AB65/(AB65+AB15)*100</f>
        <v>0.7142857142857143</v>
      </c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</row>
    <row r="85" spans="1:41" s="63" customFormat="1" x14ac:dyDescent="0.25">
      <c r="A85" s="67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</row>
    <row r="86" spans="1:41" s="63" customFormat="1" ht="14.25" x14ac:dyDescent="0.25">
      <c r="A86" s="64" t="s">
        <v>73</v>
      </c>
      <c r="B86" s="78"/>
      <c r="C86" s="78"/>
      <c r="D86" s="78"/>
      <c r="E86" s="79"/>
      <c r="F86" s="78"/>
      <c r="G86" s="78"/>
      <c r="H86" s="78"/>
      <c r="I86" s="79"/>
      <c r="J86" s="78"/>
      <c r="K86" s="78"/>
      <c r="L86" s="78"/>
      <c r="M86" s="79"/>
      <c r="N86" s="78"/>
      <c r="O86" s="78"/>
      <c r="P86" s="78"/>
      <c r="Q86" s="79"/>
      <c r="R86" s="78"/>
      <c r="S86" s="78"/>
      <c r="T86" s="78"/>
      <c r="U86" s="79"/>
      <c r="V86" s="78"/>
      <c r="W86" s="78"/>
      <c r="X86" s="78"/>
      <c r="Y86" s="79"/>
      <c r="Z86" s="78"/>
      <c r="AA86" s="78"/>
      <c r="AB86" s="78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</row>
    <row r="87" spans="1:41" s="63" customFormat="1" x14ac:dyDescent="0.25">
      <c r="A87" s="70" t="s">
        <v>21</v>
      </c>
      <c r="B87" s="77">
        <f t="shared" ref="B87:D88" si="43">+B68/(B68+B18)*100</f>
        <v>3.1945236737022249</v>
      </c>
      <c r="C87" s="77">
        <f t="shared" si="43"/>
        <v>4.2546678910315272</v>
      </c>
      <c r="D87" s="77">
        <f t="shared" si="43"/>
        <v>2.5645689341578759</v>
      </c>
      <c r="E87" s="77"/>
      <c r="F87" s="77">
        <v>0</v>
      </c>
      <c r="G87" s="77">
        <v>0</v>
      </c>
      <c r="H87" s="77">
        <v>0</v>
      </c>
      <c r="I87" s="77"/>
      <c r="J87" s="77">
        <v>0</v>
      </c>
      <c r="K87" s="77">
        <v>0</v>
      </c>
      <c r="L87" s="77">
        <v>0</v>
      </c>
      <c r="M87" s="77"/>
      <c r="N87" s="77">
        <v>0</v>
      </c>
      <c r="O87" s="77">
        <v>0</v>
      </c>
      <c r="P87" s="77">
        <v>0</v>
      </c>
      <c r="Q87" s="77"/>
      <c r="R87" s="77">
        <f t="shared" ref="R87:T88" si="44">+R68/(R68+R18)*100</f>
        <v>3.1274433150899137</v>
      </c>
      <c r="S87" s="77">
        <f t="shared" si="44"/>
        <v>4.1350792556857341</v>
      </c>
      <c r="T87" s="77">
        <f t="shared" si="44"/>
        <v>2.5146689019279127</v>
      </c>
      <c r="U87" s="77"/>
      <c r="V87" s="77">
        <f t="shared" ref="V87:X88" si="45">+V68/(V68+V18)*100</f>
        <v>3.8336347197106693</v>
      </c>
      <c r="W87" s="77">
        <f t="shared" si="45"/>
        <v>4.8355899419729207</v>
      </c>
      <c r="X87" s="77">
        <f t="shared" si="45"/>
        <v>3.2351242056614673</v>
      </c>
      <c r="Y87" s="77"/>
      <c r="Z87" s="77">
        <f t="shared" ref="Z87:AB88" si="46">+Z68/(Z68+Z18)*100</f>
        <v>2.496532593619972</v>
      </c>
      <c r="AA87" s="77">
        <f t="shared" si="46"/>
        <v>3.7084398976982098</v>
      </c>
      <c r="AB87" s="77">
        <f t="shared" si="46"/>
        <v>1.8102824040550327</v>
      </c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</row>
    <row r="88" spans="1:41" x14ac:dyDescent="0.25">
      <c r="A88" s="66" t="s">
        <v>70</v>
      </c>
      <c r="B88" s="77">
        <f t="shared" si="43"/>
        <v>3.2814778804083615</v>
      </c>
      <c r="C88" s="77">
        <f t="shared" si="43"/>
        <v>4.4806517311608962</v>
      </c>
      <c r="D88" s="77">
        <f t="shared" si="43"/>
        <v>2.612646724725483</v>
      </c>
      <c r="E88" s="80"/>
      <c r="F88" s="77">
        <v>0</v>
      </c>
      <c r="G88" s="77">
        <v>0</v>
      </c>
      <c r="H88" s="77">
        <v>0</v>
      </c>
      <c r="I88" s="80"/>
      <c r="J88" s="77">
        <v>0</v>
      </c>
      <c r="K88" s="77">
        <v>0</v>
      </c>
      <c r="L88" s="77">
        <v>0</v>
      </c>
      <c r="M88" s="80"/>
      <c r="N88" s="77">
        <v>0</v>
      </c>
      <c r="O88" s="77">
        <v>0</v>
      </c>
      <c r="P88" s="77">
        <v>0</v>
      </c>
      <c r="Q88" s="80"/>
      <c r="R88" s="77">
        <f t="shared" si="44"/>
        <v>3.1888798037612429</v>
      </c>
      <c r="S88" s="77">
        <f t="shared" si="44"/>
        <v>4.3186895011169026</v>
      </c>
      <c r="T88" s="77">
        <f t="shared" si="44"/>
        <v>2.5365434221840069</v>
      </c>
      <c r="U88" s="80"/>
      <c r="V88" s="77">
        <f t="shared" si="45"/>
        <v>4.0760869565217392</v>
      </c>
      <c r="W88" s="77">
        <f t="shared" si="45"/>
        <v>5.3260869565217392</v>
      </c>
      <c r="X88" s="77">
        <f t="shared" si="45"/>
        <v>3.3816425120772946</v>
      </c>
      <c r="Y88" s="80"/>
      <c r="Z88" s="77">
        <f t="shared" si="46"/>
        <v>2.4205748865355523</v>
      </c>
      <c r="AA88" s="77">
        <f t="shared" si="46"/>
        <v>3.6603221083455346</v>
      </c>
      <c r="AB88" s="77">
        <f t="shared" si="46"/>
        <v>1.7692307692307692</v>
      </c>
    </row>
    <row r="89" spans="1:41" x14ac:dyDescent="0.25">
      <c r="A89" s="66" t="s">
        <v>71</v>
      </c>
      <c r="B89" s="77" t="s">
        <v>54</v>
      </c>
      <c r="C89" s="77" t="s">
        <v>54</v>
      </c>
      <c r="D89" s="77" t="s">
        <v>54</v>
      </c>
      <c r="E89" s="80"/>
      <c r="F89" s="77" t="s">
        <v>54</v>
      </c>
      <c r="G89" s="77" t="s">
        <v>54</v>
      </c>
      <c r="H89" s="77" t="s">
        <v>54</v>
      </c>
      <c r="I89" s="80"/>
      <c r="J89" s="77" t="s">
        <v>54</v>
      </c>
      <c r="K89" s="77" t="s">
        <v>54</v>
      </c>
      <c r="L89" s="77" t="s">
        <v>54</v>
      </c>
      <c r="M89" s="80"/>
      <c r="N89" s="77" t="s">
        <v>54</v>
      </c>
      <c r="O89" s="77" t="s">
        <v>54</v>
      </c>
      <c r="P89" s="77" t="s">
        <v>54</v>
      </c>
      <c r="Q89" s="80"/>
      <c r="R89" s="77" t="s">
        <v>54</v>
      </c>
      <c r="S89" s="77" t="s">
        <v>54</v>
      </c>
      <c r="T89" s="77" t="s">
        <v>54</v>
      </c>
      <c r="U89" s="80"/>
      <c r="V89" s="77" t="s">
        <v>54</v>
      </c>
      <c r="W89" s="77" t="s">
        <v>54</v>
      </c>
      <c r="X89" s="77" t="s">
        <v>54</v>
      </c>
      <c r="Y89" s="80"/>
      <c r="Z89" s="77" t="s">
        <v>54</v>
      </c>
      <c r="AA89" s="77" t="s">
        <v>54</v>
      </c>
      <c r="AB89" s="77" t="s">
        <v>54</v>
      </c>
    </row>
    <row r="90" spans="1:41" x14ac:dyDescent="0.25">
      <c r="A90" s="66" t="s">
        <v>72</v>
      </c>
      <c r="B90" s="77">
        <f>+B71/(B71+B21)*100</f>
        <v>1.8621973929236499</v>
      </c>
      <c r="C90" s="77">
        <f>+C71/(C71+C21)*100</f>
        <v>2.1806853582554515</v>
      </c>
      <c r="D90" s="77">
        <f>+D71/(D71+D21)*100</f>
        <v>1.3888888888888888</v>
      </c>
      <c r="E90" s="80"/>
      <c r="F90" s="77">
        <v>0</v>
      </c>
      <c r="G90" s="77">
        <v>0</v>
      </c>
      <c r="H90" s="77">
        <v>0</v>
      </c>
      <c r="I90" s="80"/>
      <c r="J90" s="77">
        <v>0</v>
      </c>
      <c r="K90" s="77">
        <v>0</v>
      </c>
      <c r="L90" s="77">
        <v>0</v>
      </c>
      <c r="M90" s="80"/>
      <c r="N90" s="77">
        <v>0</v>
      </c>
      <c r="O90" s="77">
        <v>0</v>
      </c>
      <c r="P90" s="77">
        <v>0</v>
      </c>
      <c r="Q90" s="80"/>
      <c r="R90" s="77">
        <f>+R71/(R71+R21)*100</f>
        <v>1.7857142857142856</v>
      </c>
      <c r="S90" s="77">
        <f>+S71/(S71+S21)*100</f>
        <v>1.8518518518518516</v>
      </c>
      <c r="T90" s="77">
        <f>+T71/(T71+T21)*100</f>
        <v>1.6666666666666667</v>
      </c>
      <c r="U90" s="80"/>
      <c r="V90" s="77">
        <f>+V71/(V71+V21)*100</f>
        <v>0.52910052910052907</v>
      </c>
      <c r="W90" s="77">
        <f>+W71/(W71+W21)*100</f>
        <v>0.8771929824561403</v>
      </c>
      <c r="X90" s="77">
        <f>+X71/(X71+X21)*100</f>
        <v>0</v>
      </c>
      <c r="Y90" s="80"/>
      <c r="Z90" s="77">
        <f>+Z71/(Z71+Z21)*100</f>
        <v>3.3333333333333335</v>
      </c>
      <c r="AA90" s="77">
        <f>+AA71/(AA71+AA21)*100</f>
        <v>4.0404040404040407</v>
      </c>
      <c r="AB90" s="77">
        <f>+AB71/(AB71+AB21)*100</f>
        <v>2.4691358024691357</v>
      </c>
    </row>
    <row r="91" spans="1:41" x14ac:dyDescent="0.25">
      <c r="A91" s="66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</row>
    <row r="92" spans="1:41" ht="14.25" x14ac:dyDescent="0.25">
      <c r="A92" s="74" t="s">
        <v>74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</row>
    <row r="93" spans="1:41" x14ac:dyDescent="0.25">
      <c r="A93" s="75" t="s">
        <v>21</v>
      </c>
      <c r="B93" s="77">
        <f t="shared" ref="B93:D94" si="47">+B74/(B74+B24)*100</f>
        <v>1.3362421598036542</v>
      </c>
      <c r="C93" s="77">
        <f t="shared" si="47"/>
        <v>1.4274385408406027</v>
      </c>
      <c r="D93" s="77">
        <f t="shared" si="47"/>
        <v>1.288445552784705</v>
      </c>
      <c r="E93" s="77"/>
      <c r="F93" s="77">
        <v>0</v>
      </c>
      <c r="G93" s="77">
        <v>0</v>
      </c>
      <c r="H93" s="77">
        <v>0</v>
      </c>
      <c r="I93" s="77"/>
      <c r="J93" s="77">
        <v>0</v>
      </c>
      <c r="K93" s="77">
        <v>0</v>
      </c>
      <c r="L93" s="77">
        <v>0</v>
      </c>
      <c r="M93" s="77"/>
      <c r="N93" s="77">
        <v>0</v>
      </c>
      <c r="O93" s="77">
        <v>0</v>
      </c>
      <c r="P93" s="77">
        <v>0</v>
      </c>
      <c r="Q93" s="77"/>
      <c r="R93" s="77">
        <f t="shared" ref="R93:T94" si="48">+R74/(R74+R24)*100</f>
        <v>1.9290603609209707</v>
      </c>
      <c r="S93" s="77">
        <f t="shared" si="48"/>
        <v>1.8456375838926176</v>
      </c>
      <c r="T93" s="77">
        <f t="shared" si="48"/>
        <v>1.9782393669634024</v>
      </c>
      <c r="U93" s="77"/>
      <c r="V93" s="77">
        <f t="shared" ref="V93:X94" si="49">+V74/(V74+V24)*100</f>
        <v>0.5613472333600642</v>
      </c>
      <c r="W93" s="77">
        <f t="shared" si="49"/>
        <v>0.75757575757575757</v>
      </c>
      <c r="X93" s="77">
        <f t="shared" si="49"/>
        <v>0.4700352526439483</v>
      </c>
      <c r="Y93" s="77"/>
      <c r="Z93" s="77">
        <f t="shared" ref="Z93:AB94" si="50">+Z74/(Z74+Z24)*100</f>
        <v>1.3530135301353015</v>
      </c>
      <c r="AA93" s="77">
        <f t="shared" si="50"/>
        <v>1.486988847583643</v>
      </c>
      <c r="AB93" s="77">
        <f t="shared" si="50"/>
        <v>1.2867647058823528</v>
      </c>
    </row>
    <row r="94" spans="1:41" x14ac:dyDescent="0.25">
      <c r="A94" s="66" t="s">
        <v>70</v>
      </c>
      <c r="B94" s="77">
        <f t="shared" si="47"/>
        <v>1.3362421598036542</v>
      </c>
      <c r="C94" s="77">
        <f t="shared" si="47"/>
        <v>1.4274385408406027</v>
      </c>
      <c r="D94" s="77">
        <f t="shared" si="47"/>
        <v>1.288445552784705</v>
      </c>
      <c r="E94" s="80"/>
      <c r="F94" s="77">
        <v>0</v>
      </c>
      <c r="G94" s="77">
        <v>0</v>
      </c>
      <c r="H94" s="77">
        <v>0</v>
      </c>
      <c r="I94" s="80"/>
      <c r="J94" s="77">
        <v>0</v>
      </c>
      <c r="K94" s="77">
        <v>0</v>
      </c>
      <c r="L94" s="77">
        <v>0</v>
      </c>
      <c r="M94" s="80"/>
      <c r="N94" s="77">
        <v>0</v>
      </c>
      <c r="O94" s="77">
        <v>0</v>
      </c>
      <c r="P94" s="77">
        <v>0</v>
      </c>
      <c r="Q94" s="80"/>
      <c r="R94" s="77">
        <f t="shared" si="48"/>
        <v>1.9290603609209707</v>
      </c>
      <c r="S94" s="77">
        <f t="shared" si="48"/>
        <v>1.8456375838926176</v>
      </c>
      <c r="T94" s="77">
        <f t="shared" si="48"/>
        <v>1.9782393669634024</v>
      </c>
      <c r="U94" s="80"/>
      <c r="V94" s="77">
        <f t="shared" si="49"/>
        <v>0.5613472333600642</v>
      </c>
      <c r="W94" s="77">
        <f t="shared" si="49"/>
        <v>0.75757575757575757</v>
      </c>
      <c r="X94" s="77">
        <f t="shared" si="49"/>
        <v>0.4700352526439483</v>
      </c>
      <c r="Y94" s="80"/>
      <c r="Z94" s="77">
        <f t="shared" si="50"/>
        <v>1.3530135301353015</v>
      </c>
      <c r="AA94" s="77">
        <f t="shared" si="50"/>
        <v>1.486988847583643</v>
      </c>
      <c r="AB94" s="77">
        <f t="shared" si="50"/>
        <v>1.2867647058823528</v>
      </c>
    </row>
    <row r="95" spans="1:41" x14ac:dyDescent="0.25">
      <c r="A95" s="66" t="s">
        <v>71</v>
      </c>
      <c r="B95" s="77" t="s">
        <v>54</v>
      </c>
      <c r="C95" s="77" t="s">
        <v>54</v>
      </c>
      <c r="D95" s="77" t="s">
        <v>54</v>
      </c>
      <c r="E95" s="80"/>
      <c r="F95" s="77" t="s">
        <v>54</v>
      </c>
      <c r="G95" s="77" t="s">
        <v>54</v>
      </c>
      <c r="H95" s="77" t="s">
        <v>54</v>
      </c>
      <c r="I95" s="80"/>
      <c r="J95" s="77" t="s">
        <v>54</v>
      </c>
      <c r="K95" s="77" t="s">
        <v>54</v>
      </c>
      <c r="L95" s="77" t="s">
        <v>54</v>
      </c>
      <c r="M95" s="80"/>
      <c r="N95" s="77" t="s">
        <v>54</v>
      </c>
      <c r="O95" s="77" t="s">
        <v>54</v>
      </c>
      <c r="P95" s="77" t="s">
        <v>54</v>
      </c>
      <c r="Q95" s="80"/>
      <c r="R95" s="77" t="s">
        <v>54</v>
      </c>
      <c r="S95" s="77" t="s">
        <v>54</v>
      </c>
      <c r="T95" s="77" t="s">
        <v>54</v>
      </c>
      <c r="U95" s="80"/>
      <c r="V95" s="77" t="s">
        <v>54</v>
      </c>
      <c r="W95" s="77" t="s">
        <v>54</v>
      </c>
      <c r="X95" s="77" t="s">
        <v>54</v>
      </c>
      <c r="Y95" s="80"/>
      <c r="Z95" s="77" t="s">
        <v>54</v>
      </c>
      <c r="AA95" s="77" t="s">
        <v>54</v>
      </c>
      <c r="AB95" s="77" t="s">
        <v>54</v>
      </c>
    </row>
    <row r="96" spans="1:41" ht="13.5" thickBot="1" x14ac:dyDescent="0.3">
      <c r="A96" s="66" t="s">
        <v>72</v>
      </c>
      <c r="B96" s="83">
        <v>0</v>
      </c>
      <c r="C96" s="83">
        <v>0</v>
      </c>
      <c r="D96" s="83">
        <v>0</v>
      </c>
      <c r="E96" s="86"/>
      <c r="F96" s="83">
        <v>0</v>
      </c>
      <c r="G96" s="83">
        <v>0</v>
      </c>
      <c r="H96" s="83">
        <v>0</v>
      </c>
      <c r="I96" s="86"/>
      <c r="J96" s="83">
        <v>0</v>
      </c>
      <c r="K96" s="83">
        <v>0</v>
      </c>
      <c r="L96" s="83">
        <v>0</v>
      </c>
      <c r="M96" s="86"/>
      <c r="N96" s="83">
        <v>0</v>
      </c>
      <c r="O96" s="83">
        <v>0</v>
      </c>
      <c r="P96" s="83">
        <v>0</v>
      </c>
      <c r="Q96" s="86"/>
      <c r="R96" s="83">
        <v>0</v>
      </c>
      <c r="S96" s="83">
        <v>0</v>
      </c>
      <c r="T96" s="83">
        <v>0</v>
      </c>
      <c r="U96" s="86"/>
      <c r="V96" s="83">
        <v>0</v>
      </c>
      <c r="W96" s="83">
        <v>0</v>
      </c>
      <c r="X96" s="83">
        <v>0</v>
      </c>
      <c r="Y96" s="86"/>
      <c r="Z96" s="83">
        <v>0</v>
      </c>
      <c r="AA96" s="83">
        <v>0</v>
      </c>
      <c r="AB96" s="83">
        <v>0</v>
      </c>
    </row>
    <row r="97" spans="1:28" x14ac:dyDescent="0.25">
      <c r="A97" s="233" t="s">
        <v>75</v>
      </c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</row>
    <row r="98" spans="1:28" x14ac:dyDescent="0.25">
      <c r="A98" s="227" t="s">
        <v>14</v>
      </c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</row>
  </sheetData>
  <mergeCells count="22">
    <mergeCell ref="A97:AB97"/>
    <mergeCell ref="A98:AB98"/>
    <mergeCell ref="A53:AB53"/>
    <mergeCell ref="A54:AB54"/>
    <mergeCell ref="A55:AB55"/>
    <mergeCell ref="A57:A58"/>
    <mergeCell ref="A60:AB60"/>
    <mergeCell ref="A79:AB79"/>
    <mergeCell ref="AD1:AE2"/>
    <mergeCell ref="AD51:AE52"/>
    <mergeCell ref="A52:AB52"/>
    <mergeCell ref="A1:AB1"/>
    <mergeCell ref="A2:AB2"/>
    <mergeCell ref="A3:AB3"/>
    <mergeCell ref="A4:AB4"/>
    <mergeCell ref="A5:AB5"/>
    <mergeCell ref="A7:A8"/>
    <mergeCell ref="A10:AB10"/>
    <mergeCell ref="A29:AB29"/>
    <mergeCell ref="A47:AB47"/>
    <mergeCell ref="A48:AB48"/>
    <mergeCell ref="A51:AB51"/>
  </mergeCells>
  <hyperlinks>
    <hyperlink ref="AD1" r:id="rId1" location="INDICE!A1"/>
    <hyperlink ref="AD1:AE2" location="INDICE!A1" display="INDICE"/>
    <hyperlink ref="AD51" r:id="rId2" location="INDICE!A1"/>
    <hyperlink ref="AD51:AE52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3"/>
  <rowBreaks count="1" manualBreakCount="1"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:M4"/>
  <sheetViews>
    <sheetView showGridLines="0" workbookViewId="0">
      <selection activeCell="L3" sqref="L3:M4"/>
    </sheetView>
  </sheetViews>
  <sheetFormatPr baseColWidth="10" defaultRowHeight="15" x14ac:dyDescent="0.25"/>
  <sheetData>
    <row r="3" spans="12:13" ht="15" customHeight="1" x14ac:dyDescent="0.25">
      <c r="L3" s="219" t="s">
        <v>221</v>
      </c>
      <c r="M3" s="219"/>
    </row>
    <row r="4" spans="12:13" ht="15" customHeight="1" x14ac:dyDescent="0.25">
      <c r="L4" s="219"/>
      <c r="M4" s="219"/>
    </row>
  </sheetData>
  <mergeCells count="1">
    <mergeCell ref="L3:M4"/>
  </mergeCells>
  <hyperlinks>
    <hyperlink ref="L3" r:id="rId1" location="INDICE!A1"/>
    <hyperlink ref="L3:M4" location="INDICE!A1" display="INDICE"/>
  </hyperlinks>
  <pageMargins left="0.7" right="0.7" top="0.75" bottom="0.75" header="0.3" footer="0.3"/>
  <pageSetup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66"/>
  <sheetViews>
    <sheetView zoomScaleNormal="100" workbookViewId="0">
      <selection activeCell="AD1" sqref="AD1:AE2"/>
    </sheetView>
  </sheetViews>
  <sheetFormatPr baseColWidth="10" defaultRowHeight="12.75" x14ac:dyDescent="0.25"/>
  <cols>
    <col min="1" max="1" width="15.7109375" style="62" customWidth="1"/>
    <col min="2" max="4" width="7.7109375" style="63" customWidth="1"/>
    <col min="5" max="5" width="1.42578125" style="63" customWidth="1"/>
    <col min="6" max="8" width="6.85546875" style="63" customWidth="1"/>
    <col min="9" max="9" width="1.42578125" style="63" customWidth="1"/>
    <col min="10" max="12" width="6.85546875" style="63" customWidth="1"/>
    <col min="13" max="13" width="1.7109375" style="63" customWidth="1"/>
    <col min="14" max="16" width="6.85546875" style="63" customWidth="1"/>
    <col min="17" max="17" width="1.42578125" style="63" customWidth="1"/>
    <col min="18" max="20" width="6.85546875" style="63" customWidth="1"/>
    <col min="21" max="21" width="1.42578125" style="63" customWidth="1"/>
    <col min="22" max="24" width="6.85546875" style="63" customWidth="1"/>
    <col min="25" max="25" width="1.42578125" style="63" customWidth="1"/>
    <col min="26" max="28" width="6.7109375" style="63" customWidth="1"/>
    <col min="29" max="31" width="6.140625" style="63" customWidth="1"/>
    <col min="32" max="32" width="1.42578125" style="63" customWidth="1"/>
    <col min="33" max="35" width="5.140625" style="63" customWidth="1"/>
    <col min="36" max="36" width="1.42578125" style="63" customWidth="1"/>
    <col min="37" max="39" width="5.140625" style="63" customWidth="1"/>
    <col min="40" max="40" width="1.42578125" style="63" customWidth="1"/>
    <col min="41" max="43" width="5.140625" style="63" customWidth="1"/>
    <col min="44" max="44" width="1.42578125" style="63" customWidth="1"/>
    <col min="45" max="47" width="5.140625" style="63" customWidth="1"/>
    <col min="48" max="48" width="1.42578125" style="63" customWidth="1"/>
    <col min="49" max="51" width="5.140625" style="63" customWidth="1"/>
    <col min="52" max="52" width="1.42578125" style="63" customWidth="1"/>
    <col min="53" max="55" width="5.140625" style="63" customWidth="1"/>
    <col min="56" max="60" width="11.42578125" style="62"/>
    <col min="61" max="256" width="11.42578125" style="63"/>
    <col min="257" max="257" width="15.42578125" style="63" customWidth="1"/>
    <col min="258" max="260" width="6.5703125" style="63" bestFit="1" customWidth="1"/>
    <col min="261" max="261" width="1.42578125" style="63" customWidth="1"/>
    <col min="262" max="264" width="5.7109375" style="63" bestFit="1" customWidth="1"/>
    <col min="265" max="265" width="1.42578125" style="63" customWidth="1"/>
    <col min="266" max="268" width="5.7109375" style="63" bestFit="1" customWidth="1"/>
    <col min="269" max="269" width="1.42578125" style="63" customWidth="1"/>
    <col min="270" max="272" width="5.7109375" style="63" bestFit="1" customWidth="1"/>
    <col min="273" max="273" width="1.42578125" style="63" customWidth="1"/>
    <col min="274" max="276" width="5.7109375" style="63" bestFit="1" customWidth="1"/>
    <col min="277" max="277" width="1.42578125" style="63" customWidth="1"/>
    <col min="278" max="280" width="5.7109375" style="63" bestFit="1" customWidth="1"/>
    <col min="281" max="281" width="1.42578125" style="63" customWidth="1"/>
    <col min="282" max="282" width="5.7109375" style="63" bestFit="1" customWidth="1"/>
    <col min="283" max="284" width="4.85546875" style="63" bestFit="1" customWidth="1"/>
    <col min="285" max="287" width="6.140625" style="63" customWidth="1"/>
    <col min="288" max="288" width="1.42578125" style="63" customWidth="1"/>
    <col min="289" max="291" width="5.140625" style="63" customWidth="1"/>
    <col min="292" max="292" width="1.42578125" style="63" customWidth="1"/>
    <col min="293" max="295" width="5.140625" style="63" customWidth="1"/>
    <col min="296" max="296" width="1.42578125" style="63" customWidth="1"/>
    <col min="297" max="299" width="5.140625" style="63" customWidth="1"/>
    <col min="300" max="300" width="1.42578125" style="63" customWidth="1"/>
    <col min="301" max="303" width="5.140625" style="63" customWidth="1"/>
    <col min="304" max="304" width="1.42578125" style="63" customWidth="1"/>
    <col min="305" max="307" width="5.140625" style="63" customWidth="1"/>
    <col min="308" max="308" width="1.42578125" style="63" customWidth="1"/>
    <col min="309" max="311" width="5.140625" style="63" customWidth="1"/>
    <col min="312" max="512" width="11.42578125" style="63"/>
    <col min="513" max="513" width="15.42578125" style="63" customWidth="1"/>
    <col min="514" max="516" width="6.5703125" style="63" bestFit="1" customWidth="1"/>
    <col min="517" max="517" width="1.42578125" style="63" customWidth="1"/>
    <col min="518" max="520" width="5.7109375" style="63" bestFit="1" customWidth="1"/>
    <col min="521" max="521" width="1.42578125" style="63" customWidth="1"/>
    <col min="522" max="524" width="5.7109375" style="63" bestFit="1" customWidth="1"/>
    <col min="525" max="525" width="1.42578125" style="63" customWidth="1"/>
    <col min="526" max="528" width="5.7109375" style="63" bestFit="1" customWidth="1"/>
    <col min="529" max="529" width="1.42578125" style="63" customWidth="1"/>
    <col min="530" max="532" width="5.7109375" style="63" bestFit="1" customWidth="1"/>
    <col min="533" max="533" width="1.42578125" style="63" customWidth="1"/>
    <col min="534" max="536" width="5.7109375" style="63" bestFit="1" customWidth="1"/>
    <col min="537" max="537" width="1.42578125" style="63" customWidth="1"/>
    <col min="538" max="538" width="5.7109375" style="63" bestFit="1" customWidth="1"/>
    <col min="539" max="540" width="4.85546875" style="63" bestFit="1" customWidth="1"/>
    <col min="541" max="543" width="6.140625" style="63" customWidth="1"/>
    <col min="544" max="544" width="1.42578125" style="63" customWidth="1"/>
    <col min="545" max="547" width="5.140625" style="63" customWidth="1"/>
    <col min="548" max="548" width="1.42578125" style="63" customWidth="1"/>
    <col min="549" max="551" width="5.140625" style="63" customWidth="1"/>
    <col min="552" max="552" width="1.42578125" style="63" customWidth="1"/>
    <col min="553" max="555" width="5.140625" style="63" customWidth="1"/>
    <col min="556" max="556" width="1.42578125" style="63" customWidth="1"/>
    <col min="557" max="559" width="5.140625" style="63" customWidth="1"/>
    <col min="560" max="560" width="1.42578125" style="63" customWidth="1"/>
    <col min="561" max="563" width="5.140625" style="63" customWidth="1"/>
    <col min="564" max="564" width="1.42578125" style="63" customWidth="1"/>
    <col min="565" max="567" width="5.140625" style="63" customWidth="1"/>
    <col min="568" max="768" width="11.42578125" style="63"/>
    <col min="769" max="769" width="15.42578125" style="63" customWidth="1"/>
    <col min="770" max="772" width="6.5703125" style="63" bestFit="1" customWidth="1"/>
    <col min="773" max="773" width="1.42578125" style="63" customWidth="1"/>
    <col min="774" max="776" width="5.7109375" style="63" bestFit="1" customWidth="1"/>
    <col min="777" max="777" width="1.42578125" style="63" customWidth="1"/>
    <col min="778" max="780" width="5.7109375" style="63" bestFit="1" customWidth="1"/>
    <col min="781" max="781" width="1.42578125" style="63" customWidth="1"/>
    <col min="782" max="784" width="5.7109375" style="63" bestFit="1" customWidth="1"/>
    <col min="785" max="785" width="1.42578125" style="63" customWidth="1"/>
    <col min="786" max="788" width="5.7109375" style="63" bestFit="1" customWidth="1"/>
    <col min="789" max="789" width="1.42578125" style="63" customWidth="1"/>
    <col min="790" max="792" width="5.7109375" style="63" bestFit="1" customWidth="1"/>
    <col min="793" max="793" width="1.42578125" style="63" customWidth="1"/>
    <col min="794" max="794" width="5.7109375" style="63" bestFit="1" customWidth="1"/>
    <col min="795" max="796" width="4.85546875" style="63" bestFit="1" customWidth="1"/>
    <col min="797" max="799" width="6.140625" style="63" customWidth="1"/>
    <col min="800" max="800" width="1.42578125" style="63" customWidth="1"/>
    <col min="801" max="803" width="5.140625" style="63" customWidth="1"/>
    <col min="804" max="804" width="1.42578125" style="63" customWidth="1"/>
    <col min="805" max="807" width="5.140625" style="63" customWidth="1"/>
    <col min="808" max="808" width="1.42578125" style="63" customWidth="1"/>
    <col min="809" max="811" width="5.140625" style="63" customWidth="1"/>
    <col min="812" max="812" width="1.42578125" style="63" customWidth="1"/>
    <col min="813" max="815" width="5.140625" style="63" customWidth="1"/>
    <col min="816" max="816" width="1.42578125" style="63" customWidth="1"/>
    <col min="817" max="819" width="5.140625" style="63" customWidth="1"/>
    <col min="820" max="820" width="1.42578125" style="63" customWidth="1"/>
    <col min="821" max="823" width="5.140625" style="63" customWidth="1"/>
    <col min="824" max="1024" width="11.42578125" style="63"/>
    <col min="1025" max="1025" width="15.42578125" style="63" customWidth="1"/>
    <col min="1026" max="1028" width="6.5703125" style="63" bestFit="1" customWidth="1"/>
    <col min="1029" max="1029" width="1.42578125" style="63" customWidth="1"/>
    <col min="1030" max="1032" width="5.7109375" style="63" bestFit="1" customWidth="1"/>
    <col min="1033" max="1033" width="1.42578125" style="63" customWidth="1"/>
    <col min="1034" max="1036" width="5.7109375" style="63" bestFit="1" customWidth="1"/>
    <col min="1037" max="1037" width="1.42578125" style="63" customWidth="1"/>
    <col min="1038" max="1040" width="5.7109375" style="63" bestFit="1" customWidth="1"/>
    <col min="1041" max="1041" width="1.42578125" style="63" customWidth="1"/>
    <col min="1042" max="1044" width="5.7109375" style="63" bestFit="1" customWidth="1"/>
    <col min="1045" max="1045" width="1.42578125" style="63" customWidth="1"/>
    <col min="1046" max="1048" width="5.7109375" style="63" bestFit="1" customWidth="1"/>
    <col min="1049" max="1049" width="1.42578125" style="63" customWidth="1"/>
    <col min="1050" max="1050" width="5.7109375" style="63" bestFit="1" customWidth="1"/>
    <col min="1051" max="1052" width="4.85546875" style="63" bestFit="1" customWidth="1"/>
    <col min="1053" max="1055" width="6.140625" style="63" customWidth="1"/>
    <col min="1056" max="1056" width="1.42578125" style="63" customWidth="1"/>
    <col min="1057" max="1059" width="5.140625" style="63" customWidth="1"/>
    <col min="1060" max="1060" width="1.42578125" style="63" customWidth="1"/>
    <col min="1061" max="1063" width="5.140625" style="63" customWidth="1"/>
    <col min="1064" max="1064" width="1.42578125" style="63" customWidth="1"/>
    <col min="1065" max="1067" width="5.140625" style="63" customWidth="1"/>
    <col min="1068" max="1068" width="1.42578125" style="63" customWidth="1"/>
    <col min="1069" max="1071" width="5.140625" style="63" customWidth="1"/>
    <col min="1072" max="1072" width="1.42578125" style="63" customWidth="1"/>
    <col min="1073" max="1075" width="5.140625" style="63" customWidth="1"/>
    <col min="1076" max="1076" width="1.42578125" style="63" customWidth="1"/>
    <col min="1077" max="1079" width="5.140625" style="63" customWidth="1"/>
    <col min="1080" max="1280" width="11.42578125" style="63"/>
    <col min="1281" max="1281" width="15.42578125" style="63" customWidth="1"/>
    <col min="1282" max="1284" width="6.5703125" style="63" bestFit="1" customWidth="1"/>
    <col min="1285" max="1285" width="1.42578125" style="63" customWidth="1"/>
    <col min="1286" max="1288" width="5.7109375" style="63" bestFit="1" customWidth="1"/>
    <col min="1289" max="1289" width="1.42578125" style="63" customWidth="1"/>
    <col min="1290" max="1292" width="5.7109375" style="63" bestFit="1" customWidth="1"/>
    <col min="1293" max="1293" width="1.42578125" style="63" customWidth="1"/>
    <col min="1294" max="1296" width="5.7109375" style="63" bestFit="1" customWidth="1"/>
    <col min="1297" max="1297" width="1.42578125" style="63" customWidth="1"/>
    <col min="1298" max="1300" width="5.7109375" style="63" bestFit="1" customWidth="1"/>
    <col min="1301" max="1301" width="1.42578125" style="63" customWidth="1"/>
    <col min="1302" max="1304" width="5.7109375" style="63" bestFit="1" customWidth="1"/>
    <col min="1305" max="1305" width="1.42578125" style="63" customWidth="1"/>
    <col min="1306" max="1306" width="5.7109375" style="63" bestFit="1" customWidth="1"/>
    <col min="1307" max="1308" width="4.85546875" style="63" bestFit="1" customWidth="1"/>
    <col min="1309" max="1311" width="6.140625" style="63" customWidth="1"/>
    <col min="1312" max="1312" width="1.42578125" style="63" customWidth="1"/>
    <col min="1313" max="1315" width="5.140625" style="63" customWidth="1"/>
    <col min="1316" max="1316" width="1.42578125" style="63" customWidth="1"/>
    <col min="1317" max="1319" width="5.140625" style="63" customWidth="1"/>
    <col min="1320" max="1320" width="1.42578125" style="63" customWidth="1"/>
    <col min="1321" max="1323" width="5.140625" style="63" customWidth="1"/>
    <col min="1324" max="1324" width="1.42578125" style="63" customWidth="1"/>
    <col min="1325" max="1327" width="5.140625" style="63" customWidth="1"/>
    <col min="1328" max="1328" width="1.42578125" style="63" customWidth="1"/>
    <col min="1329" max="1331" width="5.140625" style="63" customWidth="1"/>
    <col min="1332" max="1332" width="1.42578125" style="63" customWidth="1"/>
    <col min="1333" max="1335" width="5.140625" style="63" customWidth="1"/>
    <col min="1336" max="1536" width="11.42578125" style="63"/>
    <col min="1537" max="1537" width="15.42578125" style="63" customWidth="1"/>
    <col min="1538" max="1540" width="6.5703125" style="63" bestFit="1" customWidth="1"/>
    <col min="1541" max="1541" width="1.42578125" style="63" customWidth="1"/>
    <col min="1542" max="1544" width="5.7109375" style="63" bestFit="1" customWidth="1"/>
    <col min="1545" max="1545" width="1.42578125" style="63" customWidth="1"/>
    <col min="1546" max="1548" width="5.7109375" style="63" bestFit="1" customWidth="1"/>
    <col min="1549" max="1549" width="1.42578125" style="63" customWidth="1"/>
    <col min="1550" max="1552" width="5.7109375" style="63" bestFit="1" customWidth="1"/>
    <col min="1553" max="1553" width="1.42578125" style="63" customWidth="1"/>
    <col min="1554" max="1556" width="5.7109375" style="63" bestFit="1" customWidth="1"/>
    <col min="1557" max="1557" width="1.42578125" style="63" customWidth="1"/>
    <col min="1558" max="1560" width="5.7109375" style="63" bestFit="1" customWidth="1"/>
    <col min="1561" max="1561" width="1.42578125" style="63" customWidth="1"/>
    <col min="1562" max="1562" width="5.7109375" style="63" bestFit="1" customWidth="1"/>
    <col min="1563" max="1564" width="4.85546875" style="63" bestFit="1" customWidth="1"/>
    <col min="1565" max="1567" width="6.140625" style="63" customWidth="1"/>
    <col min="1568" max="1568" width="1.42578125" style="63" customWidth="1"/>
    <col min="1569" max="1571" width="5.140625" style="63" customWidth="1"/>
    <col min="1572" max="1572" width="1.42578125" style="63" customWidth="1"/>
    <col min="1573" max="1575" width="5.140625" style="63" customWidth="1"/>
    <col min="1576" max="1576" width="1.42578125" style="63" customWidth="1"/>
    <col min="1577" max="1579" width="5.140625" style="63" customWidth="1"/>
    <col min="1580" max="1580" width="1.42578125" style="63" customWidth="1"/>
    <col min="1581" max="1583" width="5.140625" style="63" customWidth="1"/>
    <col min="1584" max="1584" width="1.42578125" style="63" customWidth="1"/>
    <col min="1585" max="1587" width="5.140625" style="63" customWidth="1"/>
    <col min="1588" max="1588" width="1.42578125" style="63" customWidth="1"/>
    <col min="1589" max="1591" width="5.140625" style="63" customWidth="1"/>
    <col min="1592" max="1792" width="11.42578125" style="63"/>
    <col min="1793" max="1793" width="15.42578125" style="63" customWidth="1"/>
    <col min="1794" max="1796" width="6.5703125" style="63" bestFit="1" customWidth="1"/>
    <col min="1797" max="1797" width="1.42578125" style="63" customWidth="1"/>
    <col min="1798" max="1800" width="5.7109375" style="63" bestFit="1" customWidth="1"/>
    <col min="1801" max="1801" width="1.42578125" style="63" customWidth="1"/>
    <col min="1802" max="1804" width="5.7109375" style="63" bestFit="1" customWidth="1"/>
    <col min="1805" max="1805" width="1.42578125" style="63" customWidth="1"/>
    <col min="1806" max="1808" width="5.7109375" style="63" bestFit="1" customWidth="1"/>
    <col min="1809" max="1809" width="1.42578125" style="63" customWidth="1"/>
    <col min="1810" max="1812" width="5.7109375" style="63" bestFit="1" customWidth="1"/>
    <col min="1813" max="1813" width="1.42578125" style="63" customWidth="1"/>
    <col min="1814" max="1816" width="5.7109375" style="63" bestFit="1" customWidth="1"/>
    <col min="1817" max="1817" width="1.42578125" style="63" customWidth="1"/>
    <col min="1818" max="1818" width="5.7109375" style="63" bestFit="1" customWidth="1"/>
    <col min="1819" max="1820" width="4.85546875" style="63" bestFit="1" customWidth="1"/>
    <col min="1821" max="1823" width="6.140625" style="63" customWidth="1"/>
    <col min="1824" max="1824" width="1.42578125" style="63" customWidth="1"/>
    <col min="1825" max="1827" width="5.140625" style="63" customWidth="1"/>
    <col min="1828" max="1828" width="1.42578125" style="63" customWidth="1"/>
    <col min="1829" max="1831" width="5.140625" style="63" customWidth="1"/>
    <col min="1832" max="1832" width="1.42578125" style="63" customWidth="1"/>
    <col min="1833" max="1835" width="5.140625" style="63" customWidth="1"/>
    <col min="1836" max="1836" width="1.42578125" style="63" customWidth="1"/>
    <col min="1837" max="1839" width="5.140625" style="63" customWidth="1"/>
    <col min="1840" max="1840" width="1.42578125" style="63" customWidth="1"/>
    <col min="1841" max="1843" width="5.140625" style="63" customWidth="1"/>
    <col min="1844" max="1844" width="1.42578125" style="63" customWidth="1"/>
    <col min="1845" max="1847" width="5.140625" style="63" customWidth="1"/>
    <col min="1848" max="2048" width="11.42578125" style="63"/>
    <col min="2049" max="2049" width="15.42578125" style="63" customWidth="1"/>
    <col min="2050" max="2052" width="6.5703125" style="63" bestFit="1" customWidth="1"/>
    <col min="2053" max="2053" width="1.42578125" style="63" customWidth="1"/>
    <col min="2054" max="2056" width="5.7109375" style="63" bestFit="1" customWidth="1"/>
    <col min="2057" max="2057" width="1.42578125" style="63" customWidth="1"/>
    <col min="2058" max="2060" width="5.7109375" style="63" bestFit="1" customWidth="1"/>
    <col min="2061" max="2061" width="1.42578125" style="63" customWidth="1"/>
    <col min="2062" max="2064" width="5.7109375" style="63" bestFit="1" customWidth="1"/>
    <col min="2065" max="2065" width="1.42578125" style="63" customWidth="1"/>
    <col min="2066" max="2068" width="5.7109375" style="63" bestFit="1" customWidth="1"/>
    <col min="2069" max="2069" width="1.42578125" style="63" customWidth="1"/>
    <col min="2070" max="2072" width="5.7109375" style="63" bestFit="1" customWidth="1"/>
    <col min="2073" max="2073" width="1.42578125" style="63" customWidth="1"/>
    <col min="2074" max="2074" width="5.7109375" style="63" bestFit="1" customWidth="1"/>
    <col min="2075" max="2076" width="4.85546875" style="63" bestFit="1" customWidth="1"/>
    <col min="2077" max="2079" width="6.140625" style="63" customWidth="1"/>
    <col min="2080" max="2080" width="1.42578125" style="63" customWidth="1"/>
    <col min="2081" max="2083" width="5.140625" style="63" customWidth="1"/>
    <col min="2084" max="2084" width="1.42578125" style="63" customWidth="1"/>
    <col min="2085" max="2087" width="5.140625" style="63" customWidth="1"/>
    <col min="2088" max="2088" width="1.42578125" style="63" customWidth="1"/>
    <col min="2089" max="2091" width="5.140625" style="63" customWidth="1"/>
    <col min="2092" max="2092" width="1.42578125" style="63" customWidth="1"/>
    <col min="2093" max="2095" width="5.140625" style="63" customWidth="1"/>
    <col min="2096" max="2096" width="1.42578125" style="63" customWidth="1"/>
    <col min="2097" max="2099" width="5.140625" style="63" customWidth="1"/>
    <col min="2100" max="2100" width="1.42578125" style="63" customWidth="1"/>
    <col min="2101" max="2103" width="5.140625" style="63" customWidth="1"/>
    <col min="2104" max="2304" width="11.42578125" style="63"/>
    <col min="2305" max="2305" width="15.42578125" style="63" customWidth="1"/>
    <col min="2306" max="2308" width="6.5703125" style="63" bestFit="1" customWidth="1"/>
    <col min="2309" max="2309" width="1.42578125" style="63" customWidth="1"/>
    <col min="2310" max="2312" width="5.7109375" style="63" bestFit="1" customWidth="1"/>
    <col min="2313" max="2313" width="1.42578125" style="63" customWidth="1"/>
    <col min="2314" max="2316" width="5.7109375" style="63" bestFit="1" customWidth="1"/>
    <col min="2317" max="2317" width="1.42578125" style="63" customWidth="1"/>
    <col min="2318" max="2320" width="5.7109375" style="63" bestFit="1" customWidth="1"/>
    <col min="2321" max="2321" width="1.42578125" style="63" customWidth="1"/>
    <col min="2322" max="2324" width="5.7109375" style="63" bestFit="1" customWidth="1"/>
    <col min="2325" max="2325" width="1.42578125" style="63" customWidth="1"/>
    <col min="2326" max="2328" width="5.7109375" style="63" bestFit="1" customWidth="1"/>
    <col min="2329" max="2329" width="1.42578125" style="63" customWidth="1"/>
    <col min="2330" max="2330" width="5.7109375" style="63" bestFit="1" customWidth="1"/>
    <col min="2331" max="2332" width="4.85546875" style="63" bestFit="1" customWidth="1"/>
    <col min="2333" max="2335" width="6.140625" style="63" customWidth="1"/>
    <col min="2336" max="2336" width="1.42578125" style="63" customWidth="1"/>
    <col min="2337" max="2339" width="5.140625" style="63" customWidth="1"/>
    <col min="2340" max="2340" width="1.42578125" style="63" customWidth="1"/>
    <col min="2341" max="2343" width="5.140625" style="63" customWidth="1"/>
    <col min="2344" max="2344" width="1.42578125" style="63" customWidth="1"/>
    <col min="2345" max="2347" width="5.140625" style="63" customWidth="1"/>
    <col min="2348" max="2348" width="1.42578125" style="63" customWidth="1"/>
    <col min="2349" max="2351" width="5.140625" style="63" customWidth="1"/>
    <col min="2352" max="2352" width="1.42578125" style="63" customWidth="1"/>
    <col min="2353" max="2355" width="5.140625" style="63" customWidth="1"/>
    <col min="2356" max="2356" width="1.42578125" style="63" customWidth="1"/>
    <col min="2357" max="2359" width="5.140625" style="63" customWidth="1"/>
    <col min="2360" max="2560" width="11.42578125" style="63"/>
    <col min="2561" max="2561" width="15.42578125" style="63" customWidth="1"/>
    <col min="2562" max="2564" width="6.5703125" style="63" bestFit="1" customWidth="1"/>
    <col min="2565" max="2565" width="1.42578125" style="63" customWidth="1"/>
    <col min="2566" max="2568" width="5.7109375" style="63" bestFit="1" customWidth="1"/>
    <col min="2569" max="2569" width="1.42578125" style="63" customWidth="1"/>
    <col min="2570" max="2572" width="5.7109375" style="63" bestFit="1" customWidth="1"/>
    <col min="2573" max="2573" width="1.42578125" style="63" customWidth="1"/>
    <col min="2574" max="2576" width="5.7109375" style="63" bestFit="1" customWidth="1"/>
    <col min="2577" max="2577" width="1.42578125" style="63" customWidth="1"/>
    <col min="2578" max="2580" width="5.7109375" style="63" bestFit="1" customWidth="1"/>
    <col min="2581" max="2581" width="1.42578125" style="63" customWidth="1"/>
    <col min="2582" max="2584" width="5.7109375" style="63" bestFit="1" customWidth="1"/>
    <col min="2585" max="2585" width="1.42578125" style="63" customWidth="1"/>
    <col min="2586" max="2586" width="5.7109375" style="63" bestFit="1" customWidth="1"/>
    <col min="2587" max="2588" width="4.85546875" style="63" bestFit="1" customWidth="1"/>
    <col min="2589" max="2591" width="6.140625" style="63" customWidth="1"/>
    <col min="2592" max="2592" width="1.42578125" style="63" customWidth="1"/>
    <col min="2593" max="2595" width="5.140625" style="63" customWidth="1"/>
    <col min="2596" max="2596" width="1.42578125" style="63" customWidth="1"/>
    <col min="2597" max="2599" width="5.140625" style="63" customWidth="1"/>
    <col min="2600" max="2600" width="1.42578125" style="63" customWidth="1"/>
    <col min="2601" max="2603" width="5.140625" style="63" customWidth="1"/>
    <col min="2604" max="2604" width="1.42578125" style="63" customWidth="1"/>
    <col min="2605" max="2607" width="5.140625" style="63" customWidth="1"/>
    <col min="2608" max="2608" width="1.42578125" style="63" customWidth="1"/>
    <col min="2609" max="2611" width="5.140625" style="63" customWidth="1"/>
    <col min="2612" max="2612" width="1.42578125" style="63" customWidth="1"/>
    <col min="2613" max="2615" width="5.140625" style="63" customWidth="1"/>
    <col min="2616" max="2816" width="11.42578125" style="63"/>
    <col min="2817" max="2817" width="15.42578125" style="63" customWidth="1"/>
    <col min="2818" max="2820" width="6.5703125" style="63" bestFit="1" customWidth="1"/>
    <col min="2821" max="2821" width="1.42578125" style="63" customWidth="1"/>
    <col min="2822" max="2824" width="5.7109375" style="63" bestFit="1" customWidth="1"/>
    <col min="2825" max="2825" width="1.42578125" style="63" customWidth="1"/>
    <col min="2826" max="2828" width="5.7109375" style="63" bestFit="1" customWidth="1"/>
    <col min="2829" max="2829" width="1.42578125" style="63" customWidth="1"/>
    <col min="2830" max="2832" width="5.7109375" style="63" bestFit="1" customWidth="1"/>
    <col min="2833" max="2833" width="1.42578125" style="63" customWidth="1"/>
    <col min="2834" max="2836" width="5.7109375" style="63" bestFit="1" customWidth="1"/>
    <col min="2837" max="2837" width="1.42578125" style="63" customWidth="1"/>
    <col min="2838" max="2840" width="5.7109375" style="63" bestFit="1" customWidth="1"/>
    <col min="2841" max="2841" width="1.42578125" style="63" customWidth="1"/>
    <col min="2842" max="2842" width="5.7109375" style="63" bestFit="1" customWidth="1"/>
    <col min="2843" max="2844" width="4.85546875" style="63" bestFit="1" customWidth="1"/>
    <col min="2845" max="2847" width="6.140625" style="63" customWidth="1"/>
    <col min="2848" max="2848" width="1.42578125" style="63" customWidth="1"/>
    <col min="2849" max="2851" width="5.140625" style="63" customWidth="1"/>
    <col min="2852" max="2852" width="1.42578125" style="63" customWidth="1"/>
    <col min="2853" max="2855" width="5.140625" style="63" customWidth="1"/>
    <col min="2856" max="2856" width="1.42578125" style="63" customWidth="1"/>
    <col min="2857" max="2859" width="5.140625" style="63" customWidth="1"/>
    <col min="2860" max="2860" width="1.42578125" style="63" customWidth="1"/>
    <col min="2861" max="2863" width="5.140625" style="63" customWidth="1"/>
    <col min="2864" max="2864" width="1.42578125" style="63" customWidth="1"/>
    <col min="2865" max="2867" width="5.140625" style="63" customWidth="1"/>
    <col min="2868" max="2868" width="1.42578125" style="63" customWidth="1"/>
    <col min="2869" max="2871" width="5.140625" style="63" customWidth="1"/>
    <col min="2872" max="3072" width="11.42578125" style="63"/>
    <col min="3073" max="3073" width="15.42578125" style="63" customWidth="1"/>
    <col min="3074" max="3076" width="6.5703125" style="63" bestFit="1" customWidth="1"/>
    <col min="3077" max="3077" width="1.42578125" style="63" customWidth="1"/>
    <col min="3078" max="3080" width="5.7109375" style="63" bestFit="1" customWidth="1"/>
    <col min="3081" max="3081" width="1.42578125" style="63" customWidth="1"/>
    <col min="3082" max="3084" width="5.7109375" style="63" bestFit="1" customWidth="1"/>
    <col min="3085" max="3085" width="1.42578125" style="63" customWidth="1"/>
    <col min="3086" max="3088" width="5.7109375" style="63" bestFit="1" customWidth="1"/>
    <col min="3089" max="3089" width="1.42578125" style="63" customWidth="1"/>
    <col min="3090" max="3092" width="5.7109375" style="63" bestFit="1" customWidth="1"/>
    <col min="3093" max="3093" width="1.42578125" style="63" customWidth="1"/>
    <col min="3094" max="3096" width="5.7109375" style="63" bestFit="1" customWidth="1"/>
    <col min="3097" max="3097" width="1.42578125" style="63" customWidth="1"/>
    <col min="3098" max="3098" width="5.7109375" style="63" bestFit="1" customWidth="1"/>
    <col min="3099" max="3100" width="4.85546875" style="63" bestFit="1" customWidth="1"/>
    <col min="3101" max="3103" width="6.140625" style="63" customWidth="1"/>
    <col min="3104" max="3104" width="1.42578125" style="63" customWidth="1"/>
    <col min="3105" max="3107" width="5.140625" style="63" customWidth="1"/>
    <col min="3108" max="3108" width="1.42578125" style="63" customWidth="1"/>
    <col min="3109" max="3111" width="5.140625" style="63" customWidth="1"/>
    <col min="3112" max="3112" width="1.42578125" style="63" customWidth="1"/>
    <col min="3113" max="3115" width="5.140625" style="63" customWidth="1"/>
    <col min="3116" max="3116" width="1.42578125" style="63" customWidth="1"/>
    <col min="3117" max="3119" width="5.140625" style="63" customWidth="1"/>
    <col min="3120" max="3120" width="1.42578125" style="63" customWidth="1"/>
    <col min="3121" max="3123" width="5.140625" style="63" customWidth="1"/>
    <col min="3124" max="3124" width="1.42578125" style="63" customWidth="1"/>
    <col min="3125" max="3127" width="5.140625" style="63" customWidth="1"/>
    <col min="3128" max="3328" width="11.42578125" style="63"/>
    <col min="3329" max="3329" width="15.42578125" style="63" customWidth="1"/>
    <col min="3330" max="3332" width="6.5703125" style="63" bestFit="1" customWidth="1"/>
    <col min="3333" max="3333" width="1.42578125" style="63" customWidth="1"/>
    <col min="3334" max="3336" width="5.7109375" style="63" bestFit="1" customWidth="1"/>
    <col min="3337" max="3337" width="1.42578125" style="63" customWidth="1"/>
    <col min="3338" max="3340" width="5.7109375" style="63" bestFit="1" customWidth="1"/>
    <col min="3341" max="3341" width="1.42578125" style="63" customWidth="1"/>
    <col min="3342" max="3344" width="5.7109375" style="63" bestFit="1" customWidth="1"/>
    <col min="3345" max="3345" width="1.42578125" style="63" customWidth="1"/>
    <col min="3346" max="3348" width="5.7109375" style="63" bestFit="1" customWidth="1"/>
    <col min="3349" max="3349" width="1.42578125" style="63" customWidth="1"/>
    <col min="3350" max="3352" width="5.7109375" style="63" bestFit="1" customWidth="1"/>
    <col min="3353" max="3353" width="1.42578125" style="63" customWidth="1"/>
    <col min="3354" max="3354" width="5.7109375" style="63" bestFit="1" customWidth="1"/>
    <col min="3355" max="3356" width="4.85546875" style="63" bestFit="1" customWidth="1"/>
    <col min="3357" max="3359" width="6.140625" style="63" customWidth="1"/>
    <col min="3360" max="3360" width="1.42578125" style="63" customWidth="1"/>
    <col min="3361" max="3363" width="5.140625" style="63" customWidth="1"/>
    <col min="3364" max="3364" width="1.42578125" style="63" customWidth="1"/>
    <col min="3365" max="3367" width="5.140625" style="63" customWidth="1"/>
    <col min="3368" max="3368" width="1.42578125" style="63" customWidth="1"/>
    <col min="3369" max="3371" width="5.140625" style="63" customWidth="1"/>
    <col min="3372" max="3372" width="1.42578125" style="63" customWidth="1"/>
    <col min="3373" max="3375" width="5.140625" style="63" customWidth="1"/>
    <col min="3376" max="3376" width="1.42578125" style="63" customWidth="1"/>
    <col min="3377" max="3379" width="5.140625" style="63" customWidth="1"/>
    <col min="3380" max="3380" width="1.42578125" style="63" customWidth="1"/>
    <col min="3381" max="3383" width="5.140625" style="63" customWidth="1"/>
    <col min="3384" max="3584" width="11.42578125" style="63"/>
    <col min="3585" max="3585" width="15.42578125" style="63" customWidth="1"/>
    <col min="3586" max="3588" width="6.5703125" style="63" bestFit="1" customWidth="1"/>
    <col min="3589" max="3589" width="1.42578125" style="63" customWidth="1"/>
    <col min="3590" max="3592" width="5.7109375" style="63" bestFit="1" customWidth="1"/>
    <col min="3593" max="3593" width="1.42578125" style="63" customWidth="1"/>
    <col min="3594" max="3596" width="5.7109375" style="63" bestFit="1" customWidth="1"/>
    <col min="3597" max="3597" width="1.42578125" style="63" customWidth="1"/>
    <col min="3598" max="3600" width="5.7109375" style="63" bestFit="1" customWidth="1"/>
    <col min="3601" max="3601" width="1.42578125" style="63" customWidth="1"/>
    <col min="3602" max="3604" width="5.7109375" style="63" bestFit="1" customWidth="1"/>
    <col min="3605" max="3605" width="1.42578125" style="63" customWidth="1"/>
    <col min="3606" max="3608" width="5.7109375" style="63" bestFit="1" customWidth="1"/>
    <col min="3609" max="3609" width="1.42578125" style="63" customWidth="1"/>
    <col min="3610" max="3610" width="5.7109375" style="63" bestFit="1" customWidth="1"/>
    <col min="3611" max="3612" width="4.85546875" style="63" bestFit="1" customWidth="1"/>
    <col min="3613" max="3615" width="6.140625" style="63" customWidth="1"/>
    <col min="3616" max="3616" width="1.42578125" style="63" customWidth="1"/>
    <col min="3617" max="3619" width="5.140625" style="63" customWidth="1"/>
    <col min="3620" max="3620" width="1.42578125" style="63" customWidth="1"/>
    <col min="3621" max="3623" width="5.140625" style="63" customWidth="1"/>
    <col min="3624" max="3624" width="1.42578125" style="63" customWidth="1"/>
    <col min="3625" max="3627" width="5.140625" style="63" customWidth="1"/>
    <col min="3628" max="3628" width="1.42578125" style="63" customWidth="1"/>
    <col min="3629" max="3631" width="5.140625" style="63" customWidth="1"/>
    <col min="3632" max="3632" width="1.42578125" style="63" customWidth="1"/>
    <col min="3633" max="3635" width="5.140625" style="63" customWidth="1"/>
    <col min="3636" max="3636" width="1.42578125" style="63" customWidth="1"/>
    <col min="3637" max="3639" width="5.140625" style="63" customWidth="1"/>
    <col min="3640" max="3840" width="11.42578125" style="63"/>
    <col min="3841" max="3841" width="15.42578125" style="63" customWidth="1"/>
    <col min="3842" max="3844" width="6.5703125" style="63" bestFit="1" customWidth="1"/>
    <col min="3845" max="3845" width="1.42578125" style="63" customWidth="1"/>
    <col min="3846" max="3848" width="5.7109375" style="63" bestFit="1" customWidth="1"/>
    <col min="3849" max="3849" width="1.42578125" style="63" customWidth="1"/>
    <col min="3850" max="3852" width="5.7109375" style="63" bestFit="1" customWidth="1"/>
    <col min="3853" max="3853" width="1.42578125" style="63" customWidth="1"/>
    <col min="3854" max="3856" width="5.7109375" style="63" bestFit="1" customWidth="1"/>
    <col min="3857" max="3857" width="1.42578125" style="63" customWidth="1"/>
    <col min="3858" max="3860" width="5.7109375" style="63" bestFit="1" customWidth="1"/>
    <col min="3861" max="3861" width="1.42578125" style="63" customWidth="1"/>
    <col min="3862" max="3864" width="5.7109375" style="63" bestFit="1" customWidth="1"/>
    <col min="3865" max="3865" width="1.42578125" style="63" customWidth="1"/>
    <col min="3866" max="3866" width="5.7109375" style="63" bestFit="1" customWidth="1"/>
    <col min="3867" max="3868" width="4.85546875" style="63" bestFit="1" customWidth="1"/>
    <col min="3869" max="3871" width="6.140625" style="63" customWidth="1"/>
    <col min="3872" max="3872" width="1.42578125" style="63" customWidth="1"/>
    <col min="3873" max="3875" width="5.140625" style="63" customWidth="1"/>
    <col min="3876" max="3876" width="1.42578125" style="63" customWidth="1"/>
    <col min="3877" max="3879" width="5.140625" style="63" customWidth="1"/>
    <col min="3880" max="3880" width="1.42578125" style="63" customWidth="1"/>
    <col min="3881" max="3883" width="5.140625" style="63" customWidth="1"/>
    <col min="3884" max="3884" width="1.42578125" style="63" customWidth="1"/>
    <col min="3885" max="3887" width="5.140625" style="63" customWidth="1"/>
    <col min="3888" max="3888" width="1.42578125" style="63" customWidth="1"/>
    <col min="3889" max="3891" width="5.140625" style="63" customWidth="1"/>
    <col min="3892" max="3892" width="1.42578125" style="63" customWidth="1"/>
    <col min="3893" max="3895" width="5.140625" style="63" customWidth="1"/>
    <col min="3896" max="4096" width="11.42578125" style="63"/>
    <col min="4097" max="4097" width="15.42578125" style="63" customWidth="1"/>
    <col min="4098" max="4100" width="6.5703125" style="63" bestFit="1" customWidth="1"/>
    <col min="4101" max="4101" width="1.42578125" style="63" customWidth="1"/>
    <col min="4102" max="4104" width="5.7109375" style="63" bestFit="1" customWidth="1"/>
    <col min="4105" max="4105" width="1.42578125" style="63" customWidth="1"/>
    <col min="4106" max="4108" width="5.7109375" style="63" bestFit="1" customWidth="1"/>
    <col min="4109" max="4109" width="1.42578125" style="63" customWidth="1"/>
    <col min="4110" max="4112" width="5.7109375" style="63" bestFit="1" customWidth="1"/>
    <col min="4113" max="4113" width="1.42578125" style="63" customWidth="1"/>
    <col min="4114" max="4116" width="5.7109375" style="63" bestFit="1" customWidth="1"/>
    <col min="4117" max="4117" width="1.42578125" style="63" customWidth="1"/>
    <col min="4118" max="4120" width="5.7109375" style="63" bestFit="1" customWidth="1"/>
    <col min="4121" max="4121" width="1.42578125" style="63" customWidth="1"/>
    <col min="4122" max="4122" width="5.7109375" style="63" bestFit="1" customWidth="1"/>
    <col min="4123" max="4124" width="4.85546875" style="63" bestFit="1" customWidth="1"/>
    <col min="4125" max="4127" width="6.140625" style="63" customWidth="1"/>
    <col min="4128" max="4128" width="1.42578125" style="63" customWidth="1"/>
    <col min="4129" max="4131" width="5.140625" style="63" customWidth="1"/>
    <col min="4132" max="4132" width="1.42578125" style="63" customWidth="1"/>
    <col min="4133" max="4135" width="5.140625" style="63" customWidth="1"/>
    <col min="4136" max="4136" width="1.42578125" style="63" customWidth="1"/>
    <col min="4137" max="4139" width="5.140625" style="63" customWidth="1"/>
    <col min="4140" max="4140" width="1.42578125" style="63" customWidth="1"/>
    <col min="4141" max="4143" width="5.140625" style="63" customWidth="1"/>
    <col min="4144" max="4144" width="1.42578125" style="63" customWidth="1"/>
    <col min="4145" max="4147" width="5.140625" style="63" customWidth="1"/>
    <col min="4148" max="4148" width="1.42578125" style="63" customWidth="1"/>
    <col min="4149" max="4151" width="5.140625" style="63" customWidth="1"/>
    <col min="4152" max="4352" width="11.42578125" style="63"/>
    <col min="4353" max="4353" width="15.42578125" style="63" customWidth="1"/>
    <col min="4354" max="4356" width="6.5703125" style="63" bestFit="1" customWidth="1"/>
    <col min="4357" max="4357" width="1.42578125" style="63" customWidth="1"/>
    <col min="4358" max="4360" width="5.7109375" style="63" bestFit="1" customWidth="1"/>
    <col min="4361" max="4361" width="1.42578125" style="63" customWidth="1"/>
    <col min="4362" max="4364" width="5.7109375" style="63" bestFit="1" customWidth="1"/>
    <col min="4365" max="4365" width="1.42578125" style="63" customWidth="1"/>
    <col min="4366" max="4368" width="5.7109375" style="63" bestFit="1" customWidth="1"/>
    <col min="4369" max="4369" width="1.42578125" style="63" customWidth="1"/>
    <col min="4370" max="4372" width="5.7109375" style="63" bestFit="1" customWidth="1"/>
    <col min="4373" max="4373" width="1.42578125" style="63" customWidth="1"/>
    <col min="4374" max="4376" width="5.7109375" style="63" bestFit="1" customWidth="1"/>
    <col min="4377" max="4377" width="1.42578125" style="63" customWidth="1"/>
    <col min="4378" max="4378" width="5.7109375" style="63" bestFit="1" customWidth="1"/>
    <col min="4379" max="4380" width="4.85546875" style="63" bestFit="1" customWidth="1"/>
    <col min="4381" max="4383" width="6.140625" style="63" customWidth="1"/>
    <col min="4384" max="4384" width="1.42578125" style="63" customWidth="1"/>
    <col min="4385" max="4387" width="5.140625" style="63" customWidth="1"/>
    <col min="4388" max="4388" width="1.42578125" style="63" customWidth="1"/>
    <col min="4389" max="4391" width="5.140625" style="63" customWidth="1"/>
    <col min="4392" max="4392" width="1.42578125" style="63" customWidth="1"/>
    <col min="4393" max="4395" width="5.140625" style="63" customWidth="1"/>
    <col min="4396" max="4396" width="1.42578125" style="63" customWidth="1"/>
    <col min="4397" max="4399" width="5.140625" style="63" customWidth="1"/>
    <col min="4400" max="4400" width="1.42578125" style="63" customWidth="1"/>
    <col min="4401" max="4403" width="5.140625" style="63" customWidth="1"/>
    <col min="4404" max="4404" width="1.42578125" style="63" customWidth="1"/>
    <col min="4405" max="4407" width="5.140625" style="63" customWidth="1"/>
    <col min="4408" max="4608" width="11.42578125" style="63"/>
    <col min="4609" max="4609" width="15.42578125" style="63" customWidth="1"/>
    <col min="4610" max="4612" width="6.5703125" style="63" bestFit="1" customWidth="1"/>
    <col min="4613" max="4613" width="1.42578125" style="63" customWidth="1"/>
    <col min="4614" max="4616" width="5.7109375" style="63" bestFit="1" customWidth="1"/>
    <col min="4617" max="4617" width="1.42578125" style="63" customWidth="1"/>
    <col min="4618" max="4620" width="5.7109375" style="63" bestFit="1" customWidth="1"/>
    <col min="4621" max="4621" width="1.42578125" style="63" customWidth="1"/>
    <col min="4622" max="4624" width="5.7109375" style="63" bestFit="1" customWidth="1"/>
    <col min="4625" max="4625" width="1.42578125" style="63" customWidth="1"/>
    <col min="4626" max="4628" width="5.7109375" style="63" bestFit="1" customWidth="1"/>
    <col min="4629" max="4629" width="1.42578125" style="63" customWidth="1"/>
    <col min="4630" max="4632" width="5.7109375" style="63" bestFit="1" customWidth="1"/>
    <col min="4633" max="4633" width="1.42578125" style="63" customWidth="1"/>
    <col min="4634" max="4634" width="5.7109375" style="63" bestFit="1" customWidth="1"/>
    <col min="4635" max="4636" width="4.85546875" style="63" bestFit="1" customWidth="1"/>
    <col min="4637" max="4639" width="6.140625" style="63" customWidth="1"/>
    <col min="4640" max="4640" width="1.42578125" style="63" customWidth="1"/>
    <col min="4641" max="4643" width="5.140625" style="63" customWidth="1"/>
    <col min="4644" max="4644" width="1.42578125" style="63" customWidth="1"/>
    <col min="4645" max="4647" width="5.140625" style="63" customWidth="1"/>
    <col min="4648" max="4648" width="1.42578125" style="63" customWidth="1"/>
    <col min="4649" max="4651" width="5.140625" style="63" customWidth="1"/>
    <col min="4652" max="4652" width="1.42578125" style="63" customWidth="1"/>
    <col min="4653" max="4655" width="5.140625" style="63" customWidth="1"/>
    <col min="4656" max="4656" width="1.42578125" style="63" customWidth="1"/>
    <col min="4657" max="4659" width="5.140625" style="63" customWidth="1"/>
    <col min="4660" max="4660" width="1.42578125" style="63" customWidth="1"/>
    <col min="4661" max="4663" width="5.140625" style="63" customWidth="1"/>
    <col min="4664" max="4864" width="11.42578125" style="63"/>
    <col min="4865" max="4865" width="15.42578125" style="63" customWidth="1"/>
    <col min="4866" max="4868" width="6.5703125" style="63" bestFit="1" customWidth="1"/>
    <col min="4869" max="4869" width="1.42578125" style="63" customWidth="1"/>
    <col min="4870" max="4872" width="5.7109375" style="63" bestFit="1" customWidth="1"/>
    <col min="4873" max="4873" width="1.42578125" style="63" customWidth="1"/>
    <col min="4874" max="4876" width="5.7109375" style="63" bestFit="1" customWidth="1"/>
    <col min="4877" max="4877" width="1.42578125" style="63" customWidth="1"/>
    <col min="4878" max="4880" width="5.7109375" style="63" bestFit="1" customWidth="1"/>
    <col min="4881" max="4881" width="1.42578125" style="63" customWidth="1"/>
    <col min="4882" max="4884" width="5.7109375" style="63" bestFit="1" customWidth="1"/>
    <col min="4885" max="4885" width="1.42578125" style="63" customWidth="1"/>
    <col min="4886" max="4888" width="5.7109375" style="63" bestFit="1" customWidth="1"/>
    <col min="4889" max="4889" width="1.42578125" style="63" customWidth="1"/>
    <col min="4890" max="4890" width="5.7109375" style="63" bestFit="1" customWidth="1"/>
    <col min="4891" max="4892" width="4.85546875" style="63" bestFit="1" customWidth="1"/>
    <col min="4893" max="4895" width="6.140625" style="63" customWidth="1"/>
    <col min="4896" max="4896" width="1.42578125" style="63" customWidth="1"/>
    <col min="4897" max="4899" width="5.140625" style="63" customWidth="1"/>
    <col min="4900" max="4900" width="1.42578125" style="63" customWidth="1"/>
    <col min="4901" max="4903" width="5.140625" style="63" customWidth="1"/>
    <col min="4904" max="4904" width="1.42578125" style="63" customWidth="1"/>
    <col min="4905" max="4907" width="5.140625" style="63" customWidth="1"/>
    <col min="4908" max="4908" width="1.42578125" style="63" customWidth="1"/>
    <col min="4909" max="4911" width="5.140625" style="63" customWidth="1"/>
    <col min="4912" max="4912" width="1.42578125" style="63" customWidth="1"/>
    <col min="4913" max="4915" width="5.140625" style="63" customWidth="1"/>
    <col min="4916" max="4916" width="1.42578125" style="63" customWidth="1"/>
    <col min="4917" max="4919" width="5.140625" style="63" customWidth="1"/>
    <col min="4920" max="5120" width="11.42578125" style="63"/>
    <col min="5121" max="5121" width="15.42578125" style="63" customWidth="1"/>
    <col min="5122" max="5124" width="6.5703125" style="63" bestFit="1" customWidth="1"/>
    <col min="5125" max="5125" width="1.42578125" style="63" customWidth="1"/>
    <col min="5126" max="5128" width="5.7109375" style="63" bestFit="1" customWidth="1"/>
    <col min="5129" max="5129" width="1.42578125" style="63" customWidth="1"/>
    <col min="5130" max="5132" width="5.7109375" style="63" bestFit="1" customWidth="1"/>
    <col min="5133" max="5133" width="1.42578125" style="63" customWidth="1"/>
    <col min="5134" max="5136" width="5.7109375" style="63" bestFit="1" customWidth="1"/>
    <col min="5137" max="5137" width="1.42578125" style="63" customWidth="1"/>
    <col min="5138" max="5140" width="5.7109375" style="63" bestFit="1" customWidth="1"/>
    <col min="5141" max="5141" width="1.42578125" style="63" customWidth="1"/>
    <col min="5142" max="5144" width="5.7109375" style="63" bestFit="1" customWidth="1"/>
    <col min="5145" max="5145" width="1.42578125" style="63" customWidth="1"/>
    <col min="5146" max="5146" width="5.7109375" style="63" bestFit="1" customWidth="1"/>
    <col min="5147" max="5148" width="4.85546875" style="63" bestFit="1" customWidth="1"/>
    <col min="5149" max="5151" width="6.140625" style="63" customWidth="1"/>
    <col min="5152" max="5152" width="1.42578125" style="63" customWidth="1"/>
    <col min="5153" max="5155" width="5.140625" style="63" customWidth="1"/>
    <col min="5156" max="5156" width="1.42578125" style="63" customWidth="1"/>
    <col min="5157" max="5159" width="5.140625" style="63" customWidth="1"/>
    <col min="5160" max="5160" width="1.42578125" style="63" customWidth="1"/>
    <col min="5161" max="5163" width="5.140625" style="63" customWidth="1"/>
    <col min="5164" max="5164" width="1.42578125" style="63" customWidth="1"/>
    <col min="5165" max="5167" width="5.140625" style="63" customWidth="1"/>
    <col min="5168" max="5168" width="1.42578125" style="63" customWidth="1"/>
    <col min="5169" max="5171" width="5.140625" style="63" customWidth="1"/>
    <col min="5172" max="5172" width="1.42578125" style="63" customWidth="1"/>
    <col min="5173" max="5175" width="5.140625" style="63" customWidth="1"/>
    <col min="5176" max="5376" width="11.42578125" style="63"/>
    <col min="5377" max="5377" width="15.42578125" style="63" customWidth="1"/>
    <col min="5378" max="5380" width="6.5703125" style="63" bestFit="1" customWidth="1"/>
    <col min="5381" max="5381" width="1.42578125" style="63" customWidth="1"/>
    <col min="5382" max="5384" width="5.7109375" style="63" bestFit="1" customWidth="1"/>
    <col min="5385" max="5385" width="1.42578125" style="63" customWidth="1"/>
    <col min="5386" max="5388" width="5.7109375" style="63" bestFit="1" customWidth="1"/>
    <col min="5389" max="5389" width="1.42578125" style="63" customWidth="1"/>
    <col min="5390" max="5392" width="5.7109375" style="63" bestFit="1" customWidth="1"/>
    <col min="5393" max="5393" width="1.42578125" style="63" customWidth="1"/>
    <col min="5394" max="5396" width="5.7109375" style="63" bestFit="1" customWidth="1"/>
    <col min="5397" max="5397" width="1.42578125" style="63" customWidth="1"/>
    <col min="5398" max="5400" width="5.7109375" style="63" bestFit="1" customWidth="1"/>
    <col min="5401" max="5401" width="1.42578125" style="63" customWidth="1"/>
    <col min="5402" max="5402" width="5.7109375" style="63" bestFit="1" customWidth="1"/>
    <col min="5403" max="5404" width="4.85546875" style="63" bestFit="1" customWidth="1"/>
    <col min="5405" max="5407" width="6.140625" style="63" customWidth="1"/>
    <col min="5408" max="5408" width="1.42578125" style="63" customWidth="1"/>
    <col min="5409" max="5411" width="5.140625" style="63" customWidth="1"/>
    <col min="5412" max="5412" width="1.42578125" style="63" customWidth="1"/>
    <col min="5413" max="5415" width="5.140625" style="63" customWidth="1"/>
    <col min="5416" max="5416" width="1.42578125" style="63" customWidth="1"/>
    <col min="5417" max="5419" width="5.140625" style="63" customWidth="1"/>
    <col min="5420" max="5420" width="1.42578125" style="63" customWidth="1"/>
    <col min="5421" max="5423" width="5.140625" style="63" customWidth="1"/>
    <col min="5424" max="5424" width="1.42578125" style="63" customWidth="1"/>
    <col min="5425" max="5427" width="5.140625" style="63" customWidth="1"/>
    <col min="5428" max="5428" width="1.42578125" style="63" customWidth="1"/>
    <col min="5429" max="5431" width="5.140625" style="63" customWidth="1"/>
    <col min="5432" max="5632" width="11.42578125" style="63"/>
    <col min="5633" max="5633" width="15.42578125" style="63" customWidth="1"/>
    <col min="5634" max="5636" width="6.5703125" style="63" bestFit="1" customWidth="1"/>
    <col min="5637" max="5637" width="1.42578125" style="63" customWidth="1"/>
    <col min="5638" max="5640" width="5.7109375" style="63" bestFit="1" customWidth="1"/>
    <col min="5641" max="5641" width="1.42578125" style="63" customWidth="1"/>
    <col min="5642" max="5644" width="5.7109375" style="63" bestFit="1" customWidth="1"/>
    <col min="5645" max="5645" width="1.42578125" style="63" customWidth="1"/>
    <col min="5646" max="5648" width="5.7109375" style="63" bestFit="1" customWidth="1"/>
    <col min="5649" max="5649" width="1.42578125" style="63" customWidth="1"/>
    <col min="5650" max="5652" width="5.7109375" style="63" bestFit="1" customWidth="1"/>
    <col min="5653" max="5653" width="1.42578125" style="63" customWidth="1"/>
    <col min="5654" max="5656" width="5.7109375" style="63" bestFit="1" customWidth="1"/>
    <col min="5657" max="5657" width="1.42578125" style="63" customWidth="1"/>
    <col min="5658" max="5658" width="5.7109375" style="63" bestFit="1" customWidth="1"/>
    <col min="5659" max="5660" width="4.85546875" style="63" bestFit="1" customWidth="1"/>
    <col min="5661" max="5663" width="6.140625" style="63" customWidth="1"/>
    <col min="5664" max="5664" width="1.42578125" style="63" customWidth="1"/>
    <col min="5665" max="5667" width="5.140625" style="63" customWidth="1"/>
    <col min="5668" max="5668" width="1.42578125" style="63" customWidth="1"/>
    <col min="5669" max="5671" width="5.140625" style="63" customWidth="1"/>
    <col min="5672" max="5672" width="1.42578125" style="63" customWidth="1"/>
    <col min="5673" max="5675" width="5.140625" style="63" customWidth="1"/>
    <col min="5676" max="5676" width="1.42578125" style="63" customWidth="1"/>
    <col min="5677" max="5679" width="5.140625" style="63" customWidth="1"/>
    <col min="5680" max="5680" width="1.42578125" style="63" customWidth="1"/>
    <col min="5681" max="5683" width="5.140625" style="63" customWidth="1"/>
    <col min="5684" max="5684" width="1.42578125" style="63" customWidth="1"/>
    <col min="5685" max="5687" width="5.140625" style="63" customWidth="1"/>
    <col min="5688" max="5888" width="11.42578125" style="63"/>
    <col min="5889" max="5889" width="15.42578125" style="63" customWidth="1"/>
    <col min="5890" max="5892" width="6.5703125" style="63" bestFit="1" customWidth="1"/>
    <col min="5893" max="5893" width="1.42578125" style="63" customWidth="1"/>
    <col min="5894" max="5896" width="5.7109375" style="63" bestFit="1" customWidth="1"/>
    <col min="5897" max="5897" width="1.42578125" style="63" customWidth="1"/>
    <col min="5898" max="5900" width="5.7109375" style="63" bestFit="1" customWidth="1"/>
    <col min="5901" max="5901" width="1.42578125" style="63" customWidth="1"/>
    <col min="5902" max="5904" width="5.7109375" style="63" bestFit="1" customWidth="1"/>
    <col min="5905" max="5905" width="1.42578125" style="63" customWidth="1"/>
    <col min="5906" max="5908" width="5.7109375" style="63" bestFit="1" customWidth="1"/>
    <col min="5909" max="5909" width="1.42578125" style="63" customWidth="1"/>
    <col min="5910" max="5912" width="5.7109375" style="63" bestFit="1" customWidth="1"/>
    <col min="5913" max="5913" width="1.42578125" style="63" customWidth="1"/>
    <col min="5914" max="5914" width="5.7109375" style="63" bestFit="1" customWidth="1"/>
    <col min="5915" max="5916" width="4.85546875" style="63" bestFit="1" customWidth="1"/>
    <col min="5917" max="5919" width="6.140625" style="63" customWidth="1"/>
    <col min="5920" max="5920" width="1.42578125" style="63" customWidth="1"/>
    <col min="5921" max="5923" width="5.140625" style="63" customWidth="1"/>
    <col min="5924" max="5924" width="1.42578125" style="63" customWidth="1"/>
    <col min="5925" max="5927" width="5.140625" style="63" customWidth="1"/>
    <col min="5928" max="5928" width="1.42578125" style="63" customWidth="1"/>
    <col min="5929" max="5931" width="5.140625" style="63" customWidth="1"/>
    <col min="5932" max="5932" width="1.42578125" style="63" customWidth="1"/>
    <col min="5933" max="5935" width="5.140625" style="63" customWidth="1"/>
    <col min="5936" max="5936" width="1.42578125" style="63" customWidth="1"/>
    <col min="5937" max="5939" width="5.140625" style="63" customWidth="1"/>
    <col min="5940" max="5940" width="1.42578125" style="63" customWidth="1"/>
    <col min="5941" max="5943" width="5.140625" style="63" customWidth="1"/>
    <col min="5944" max="6144" width="11.42578125" style="63"/>
    <col min="6145" max="6145" width="15.42578125" style="63" customWidth="1"/>
    <col min="6146" max="6148" width="6.5703125" style="63" bestFit="1" customWidth="1"/>
    <col min="6149" max="6149" width="1.42578125" style="63" customWidth="1"/>
    <col min="6150" max="6152" width="5.7109375" style="63" bestFit="1" customWidth="1"/>
    <col min="6153" max="6153" width="1.42578125" style="63" customWidth="1"/>
    <col min="6154" max="6156" width="5.7109375" style="63" bestFit="1" customWidth="1"/>
    <col min="6157" max="6157" width="1.42578125" style="63" customWidth="1"/>
    <col min="6158" max="6160" width="5.7109375" style="63" bestFit="1" customWidth="1"/>
    <col min="6161" max="6161" width="1.42578125" style="63" customWidth="1"/>
    <col min="6162" max="6164" width="5.7109375" style="63" bestFit="1" customWidth="1"/>
    <col min="6165" max="6165" width="1.42578125" style="63" customWidth="1"/>
    <col min="6166" max="6168" width="5.7109375" style="63" bestFit="1" customWidth="1"/>
    <col min="6169" max="6169" width="1.42578125" style="63" customWidth="1"/>
    <col min="6170" max="6170" width="5.7109375" style="63" bestFit="1" customWidth="1"/>
    <col min="6171" max="6172" width="4.85546875" style="63" bestFit="1" customWidth="1"/>
    <col min="6173" max="6175" width="6.140625" style="63" customWidth="1"/>
    <col min="6176" max="6176" width="1.42578125" style="63" customWidth="1"/>
    <col min="6177" max="6179" width="5.140625" style="63" customWidth="1"/>
    <col min="6180" max="6180" width="1.42578125" style="63" customWidth="1"/>
    <col min="6181" max="6183" width="5.140625" style="63" customWidth="1"/>
    <col min="6184" max="6184" width="1.42578125" style="63" customWidth="1"/>
    <col min="6185" max="6187" width="5.140625" style="63" customWidth="1"/>
    <col min="6188" max="6188" width="1.42578125" style="63" customWidth="1"/>
    <col min="6189" max="6191" width="5.140625" style="63" customWidth="1"/>
    <col min="6192" max="6192" width="1.42578125" style="63" customWidth="1"/>
    <col min="6193" max="6195" width="5.140625" style="63" customWidth="1"/>
    <col min="6196" max="6196" width="1.42578125" style="63" customWidth="1"/>
    <col min="6197" max="6199" width="5.140625" style="63" customWidth="1"/>
    <col min="6200" max="6400" width="11.42578125" style="63"/>
    <col min="6401" max="6401" width="15.42578125" style="63" customWidth="1"/>
    <col min="6402" max="6404" width="6.5703125" style="63" bestFit="1" customWidth="1"/>
    <col min="6405" max="6405" width="1.42578125" style="63" customWidth="1"/>
    <col min="6406" max="6408" width="5.7109375" style="63" bestFit="1" customWidth="1"/>
    <col min="6409" max="6409" width="1.42578125" style="63" customWidth="1"/>
    <col min="6410" max="6412" width="5.7109375" style="63" bestFit="1" customWidth="1"/>
    <col min="6413" max="6413" width="1.42578125" style="63" customWidth="1"/>
    <col min="6414" max="6416" width="5.7109375" style="63" bestFit="1" customWidth="1"/>
    <col min="6417" max="6417" width="1.42578125" style="63" customWidth="1"/>
    <col min="6418" max="6420" width="5.7109375" style="63" bestFit="1" customWidth="1"/>
    <col min="6421" max="6421" width="1.42578125" style="63" customWidth="1"/>
    <col min="6422" max="6424" width="5.7109375" style="63" bestFit="1" customWidth="1"/>
    <col min="6425" max="6425" width="1.42578125" style="63" customWidth="1"/>
    <col min="6426" max="6426" width="5.7109375" style="63" bestFit="1" customWidth="1"/>
    <col min="6427" max="6428" width="4.85546875" style="63" bestFit="1" customWidth="1"/>
    <col min="6429" max="6431" width="6.140625" style="63" customWidth="1"/>
    <col min="6432" max="6432" width="1.42578125" style="63" customWidth="1"/>
    <col min="6433" max="6435" width="5.140625" style="63" customWidth="1"/>
    <col min="6436" max="6436" width="1.42578125" style="63" customWidth="1"/>
    <col min="6437" max="6439" width="5.140625" style="63" customWidth="1"/>
    <col min="6440" max="6440" width="1.42578125" style="63" customWidth="1"/>
    <col min="6441" max="6443" width="5.140625" style="63" customWidth="1"/>
    <col min="6444" max="6444" width="1.42578125" style="63" customWidth="1"/>
    <col min="6445" max="6447" width="5.140625" style="63" customWidth="1"/>
    <col min="6448" max="6448" width="1.42578125" style="63" customWidth="1"/>
    <col min="6449" max="6451" width="5.140625" style="63" customWidth="1"/>
    <col min="6452" max="6452" width="1.42578125" style="63" customWidth="1"/>
    <col min="6453" max="6455" width="5.140625" style="63" customWidth="1"/>
    <col min="6456" max="6656" width="11.42578125" style="63"/>
    <col min="6657" max="6657" width="15.42578125" style="63" customWidth="1"/>
    <col min="6658" max="6660" width="6.5703125" style="63" bestFit="1" customWidth="1"/>
    <col min="6661" max="6661" width="1.42578125" style="63" customWidth="1"/>
    <col min="6662" max="6664" width="5.7109375" style="63" bestFit="1" customWidth="1"/>
    <col min="6665" max="6665" width="1.42578125" style="63" customWidth="1"/>
    <col min="6666" max="6668" width="5.7109375" style="63" bestFit="1" customWidth="1"/>
    <col min="6669" max="6669" width="1.42578125" style="63" customWidth="1"/>
    <col min="6670" max="6672" width="5.7109375" style="63" bestFit="1" customWidth="1"/>
    <col min="6673" max="6673" width="1.42578125" style="63" customWidth="1"/>
    <col min="6674" max="6676" width="5.7109375" style="63" bestFit="1" customWidth="1"/>
    <col min="6677" max="6677" width="1.42578125" style="63" customWidth="1"/>
    <col min="6678" max="6680" width="5.7109375" style="63" bestFit="1" customWidth="1"/>
    <col min="6681" max="6681" width="1.42578125" style="63" customWidth="1"/>
    <col min="6682" max="6682" width="5.7109375" style="63" bestFit="1" customWidth="1"/>
    <col min="6683" max="6684" width="4.85546875" style="63" bestFit="1" customWidth="1"/>
    <col min="6685" max="6687" width="6.140625" style="63" customWidth="1"/>
    <col min="6688" max="6688" width="1.42578125" style="63" customWidth="1"/>
    <col min="6689" max="6691" width="5.140625" style="63" customWidth="1"/>
    <col min="6692" max="6692" width="1.42578125" style="63" customWidth="1"/>
    <col min="6693" max="6695" width="5.140625" style="63" customWidth="1"/>
    <col min="6696" max="6696" width="1.42578125" style="63" customWidth="1"/>
    <col min="6697" max="6699" width="5.140625" style="63" customWidth="1"/>
    <col min="6700" max="6700" width="1.42578125" style="63" customWidth="1"/>
    <col min="6701" max="6703" width="5.140625" style="63" customWidth="1"/>
    <col min="6704" max="6704" width="1.42578125" style="63" customWidth="1"/>
    <col min="6705" max="6707" width="5.140625" style="63" customWidth="1"/>
    <col min="6708" max="6708" width="1.42578125" style="63" customWidth="1"/>
    <col min="6709" max="6711" width="5.140625" style="63" customWidth="1"/>
    <col min="6712" max="6912" width="11.42578125" style="63"/>
    <col min="6913" max="6913" width="15.42578125" style="63" customWidth="1"/>
    <col min="6914" max="6916" width="6.5703125" style="63" bestFit="1" customWidth="1"/>
    <col min="6917" max="6917" width="1.42578125" style="63" customWidth="1"/>
    <col min="6918" max="6920" width="5.7109375" style="63" bestFit="1" customWidth="1"/>
    <col min="6921" max="6921" width="1.42578125" style="63" customWidth="1"/>
    <col min="6922" max="6924" width="5.7109375" style="63" bestFit="1" customWidth="1"/>
    <col min="6925" max="6925" width="1.42578125" style="63" customWidth="1"/>
    <col min="6926" max="6928" width="5.7109375" style="63" bestFit="1" customWidth="1"/>
    <col min="6929" max="6929" width="1.42578125" style="63" customWidth="1"/>
    <col min="6930" max="6932" width="5.7109375" style="63" bestFit="1" customWidth="1"/>
    <col min="6933" max="6933" width="1.42578125" style="63" customWidth="1"/>
    <col min="6934" max="6936" width="5.7109375" style="63" bestFit="1" customWidth="1"/>
    <col min="6937" max="6937" width="1.42578125" style="63" customWidth="1"/>
    <col min="6938" max="6938" width="5.7109375" style="63" bestFit="1" customWidth="1"/>
    <col min="6939" max="6940" width="4.85546875" style="63" bestFit="1" customWidth="1"/>
    <col min="6941" max="6943" width="6.140625" style="63" customWidth="1"/>
    <col min="6944" max="6944" width="1.42578125" style="63" customWidth="1"/>
    <col min="6945" max="6947" width="5.140625" style="63" customWidth="1"/>
    <col min="6948" max="6948" width="1.42578125" style="63" customWidth="1"/>
    <col min="6949" max="6951" width="5.140625" style="63" customWidth="1"/>
    <col min="6952" max="6952" width="1.42578125" style="63" customWidth="1"/>
    <col min="6953" max="6955" width="5.140625" style="63" customWidth="1"/>
    <col min="6956" max="6956" width="1.42578125" style="63" customWidth="1"/>
    <col min="6957" max="6959" width="5.140625" style="63" customWidth="1"/>
    <col min="6960" max="6960" width="1.42578125" style="63" customWidth="1"/>
    <col min="6961" max="6963" width="5.140625" style="63" customWidth="1"/>
    <col min="6964" max="6964" width="1.42578125" style="63" customWidth="1"/>
    <col min="6965" max="6967" width="5.140625" style="63" customWidth="1"/>
    <col min="6968" max="7168" width="11.42578125" style="63"/>
    <col min="7169" max="7169" width="15.42578125" style="63" customWidth="1"/>
    <col min="7170" max="7172" width="6.5703125" style="63" bestFit="1" customWidth="1"/>
    <col min="7173" max="7173" width="1.42578125" style="63" customWidth="1"/>
    <col min="7174" max="7176" width="5.7109375" style="63" bestFit="1" customWidth="1"/>
    <col min="7177" max="7177" width="1.42578125" style="63" customWidth="1"/>
    <col min="7178" max="7180" width="5.7109375" style="63" bestFit="1" customWidth="1"/>
    <col min="7181" max="7181" width="1.42578125" style="63" customWidth="1"/>
    <col min="7182" max="7184" width="5.7109375" style="63" bestFit="1" customWidth="1"/>
    <col min="7185" max="7185" width="1.42578125" style="63" customWidth="1"/>
    <col min="7186" max="7188" width="5.7109375" style="63" bestFit="1" customWidth="1"/>
    <col min="7189" max="7189" width="1.42578125" style="63" customWidth="1"/>
    <col min="7190" max="7192" width="5.7109375" style="63" bestFit="1" customWidth="1"/>
    <col min="7193" max="7193" width="1.42578125" style="63" customWidth="1"/>
    <col min="7194" max="7194" width="5.7109375" style="63" bestFit="1" customWidth="1"/>
    <col min="7195" max="7196" width="4.85546875" style="63" bestFit="1" customWidth="1"/>
    <col min="7197" max="7199" width="6.140625" style="63" customWidth="1"/>
    <col min="7200" max="7200" width="1.42578125" style="63" customWidth="1"/>
    <col min="7201" max="7203" width="5.140625" style="63" customWidth="1"/>
    <col min="7204" max="7204" width="1.42578125" style="63" customWidth="1"/>
    <col min="7205" max="7207" width="5.140625" style="63" customWidth="1"/>
    <col min="7208" max="7208" width="1.42578125" style="63" customWidth="1"/>
    <col min="7209" max="7211" width="5.140625" style="63" customWidth="1"/>
    <col min="7212" max="7212" width="1.42578125" style="63" customWidth="1"/>
    <col min="7213" max="7215" width="5.140625" style="63" customWidth="1"/>
    <col min="7216" max="7216" width="1.42578125" style="63" customWidth="1"/>
    <col min="7217" max="7219" width="5.140625" style="63" customWidth="1"/>
    <col min="7220" max="7220" width="1.42578125" style="63" customWidth="1"/>
    <col min="7221" max="7223" width="5.140625" style="63" customWidth="1"/>
    <col min="7224" max="7424" width="11.42578125" style="63"/>
    <col min="7425" max="7425" width="15.42578125" style="63" customWidth="1"/>
    <col min="7426" max="7428" width="6.5703125" style="63" bestFit="1" customWidth="1"/>
    <col min="7429" max="7429" width="1.42578125" style="63" customWidth="1"/>
    <col min="7430" max="7432" width="5.7109375" style="63" bestFit="1" customWidth="1"/>
    <col min="7433" max="7433" width="1.42578125" style="63" customWidth="1"/>
    <col min="7434" max="7436" width="5.7109375" style="63" bestFit="1" customWidth="1"/>
    <col min="7437" max="7437" width="1.42578125" style="63" customWidth="1"/>
    <col min="7438" max="7440" width="5.7109375" style="63" bestFit="1" customWidth="1"/>
    <col min="7441" max="7441" width="1.42578125" style="63" customWidth="1"/>
    <col min="7442" max="7444" width="5.7109375" style="63" bestFit="1" customWidth="1"/>
    <col min="7445" max="7445" width="1.42578125" style="63" customWidth="1"/>
    <col min="7446" max="7448" width="5.7109375" style="63" bestFit="1" customWidth="1"/>
    <col min="7449" max="7449" width="1.42578125" style="63" customWidth="1"/>
    <col min="7450" max="7450" width="5.7109375" style="63" bestFit="1" customWidth="1"/>
    <col min="7451" max="7452" width="4.85546875" style="63" bestFit="1" customWidth="1"/>
    <col min="7453" max="7455" width="6.140625" style="63" customWidth="1"/>
    <col min="7456" max="7456" width="1.42578125" style="63" customWidth="1"/>
    <col min="7457" max="7459" width="5.140625" style="63" customWidth="1"/>
    <col min="7460" max="7460" width="1.42578125" style="63" customWidth="1"/>
    <col min="7461" max="7463" width="5.140625" style="63" customWidth="1"/>
    <col min="7464" max="7464" width="1.42578125" style="63" customWidth="1"/>
    <col min="7465" max="7467" width="5.140625" style="63" customWidth="1"/>
    <col min="7468" max="7468" width="1.42578125" style="63" customWidth="1"/>
    <col min="7469" max="7471" width="5.140625" style="63" customWidth="1"/>
    <col min="7472" max="7472" width="1.42578125" style="63" customWidth="1"/>
    <col min="7473" max="7475" width="5.140625" style="63" customWidth="1"/>
    <col min="7476" max="7476" width="1.42578125" style="63" customWidth="1"/>
    <col min="7477" max="7479" width="5.140625" style="63" customWidth="1"/>
    <col min="7480" max="7680" width="11.42578125" style="63"/>
    <col min="7681" max="7681" width="15.42578125" style="63" customWidth="1"/>
    <col min="7682" max="7684" width="6.5703125" style="63" bestFit="1" customWidth="1"/>
    <col min="7685" max="7685" width="1.42578125" style="63" customWidth="1"/>
    <col min="7686" max="7688" width="5.7109375" style="63" bestFit="1" customWidth="1"/>
    <col min="7689" max="7689" width="1.42578125" style="63" customWidth="1"/>
    <col min="7690" max="7692" width="5.7109375" style="63" bestFit="1" customWidth="1"/>
    <col min="7693" max="7693" width="1.42578125" style="63" customWidth="1"/>
    <col min="7694" max="7696" width="5.7109375" style="63" bestFit="1" customWidth="1"/>
    <col min="7697" max="7697" width="1.42578125" style="63" customWidth="1"/>
    <col min="7698" max="7700" width="5.7109375" style="63" bestFit="1" customWidth="1"/>
    <col min="7701" max="7701" width="1.42578125" style="63" customWidth="1"/>
    <col min="7702" max="7704" width="5.7109375" style="63" bestFit="1" customWidth="1"/>
    <col min="7705" max="7705" width="1.42578125" style="63" customWidth="1"/>
    <col min="7706" max="7706" width="5.7109375" style="63" bestFit="1" customWidth="1"/>
    <col min="7707" max="7708" width="4.85546875" style="63" bestFit="1" customWidth="1"/>
    <col min="7709" max="7711" width="6.140625" style="63" customWidth="1"/>
    <col min="7712" max="7712" width="1.42578125" style="63" customWidth="1"/>
    <col min="7713" max="7715" width="5.140625" style="63" customWidth="1"/>
    <col min="7716" max="7716" width="1.42578125" style="63" customWidth="1"/>
    <col min="7717" max="7719" width="5.140625" style="63" customWidth="1"/>
    <col min="7720" max="7720" width="1.42578125" style="63" customWidth="1"/>
    <col min="7721" max="7723" width="5.140625" style="63" customWidth="1"/>
    <col min="7724" max="7724" width="1.42578125" style="63" customWidth="1"/>
    <col min="7725" max="7727" width="5.140625" style="63" customWidth="1"/>
    <col min="7728" max="7728" width="1.42578125" style="63" customWidth="1"/>
    <col min="7729" max="7731" width="5.140625" style="63" customWidth="1"/>
    <col min="7732" max="7732" width="1.42578125" style="63" customWidth="1"/>
    <col min="7733" max="7735" width="5.140625" style="63" customWidth="1"/>
    <col min="7736" max="7936" width="11.42578125" style="63"/>
    <col min="7937" max="7937" width="15.42578125" style="63" customWidth="1"/>
    <col min="7938" max="7940" width="6.5703125" style="63" bestFit="1" customWidth="1"/>
    <col min="7941" max="7941" width="1.42578125" style="63" customWidth="1"/>
    <col min="7942" max="7944" width="5.7109375" style="63" bestFit="1" customWidth="1"/>
    <col min="7945" max="7945" width="1.42578125" style="63" customWidth="1"/>
    <col min="7946" max="7948" width="5.7109375" style="63" bestFit="1" customWidth="1"/>
    <col min="7949" max="7949" width="1.42578125" style="63" customWidth="1"/>
    <col min="7950" max="7952" width="5.7109375" style="63" bestFit="1" customWidth="1"/>
    <col min="7953" max="7953" width="1.42578125" style="63" customWidth="1"/>
    <col min="7954" max="7956" width="5.7109375" style="63" bestFit="1" customWidth="1"/>
    <col min="7957" max="7957" width="1.42578125" style="63" customWidth="1"/>
    <col min="7958" max="7960" width="5.7109375" style="63" bestFit="1" customWidth="1"/>
    <col min="7961" max="7961" width="1.42578125" style="63" customWidth="1"/>
    <col min="7962" max="7962" width="5.7109375" style="63" bestFit="1" customWidth="1"/>
    <col min="7963" max="7964" width="4.85546875" style="63" bestFit="1" customWidth="1"/>
    <col min="7965" max="7967" width="6.140625" style="63" customWidth="1"/>
    <col min="7968" max="7968" width="1.42578125" style="63" customWidth="1"/>
    <col min="7969" max="7971" width="5.140625" style="63" customWidth="1"/>
    <col min="7972" max="7972" width="1.42578125" style="63" customWidth="1"/>
    <col min="7973" max="7975" width="5.140625" style="63" customWidth="1"/>
    <col min="7976" max="7976" width="1.42578125" style="63" customWidth="1"/>
    <col min="7977" max="7979" width="5.140625" style="63" customWidth="1"/>
    <col min="7980" max="7980" width="1.42578125" style="63" customWidth="1"/>
    <col min="7981" max="7983" width="5.140625" style="63" customWidth="1"/>
    <col min="7984" max="7984" width="1.42578125" style="63" customWidth="1"/>
    <col min="7985" max="7987" width="5.140625" style="63" customWidth="1"/>
    <col min="7988" max="7988" width="1.42578125" style="63" customWidth="1"/>
    <col min="7989" max="7991" width="5.140625" style="63" customWidth="1"/>
    <col min="7992" max="8192" width="11.42578125" style="63"/>
    <col min="8193" max="8193" width="15.42578125" style="63" customWidth="1"/>
    <col min="8194" max="8196" width="6.5703125" style="63" bestFit="1" customWidth="1"/>
    <col min="8197" max="8197" width="1.42578125" style="63" customWidth="1"/>
    <col min="8198" max="8200" width="5.7109375" style="63" bestFit="1" customWidth="1"/>
    <col min="8201" max="8201" width="1.42578125" style="63" customWidth="1"/>
    <col min="8202" max="8204" width="5.7109375" style="63" bestFit="1" customWidth="1"/>
    <col min="8205" max="8205" width="1.42578125" style="63" customWidth="1"/>
    <col min="8206" max="8208" width="5.7109375" style="63" bestFit="1" customWidth="1"/>
    <col min="8209" max="8209" width="1.42578125" style="63" customWidth="1"/>
    <col min="8210" max="8212" width="5.7109375" style="63" bestFit="1" customWidth="1"/>
    <col min="8213" max="8213" width="1.42578125" style="63" customWidth="1"/>
    <col min="8214" max="8216" width="5.7109375" style="63" bestFit="1" customWidth="1"/>
    <col min="8217" max="8217" width="1.42578125" style="63" customWidth="1"/>
    <col min="8218" max="8218" width="5.7109375" style="63" bestFit="1" customWidth="1"/>
    <col min="8219" max="8220" width="4.85546875" style="63" bestFit="1" customWidth="1"/>
    <col min="8221" max="8223" width="6.140625" style="63" customWidth="1"/>
    <col min="8224" max="8224" width="1.42578125" style="63" customWidth="1"/>
    <col min="8225" max="8227" width="5.140625" style="63" customWidth="1"/>
    <col min="8228" max="8228" width="1.42578125" style="63" customWidth="1"/>
    <col min="8229" max="8231" width="5.140625" style="63" customWidth="1"/>
    <col min="8232" max="8232" width="1.42578125" style="63" customWidth="1"/>
    <col min="8233" max="8235" width="5.140625" style="63" customWidth="1"/>
    <col min="8236" max="8236" width="1.42578125" style="63" customWidth="1"/>
    <col min="8237" max="8239" width="5.140625" style="63" customWidth="1"/>
    <col min="8240" max="8240" width="1.42578125" style="63" customWidth="1"/>
    <col min="8241" max="8243" width="5.140625" style="63" customWidth="1"/>
    <col min="8244" max="8244" width="1.42578125" style="63" customWidth="1"/>
    <col min="8245" max="8247" width="5.140625" style="63" customWidth="1"/>
    <col min="8248" max="8448" width="11.42578125" style="63"/>
    <col min="8449" max="8449" width="15.42578125" style="63" customWidth="1"/>
    <col min="8450" max="8452" width="6.5703125" style="63" bestFit="1" customWidth="1"/>
    <col min="8453" max="8453" width="1.42578125" style="63" customWidth="1"/>
    <col min="8454" max="8456" width="5.7109375" style="63" bestFit="1" customWidth="1"/>
    <col min="8457" max="8457" width="1.42578125" style="63" customWidth="1"/>
    <col min="8458" max="8460" width="5.7109375" style="63" bestFit="1" customWidth="1"/>
    <col min="8461" max="8461" width="1.42578125" style="63" customWidth="1"/>
    <col min="8462" max="8464" width="5.7109375" style="63" bestFit="1" customWidth="1"/>
    <col min="8465" max="8465" width="1.42578125" style="63" customWidth="1"/>
    <col min="8466" max="8468" width="5.7109375" style="63" bestFit="1" customWidth="1"/>
    <col min="8469" max="8469" width="1.42578125" style="63" customWidth="1"/>
    <col min="8470" max="8472" width="5.7109375" style="63" bestFit="1" customWidth="1"/>
    <col min="8473" max="8473" width="1.42578125" style="63" customWidth="1"/>
    <col min="8474" max="8474" width="5.7109375" style="63" bestFit="1" customWidth="1"/>
    <col min="8475" max="8476" width="4.85546875" style="63" bestFit="1" customWidth="1"/>
    <col min="8477" max="8479" width="6.140625" style="63" customWidth="1"/>
    <col min="8480" max="8480" width="1.42578125" style="63" customWidth="1"/>
    <col min="8481" max="8483" width="5.140625" style="63" customWidth="1"/>
    <col min="8484" max="8484" width="1.42578125" style="63" customWidth="1"/>
    <col min="8485" max="8487" width="5.140625" style="63" customWidth="1"/>
    <col min="8488" max="8488" width="1.42578125" style="63" customWidth="1"/>
    <col min="8489" max="8491" width="5.140625" style="63" customWidth="1"/>
    <col min="8492" max="8492" width="1.42578125" style="63" customWidth="1"/>
    <col min="8493" max="8495" width="5.140625" style="63" customWidth="1"/>
    <col min="8496" max="8496" width="1.42578125" style="63" customWidth="1"/>
    <col min="8497" max="8499" width="5.140625" style="63" customWidth="1"/>
    <col min="8500" max="8500" width="1.42578125" style="63" customWidth="1"/>
    <col min="8501" max="8503" width="5.140625" style="63" customWidth="1"/>
    <col min="8504" max="8704" width="11.42578125" style="63"/>
    <col min="8705" max="8705" width="15.42578125" style="63" customWidth="1"/>
    <col min="8706" max="8708" width="6.5703125" style="63" bestFit="1" customWidth="1"/>
    <col min="8709" max="8709" width="1.42578125" style="63" customWidth="1"/>
    <col min="8710" max="8712" width="5.7109375" style="63" bestFit="1" customWidth="1"/>
    <col min="8713" max="8713" width="1.42578125" style="63" customWidth="1"/>
    <col min="8714" max="8716" width="5.7109375" style="63" bestFit="1" customWidth="1"/>
    <col min="8717" max="8717" width="1.42578125" style="63" customWidth="1"/>
    <col min="8718" max="8720" width="5.7109375" style="63" bestFit="1" customWidth="1"/>
    <col min="8721" max="8721" width="1.42578125" style="63" customWidth="1"/>
    <col min="8722" max="8724" width="5.7109375" style="63" bestFit="1" customWidth="1"/>
    <col min="8725" max="8725" width="1.42578125" style="63" customWidth="1"/>
    <col min="8726" max="8728" width="5.7109375" style="63" bestFit="1" customWidth="1"/>
    <col min="8729" max="8729" width="1.42578125" style="63" customWidth="1"/>
    <col min="8730" max="8730" width="5.7109375" style="63" bestFit="1" customWidth="1"/>
    <col min="8731" max="8732" width="4.85546875" style="63" bestFit="1" customWidth="1"/>
    <col min="8733" max="8735" width="6.140625" style="63" customWidth="1"/>
    <col min="8736" max="8736" width="1.42578125" style="63" customWidth="1"/>
    <col min="8737" max="8739" width="5.140625" style="63" customWidth="1"/>
    <col min="8740" max="8740" width="1.42578125" style="63" customWidth="1"/>
    <col min="8741" max="8743" width="5.140625" style="63" customWidth="1"/>
    <col min="8744" max="8744" width="1.42578125" style="63" customWidth="1"/>
    <col min="8745" max="8747" width="5.140625" style="63" customWidth="1"/>
    <col min="8748" max="8748" width="1.42578125" style="63" customWidth="1"/>
    <col min="8749" max="8751" width="5.140625" style="63" customWidth="1"/>
    <col min="8752" max="8752" width="1.42578125" style="63" customWidth="1"/>
    <col min="8753" max="8755" width="5.140625" style="63" customWidth="1"/>
    <col min="8756" max="8756" width="1.42578125" style="63" customWidth="1"/>
    <col min="8757" max="8759" width="5.140625" style="63" customWidth="1"/>
    <col min="8760" max="8960" width="11.42578125" style="63"/>
    <col min="8961" max="8961" width="15.42578125" style="63" customWidth="1"/>
    <col min="8962" max="8964" width="6.5703125" style="63" bestFit="1" customWidth="1"/>
    <col min="8965" max="8965" width="1.42578125" style="63" customWidth="1"/>
    <col min="8966" max="8968" width="5.7109375" style="63" bestFit="1" customWidth="1"/>
    <col min="8969" max="8969" width="1.42578125" style="63" customWidth="1"/>
    <col min="8970" max="8972" width="5.7109375" style="63" bestFit="1" customWidth="1"/>
    <col min="8973" max="8973" width="1.42578125" style="63" customWidth="1"/>
    <col min="8974" max="8976" width="5.7109375" style="63" bestFit="1" customWidth="1"/>
    <col min="8977" max="8977" width="1.42578125" style="63" customWidth="1"/>
    <col min="8978" max="8980" width="5.7109375" style="63" bestFit="1" customWidth="1"/>
    <col min="8981" max="8981" width="1.42578125" style="63" customWidth="1"/>
    <col min="8982" max="8984" width="5.7109375" style="63" bestFit="1" customWidth="1"/>
    <col min="8985" max="8985" width="1.42578125" style="63" customWidth="1"/>
    <col min="8986" max="8986" width="5.7109375" style="63" bestFit="1" customWidth="1"/>
    <col min="8987" max="8988" width="4.85546875" style="63" bestFit="1" customWidth="1"/>
    <col min="8989" max="8991" width="6.140625" style="63" customWidth="1"/>
    <col min="8992" max="8992" width="1.42578125" style="63" customWidth="1"/>
    <col min="8993" max="8995" width="5.140625" style="63" customWidth="1"/>
    <col min="8996" max="8996" width="1.42578125" style="63" customWidth="1"/>
    <col min="8997" max="8999" width="5.140625" style="63" customWidth="1"/>
    <col min="9000" max="9000" width="1.42578125" style="63" customWidth="1"/>
    <col min="9001" max="9003" width="5.140625" style="63" customWidth="1"/>
    <col min="9004" max="9004" width="1.42578125" style="63" customWidth="1"/>
    <col min="9005" max="9007" width="5.140625" style="63" customWidth="1"/>
    <col min="9008" max="9008" width="1.42578125" style="63" customWidth="1"/>
    <col min="9009" max="9011" width="5.140625" style="63" customWidth="1"/>
    <col min="9012" max="9012" width="1.42578125" style="63" customWidth="1"/>
    <col min="9013" max="9015" width="5.140625" style="63" customWidth="1"/>
    <col min="9016" max="9216" width="11.42578125" style="63"/>
    <col min="9217" max="9217" width="15.42578125" style="63" customWidth="1"/>
    <col min="9218" max="9220" width="6.5703125" style="63" bestFit="1" customWidth="1"/>
    <col min="9221" max="9221" width="1.42578125" style="63" customWidth="1"/>
    <col min="9222" max="9224" width="5.7109375" style="63" bestFit="1" customWidth="1"/>
    <col min="9225" max="9225" width="1.42578125" style="63" customWidth="1"/>
    <col min="9226" max="9228" width="5.7109375" style="63" bestFit="1" customWidth="1"/>
    <col min="9229" max="9229" width="1.42578125" style="63" customWidth="1"/>
    <col min="9230" max="9232" width="5.7109375" style="63" bestFit="1" customWidth="1"/>
    <col min="9233" max="9233" width="1.42578125" style="63" customWidth="1"/>
    <col min="9234" max="9236" width="5.7109375" style="63" bestFit="1" customWidth="1"/>
    <col min="9237" max="9237" width="1.42578125" style="63" customWidth="1"/>
    <col min="9238" max="9240" width="5.7109375" style="63" bestFit="1" customWidth="1"/>
    <col min="9241" max="9241" width="1.42578125" style="63" customWidth="1"/>
    <col min="9242" max="9242" width="5.7109375" style="63" bestFit="1" customWidth="1"/>
    <col min="9243" max="9244" width="4.85546875" style="63" bestFit="1" customWidth="1"/>
    <col min="9245" max="9247" width="6.140625" style="63" customWidth="1"/>
    <col min="9248" max="9248" width="1.42578125" style="63" customWidth="1"/>
    <col min="9249" max="9251" width="5.140625" style="63" customWidth="1"/>
    <col min="9252" max="9252" width="1.42578125" style="63" customWidth="1"/>
    <col min="9253" max="9255" width="5.140625" style="63" customWidth="1"/>
    <col min="9256" max="9256" width="1.42578125" style="63" customWidth="1"/>
    <col min="9257" max="9259" width="5.140625" style="63" customWidth="1"/>
    <col min="9260" max="9260" width="1.42578125" style="63" customWidth="1"/>
    <col min="9261" max="9263" width="5.140625" style="63" customWidth="1"/>
    <col min="9264" max="9264" width="1.42578125" style="63" customWidth="1"/>
    <col min="9265" max="9267" width="5.140625" style="63" customWidth="1"/>
    <col min="9268" max="9268" width="1.42578125" style="63" customWidth="1"/>
    <col min="9269" max="9271" width="5.140625" style="63" customWidth="1"/>
    <col min="9272" max="9472" width="11.42578125" style="63"/>
    <col min="9473" max="9473" width="15.42578125" style="63" customWidth="1"/>
    <col min="9474" max="9476" width="6.5703125" style="63" bestFit="1" customWidth="1"/>
    <col min="9477" max="9477" width="1.42578125" style="63" customWidth="1"/>
    <col min="9478" max="9480" width="5.7109375" style="63" bestFit="1" customWidth="1"/>
    <col min="9481" max="9481" width="1.42578125" style="63" customWidth="1"/>
    <col min="9482" max="9484" width="5.7109375" style="63" bestFit="1" customWidth="1"/>
    <col min="9485" max="9485" width="1.42578125" style="63" customWidth="1"/>
    <col min="9486" max="9488" width="5.7109375" style="63" bestFit="1" customWidth="1"/>
    <col min="9489" max="9489" width="1.42578125" style="63" customWidth="1"/>
    <col min="9490" max="9492" width="5.7109375" style="63" bestFit="1" customWidth="1"/>
    <col min="9493" max="9493" width="1.42578125" style="63" customWidth="1"/>
    <col min="9494" max="9496" width="5.7109375" style="63" bestFit="1" customWidth="1"/>
    <col min="9497" max="9497" width="1.42578125" style="63" customWidth="1"/>
    <col min="9498" max="9498" width="5.7109375" style="63" bestFit="1" customWidth="1"/>
    <col min="9499" max="9500" width="4.85546875" style="63" bestFit="1" customWidth="1"/>
    <col min="9501" max="9503" width="6.140625" style="63" customWidth="1"/>
    <col min="9504" max="9504" width="1.42578125" style="63" customWidth="1"/>
    <col min="9505" max="9507" width="5.140625" style="63" customWidth="1"/>
    <col min="9508" max="9508" width="1.42578125" style="63" customWidth="1"/>
    <col min="9509" max="9511" width="5.140625" style="63" customWidth="1"/>
    <col min="9512" max="9512" width="1.42578125" style="63" customWidth="1"/>
    <col min="9513" max="9515" width="5.140625" style="63" customWidth="1"/>
    <col min="9516" max="9516" width="1.42578125" style="63" customWidth="1"/>
    <col min="9517" max="9519" width="5.140625" style="63" customWidth="1"/>
    <col min="9520" max="9520" width="1.42578125" style="63" customWidth="1"/>
    <col min="9521" max="9523" width="5.140625" style="63" customWidth="1"/>
    <col min="9524" max="9524" width="1.42578125" style="63" customWidth="1"/>
    <col min="9525" max="9527" width="5.140625" style="63" customWidth="1"/>
    <col min="9528" max="9728" width="11.42578125" style="63"/>
    <col min="9729" max="9729" width="15.42578125" style="63" customWidth="1"/>
    <col min="9730" max="9732" width="6.5703125" style="63" bestFit="1" customWidth="1"/>
    <col min="9733" max="9733" width="1.42578125" style="63" customWidth="1"/>
    <col min="9734" max="9736" width="5.7109375" style="63" bestFit="1" customWidth="1"/>
    <col min="9737" max="9737" width="1.42578125" style="63" customWidth="1"/>
    <col min="9738" max="9740" width="5.7109375" style="63" bestFit="1" customWidth="1"/>
    <col min="9741" max="9741" width="1.42578125" style="63" customWidth="1"/>
    <col min="9742" max="9744" width="5.7109375" style="63" bestFit="1" customWidth="1"/>
    <col min="9745" max="9745" width="1.42578125" style="63" customWidth="1"/>
    <col min="9746" max="9748" width="5.7109375" style="63" bestFit="1" customWidth="1"/>
    <col min="9749" max="9749" width="1.42578125" style="63" customWidth="1"/>
    <col min="9750" max="9752" width="5.7109375" style="63" bestFit="1" customWidth="1"/>
    <col min="9753" max="9753" width="1.42578125" style="63" customWidth="1"/>
    <col min="9754" max="9754" width="5.7109375" style="63" bestFit="1" customWidth="1"/>
    <col min="9755" max="9756" width="4.85546875" style="63" bestFit="1" customWidth="1"/>
    <col min="9757" max="9759" width="6.140625" style="63" customWidth="1"/>
    <col min="9760" max="9760" width="1.42578125" style="63" customWidth="1"/>
    <col min="9761" max="9763" width="5.140625" style="63" customWidth="1"/>
    <col min="9764" max="9764" width="1.42578125" style="63" customWidth="1"/>
    <col min="9765" max="9767" width="5.140625" style="63" customWidth="1"/>
    <col min="9768" max="9768" width="1.42578125" style="63" customWidth="1"/>
    <col min="9769" max="9771" width="5.140625" style="63" customWidth="1"/>
    <col min="9772" max="9772" width="1.42578125" style="63" customWidth="1"/>
    <col min="9773" max="9775" width="5.140625" style="63" customWidth="1"/>
    <col min="9776" max="9776" width="1.42578125" style="63" customWidth="1"/>
    <col min="9777" max="9779" width="5.140625" style="63" customWidth="1"/>
    <col min="9780" max="9780" width="1.42578125" style="63" customWidth="1"/>
    <col min="9781" max="9783" width="5.140625" style="63" customWidth="1"/>
    <col min="9784" max="9984" width="11.42578125" style="63"/>
    <col min="9985" max="9985" width="15.42578125" style="63" customWidth="1"/>
    <col min="9986" max="9988" width="6.5703125" style="63" bestFit="1" customWidth="1"/>
    <col min="9989" max="9989" width="1.42578125" style="63" customWidth="1"/>
    <col min="9990" max="9992" width="5.7109375" style="63" bestFit="1" customWidth="1"/>
    <col min="9993" max="9993" width="1.42578125" style="63" customWidth="1"/>
    <col min="9994" max="9996" width="5.7109375" style="63" bestFit="1" customWidth="1"/>
    <col min="9997" max="9997" width="1.42578125" style="63" customWidth="1"/>
    <col min="9998" max="10000" width="5.7109375" style="63" bestFit="1" customWidth="1"/>
    <col min="10001" max="10001" width="1.42578125" style="63" customWidth="1"/>
    <col min="10002" max="10004" width="5.7109375" style="63" bestFit="1" customWidth="1"/>
    <col min="10005" max="10005" width="1.42578125" style="63" customWidth="1"/>
    <col min="10006" max="10008" width="5.7109375" style="63" bestFit="1" customWidth="1"/>
    <col min="10009" max="10009" width="1.42578125" style="63" customWidth="1"/>
    <col min="10010" max="10010" width="5.7109375" style="63" bestFit="1" customWidth="1"/>
    <col min="10011" max="10012" width="4.85546875" style="63" bestFit="1" customWidth="1"/>
    <col min="10013" max="10015" width="6.140625" style="63" customWidth="1"/>
    <col min="10016" max="10016" width="1.42578125" style="63" customWidth="1"/>
    <col min="10017" max="10019" width="5.140625" style="63" customWidth="1"/>
    <col min="10020" max="10020" width="1.42578125" style="63" customWidth="1"/>
    <col min="10021" max="10023" width="5.140625" style="63" customWidth="1"/>
    <col min="10024" max="10024" width="1.42578125" style="63" customWidth="1"/>
    <col min="10025" max="10027" width="5.140625" style="63" customWidth="1"/>
    <col min="10028" max="10028" width="1.42578125" style="63" customWidth="1"/>
    <col min="10029" max="10031" width="5.140625" style="63" customWidth="1"/>
    <col min="10032" max="10032" width="1.42578125" style="63" customWidth="1"/>
    <col min="10033" max="10035" width="5.140625" style="63" customWidth="1"/>
    <col min="10036" max="10036" width="1.42578125" style="63" customWidth="1"/>
    <col min="10037" max="10039" width="5.140625" style="63" customWidth="1"/>
    <col min="10040" max="10240" width="11.42578125" style="63"/>
    <col min="10241" max="10241" width="15.42578125" style="63" customWidth="1"/>
    <col min="10242" max="10244" width="6.5703125" style="63" bestFit="1" customWidth="1"/>
    <col min="10245" max="10245" width="1.42578125" style="63" customWidth="1"/>
    <col min="10246" max="10248" width="5.7109375" style="63" bestFit="1" customWidth="1"/>
    <col min="10249" max="10249" width="1.42578125" style="63" customWidth="1"/>
    <col min="10250" max="10252" width="5.7109375" style="63" bestFit="1" customWidth="1"/>
    <col min="10253" max="10253" width="1.42578125" style="63" customWidth="1"/>
    <col min="10254" max="10256" width="5.7109375" style="63" bestFit="1" customWidth="1"/>
    <col min="10257" max="10257" width="1.42578125" style="63" customWidth="1"/>
    <col min="10258" max="10260" width="5.7109375" style="63" bestFit="1" customWidth="1"/>
    <col min="10261" max="10261" width="1.42578125" style="63" customWidth="1"/>
    <col min="10262" max="10264" width="5.7109375" style="63" bestFit="1" customWidth="1"/>
    <col min="10265" max="10265" width="1.42578125" style="63" customWidth="1"/>
    <col min="10266" max="10266" width="5.7109375" style="63" bestFit="1" customWidth="1"/>
    <col min="10267" max="10268" width="4.85546875" style="63" bestFit="1" customWidth="1"/>
    <col min="10269" max="10271" width="6.140625" style="63" customWidth="1"/>
    <col min="10272" max="10272" width="1.42578125" style="63" customWidth="1"/>
    <col min="10273" max="10275" width="5.140625" style="63" customWidth="1"/>
    <col min="10276" max="10276" width="1.42578125" style="63" customWidth="1"/>
    <col min="10277" max="10279" width="5.140625" style="63" customWidth="1"/>
    <col min="10280" max="10280" width="1.42578125" style="63" customWidth="1"/>
    <col min="10281" max="10283" width="5.140625" style="63" customWidth="1"/>
    <col min="10284" max="10284" width="1.42578125" style="63" customWidth="1"/>
    <col min="10285" max="10287" width="5.140625" style="63" customWidth="1"/>
    <col min="10288" max="10288" width="1.42578125" style="63" customWidth="1"/>
    <col min="10289" max="10291" width="5.140625" style="63" customWidth="1"/>
    <col min="10292" max="10292" width="1.42578125" style="63" customWidth="1"/>
    <col min="10293" max="10295" width="5.140625" style="63" customWidth="1"/>
    <col min="10296" max="10496" width="11.42578125" style="63"/>
    <col min="10497" max="10497" width="15.42578125" style="63" customWidth="1"/>
    <col min="10498" max="10500" width="6.5703125" style="63" bestFit="1" customWidth="1"/>
    <col min="10501" max="10501" width="1.42578125" style="63" customWidth="1"/>
    <col min="10502" max="10504" width="5.7109375" style="63" bestFit="1" customWidth="1"/>
    <col min="10505" max="10505" width="1.42578125" style="63" customWidth="1"/>
    <col min="10506" max="10508" width="5.7109375" style="63" bestFit="1" customWidth="1"/>
    <col min="10509" max="10509" width="1.42578125" style="63" customWidth="1"/>
    <col min="10510" max="10512" width="5.7109375" style="63" bestFit="1" customWidth="1"/>
    <col min="10513" max="10513" width="1.42578125" style="63" customWidth="1"/>
    <col min="10514" max="10516" width="5.7109375" style="63" bestFit="1" customWidth="1"/>
    <col min="10517" max="10517" width="1.42578125" style="63" customWidth="1"/>
    <col min="10518" max="10520" width="5.7109375" style="63" bestFit="1" customWidth="1"/>
    <col min="10521" max="10521" width="1.42578125" style="63" customWidth="1"/>
    <col min="10522" max="10522" width="5.7109375" style="63" bestFit="1" customWidth="1"/>
    <col min="10523" max="10524" width="4.85546875" style="63" bestFit="1" customWidth="1"/>
    <col min="10525" max="10527" width="6.140625" style="63" customWidth="1"/>
    <col min="10528" max="10528" width="1.42578125" style="63" customWidth="1"/>
    <col min="10529" max="10531" width="5.140625" style="63" customWidth="1"/>
    <col min="10532" max="10532" width="1.42578125" style="63" customWidth="1"/>
    <col min="10533" max="10535" width="5.140625" style="63" customWidth="1"/>
    <col min="10536" max="10536" width="1.42578125" style="63" customWidth="1"/>
    <col min="10537" max="10539" width="5.140625" style="63" customWidth="1"/>
    <col min="10540" max="10540" width="1.42578125" style="63" customWidth="1"/>
    <col min="10541" max="10543" width="5.140625" style="63" customWidth="1"/>
    <col min="10544" max="10544" width="1.42578125" style="63" customWidth="1"/>
    <col min="10545" max="10547" width="5.140625" style="63" customWidth="1"/>
    <col min="10548" max="10548" width="1.42578125" style="63" customWidth="1"/>
    <col min="10549" max="10551" width="5.140625" style="63" customWidth="1"/>
    <col min="10552" max="10752" width="11.42578125" style="63"/>
    <col min="10753" max="10753" width="15.42578125" style="63" customWidth="1"/>
    <col min="10754" max="10756" width="6.5703125" style="63" bestFit="1" customWidth="1"/>
    <col min="10757" max="10757" width="1.42578125" style="63" customWidth="1"/>
    <col min="10758" max="10760" width="5.7109375" style="63" bestFit="1" customWidth="1"/>
    <col min="10761" max="10761" width="1.42578125" style="63" customWidth="1"/>
    <col min="10762" max="10764" width="5.7109375" style="63" bestFit="1" customWidth="1"/>
    <col min="10765" max="10765" width="1.42578125" style="63" customWidth="1"/>
    <col min="10766" max="10768" width="5.7109375" style="63" bestFit="1" customWidth="1"/>
    <col min="10769" max="10769" width="1.42578125" style="63" customWidth="1"/>
    <col min="10770" max="10772" width="5.7109375" style="63" bestFit="1" customWidth="1"/>
    <col min="10773" max="10773" width="1.42578125" style="63" customWidth="1"/>
    <col min="10774" max="10776" width="5.7109375" style="63" bestFit="1" customWidth="1"/>
    <col min="10777" max="10777" width="1.42578125" style="63" customWidth="1"/>
    <col min="10778" max="10778" width="5.7109375" style="63" bestFit="1" customWidth="1"/>
    <col min="10779" max="10780" width="4.85546875" style="63" bestFit="1" customWidth="1"/>
    <col min="10781" max="10783" width="6.140625" style="63" customWidth="1"/>
    <col min="10784" max="10784" width="1.42578125" style="63" customWidth="1"/>
    <col min="10785" max="10787" width="5.140625" style="63" customWidth="1"/>
    <col min="10788" max="10788" width="1.42578125" style="63" customWidth="1"/>
    <col min="10789" max="10791" width="5.140625" style="63" customWidth="1"/>
    <col min="10792" max="10792" width="1.42578125" style="63" customWidth="1"/>
    <col min="10793" max="10795" width="5.140625" style="63" customWidth="1"/>
    <col min="10796" max="10796" width="1.42578125" style="63" customWidth="1"/>
    <col min="10797" max="10799" width="5.140625" style="63" customWidth="1"/>
    <col min="10800" max="10800" width="1.42578125" style="63" customWidth="1"/>
    <col min="10801" max="10803" width="5.140625" style="63" customWidth="1"/>
    <col min="10804" max="10804" width="1.42578125" style="63" customWidth="1"/>
    <col min="10805" max="10807" width="5.140625" style="63" customWidth="1"/>
    <col min="10808" max="11008" width="11.42578125" style="63"/>
    <col min="11009" max="11009" width="15.42578125" style="63" customWidth="1"/>
    <col min="11010" max="11012" width="6.5703125" style="63" bestFit="1" customWidth="1"/>
    <col min="11013" max="11013" width="1.42578125" style="63" customWidth="1"/>
    <col min="11014" max="11016" width="5.7109375" style="63" bestFit="1" customWidth="1"/>
    <col min="11017" max="11017" width="1.42578125" style="63" customWidth="1"/>
    <col min="11018" max="11020" width="5.7109375" style="63" bestFit="1" customWidth="1"/>
    <col min="11021" max="11021" width="1.42578125" style="63" customWidth="1"/>
    <col min="11022" max="11024" width="5.7109375" style="63" bestFit="1" customWidth="1"/>
    <col min="11025" max="11025" width="1.42578125" style="63" customWidth="1"/>
    <col min="11026" max="11028" width="5.7109375" style="63" bestFit="1" customWidth="1"/>
    <col min="11029" max="11029" width="1.42578125" style="63" customWidth="1"/>
    <col min="11030" max="11032" width="5.7109375" style="63" bestFit="1" customWidth="1"/>
    <col min="11033" max="11033" width="1.42578125" style="63" customWidth="1"/>
    <col min="11034" max="11034" width="5.7109375" style="63" bestFit="1" customWidth="1"/>
    <col min="11035" max="11036" width="4.85546875" style="63" bestFit="1" customWidth="1"/>
    <col min="11037" max="11039" width="6.140625" style="63" customWidth="1"/>
    <col min="11040" max="11040" width="1.42578125" style="63" customWidth="1"/>
    <col min="11041" max="11043" width="5.140625" style="63" customWidth="1"/>
    <col min="11044" max="11044" width="1.42578125" style="63" customWidth="1"/>
    <col min="11045" max="11047" width="5.140625" style="63" customWidth="1"/>
    <col min="11048" max="11048" width="1.42578125" style="63" customWidth="1"/>
    <col min="11049" max="11051" width="5.140625" style="63" customWidth="1"/>
    <col min="11052" max="11052" width="1.42578125" style="63" customWidth="1"/>
    <col min="11053" max="11055" width="5.140625" style="63" customWidth="1"/>
    <col min="11056" max="11056" width="1.42578125" style="63" customWidth="1"/>
    <col min="11057" max="11059" width="5.140625" style="63" customWidth="1"/>
    <col min="11060" max="11060" width="1.42578125" style="63" customWidth="1"/>
    <col min="11061" max="11063" width="5.140625" style="63" customWidth="1"/>
    <col min="11064" max="11264" width="11.42578125" style="63"/>
    <col min="11265" max="11265" width="15.42578125" style="63" customWidth="1"/>
    <col min="11266" max="11268" width="6.5703125" style="63" bestFit="1" customWidth="1"/>
    <col min="11269" max="11269" width="1.42578125" style="63" customWidth="1"/>
    <col min="11270" max="11272" width="5.7109375" style="63" bestFit="1" customWidth="1"/>
    <col min="11273" max="11273" width="1.42578125" style="63" customWidth="1"/>
    <col min="11274" max="11276" width="5.7109375" style="63" bestFit="1" customWidth="1"/>
    <col min="11277" max="11277" width="1.42578125" style="63" customWidth="1"/>
    <col min="11278" max="11280" width="5.7109375" style="63" bestFit="1" customWidth="1"/>
    <col min="11281" max="11281" width="1.42578125" style="63" customWidth="1"/>
    <col min="11282" max="11284" width="5.7109375" style="63" bestFit="1" customWidth="1"/>
    <col min="11285" max="11285" width="1.42578125" style="63" customWidth="1"/>
    <col min="11286" max="11288" width="5.7109375" style="63" bestFit="1" customWidth="1"/>
    <col min="11289" max="11289" width="1.42578125" style="63" customWidth="1"/>
    <col min="11290" max="11290" width="5.7109375" style="63" bestFit="1" customWidth="1"/>
    <col min="11291" max="11292" width="4.85546875" style="63" bestFit="1" customWidth="1"/>
    <col min="11293" max="11295" width="6.140625" style="63" customWidth="1"/>
    <col min="11296" max="11296" width="1.42578125" style="63" customWidth="1"/>
    <col min="11297" max="11299" width="5.140625" style="63" customWidth="1"/>
    <col min="11300" max="11300" width="1.42578125" style="63" customWidth="1"/>
    <col min="11301" max="11303" width="5.140625" style="63" customWidth="1"/>
    <col min="11304" max="11304" width="1.42578125" style="63" customWidth="1"/>
    <col min="11305" max="11307" width="5.140625" style="63" customWidth="1"/>
    <col min="11308" max="11308" width="1.42578125" style="63" customWidth="1"/>
    <col min="11309" max="11311" width="5.140625" style="63" customWidth="1"/>
    <col min="11312" max="11312" width="1.42578125" style="63" customWidth="1"/>
    <col min="11313" max="11315" width="5.140625" style="63" customWidth="1"/>
    <col min="11316" max="11316" width="1.42578125" style="63" customWidth="1"/>
    <col min="11317" max="11319" width="5.140625" style="63" customWidth="1"/>
    <col min="11320" max="11520" width="11.42578125" style="63"/>
    <col min="11521" max="11521" width="15.42578125" style="63" customWidth="1"/>
    <col min="11522" max="11524" width="6.5703125" style="63" bestFit="1" customWidth="1"/>
    <col min="11525" max="11525" width="1.42578125" style="63" customWidth="1"/>
    <col min="11526" max="11528" width="5.7109375" style="63" bestFit="1" customWidth="1"/>
    <col min="11529" max="11529" width="1.42578125" style="63" customWidth="1"/>
    <col min="11530" max="11532" width="5.7109375" style="63" bestFit="1" customWidth="1"/>
    <col min="11533" max="11533" width="1.42578125" style="63" customWidth="1"/>
    <col min="11534" max="11536" width="5.7109375" style="63" bestFit="1" customWidth="1"/>
    <col min="11537" max="11537" width="1.42578125" style="63" customWidth="1"/>
    <col min="11538" max="11540" width="5.7109375" style="63" bestFit="1" customWidth="1"/>
    <col min="11541" max="11541" width="1.42578125" style="63" customWidth="1"/>
    <col min="11542" max="11544" width="5.7109375" style="63" bestFit="1" customWidth="1"/>
    <col min="11545" max="11545" width="1.42578125" style="63" customWidth="1"/>
    <col min="11546" max="11546" width="5.7109375" style="63" bestFit="1" customWidth="1"/>
    <col min="11547" max="11548" width="4.85546875" style="63" bestFit="1" customWidth="1"/>
    <col min="11549" max="11551" width="6.140625" style="63" customWidth="1"/>
    <col min="11552" max="11552" width="1.42578125" style="63" customWidth="1"/>
    <col min="11553" max="11555" width="5.140625" style="63" customWidth="1"/>
    <col min="11556" max="11556" width="1.42578125" style="63" customWidth="1"/>
    <col min="11557" max="11559" width="5.140625" style="63" customWidth="1"/>
    <col min="11560" max="11560" width="1.42578125" style="63" customWidth="1"/>
    <col min="11561" max="11563" width="5.140625" style="63" customWidth="1"/>
    <col min="11564" max="11564" width="1.42578125" style="63" customWidth="1"/>
    <col min="11565" max="11567" width="5.140625" style="63" customWidth="1"/>
    <col min="11568" max="11568" width="1.42578125" style="63" customWidth="1"/>
    <col min="11569" max="11571" width="5.140625" style="63" customWidth="1"/>
    <col min="11572" max="11572" width="1.42578125" style="63" customWidth="1"/>
    <col min="11573" max="11575" width="5.140625" style="63" customWidth="1"/>
    <col min="11576" max="11776" width="11.42578125" style="63"/>
    <col min="11777" max="11777" width="15.42578125" style="63" customWidth="1"/>
    <col min="11778" max="11780" width="6.5703125" style="63" bestFit="1" customWidth="1"/>
    <col min="11781" max="11781" width="1.42578125" style="63" customWidth="1"/>
    <col min="11782" max="11784" width="5.7109375" style="63" bestFit="1" customWidth="1"/>
    <col min="11785" max="11785" width="1.42578125" style="63" customWidth="1"/>
    <col min="11786" max="11788" width="5.7109375" style="63" bestFit="1" customWidth="1"/>
    <col min="11789" max="11789" width="1.42578125" style="63" customWidth="1"/>
    <col min="11790" max="11792" width="5.7109375" style="63" bestFit="1" customWidth="1"/>
    <col min="11793" max="11793" width="1.42578125" style="63" customWidth="1"/>
    <col min="11794" max="11796" width="5.7109375" style="63" bestFit="1" customWidth="1"/>
    <col min="11797" max="11797" width="1.42578125" style="63" customWidth="1"/>
    <col min="11798" max="11800" width="5.7109375" style="63" bestFit="1" customWidth="1"/>
    <col min="11801" max="11801" width="1.42578125" style="63" customWidth="1"/>
    <col min="11802" max="11802" width="5.7109375" style="63" bestFit="1" customWidth="1"/>
    <col min="11803" max="11804" width="4.85546875" style="63" bestFit="1" customWidth="1"/>
    <col min="11805" max="11807" width="6.140625" style="63" customWidth="1"/>
    <col min="11808" max="11808" width="1.42578125" style="63" customWidth="1"/>
    <col min="11809" max="11811" width="5.140625" style="63" customWidth="1"/>
    <col min="11812" max="11812" width="1.42578125" style="63" customWidth="1"/>
    <col min="11813" max="11815" width="5.140625" style="63" customWidth="1"/>
    <col min="11816" max="11816" width="1.42578125" style="63" customWidth="1"/>
    <col min="11817" max="11819" width="5.140625" style="63" customWidth="1"/>
    <col min="11820" max="11820" width="1.42578125" style="63" customWidth="1"/>
    <col min="11821" max="11823" width="5.140625" style="63" customWidth="1"/>
    <col min="11824" max="11824" width="1.42578125" style="63" customWidth="1"/>
    <col min="11825" max="11827" width="5.140625" style="63" customWidth="1"/>
    <col min="11828" max="11828" width="1.42578125" style="63" customWidth="1"/>
    <col min="11829" max="11831" width="5.140625" style="63" customWidth="1"/>
    <col min="11832" max="12032" width="11.42578125" style="63"/>
    <col min="12033" max="12033" width="15.42578125" style="63" customWidth="1"/>
    <col min="12034" max="12036" width="6.5703125" style="63" bestFit="1" customWidth="1"/>
    <col min="12037" max="12037" width="1.42578125" style="63" customWidth="1"/>
    <col min="12038" max="12040" width="5.7109375" style="63" bestFit="1" customWidth="1"/>
    <col min="12041" max="12041" width="1.42578125" style="63" customWidth="1"/>
    <col min="12042" max="12044" width="5.7109375" style="63" bestFit="1" customWidth="1"/>
    <col min="12045" max="12045" width="1.42578125" style="63" customWidth="1"/>
    <col min="12046" max="12048" width="5.7109375" style="63" bestFit="1" customWidth="1"/>
    <col min="12049" max="12049" width="1.42578125" style="63" customWidth="1"/>
    <col min="12050" max="12052" width="5.7109375" style="63" bestFit="1" customWidth="1"/>
    <col min="12053" max="12053" width="1.42578125" style="63" customWidth="1"/>
    <col min="12054" max="12056" width="5.7109375" style="63" bestFit="1" customWidth="1"/>
    <col min="12057" max="12057" width="1.42578125" style="63" customWidth="1"/>
    <col min="12058" max="12058" width="5.7109375" style="63" bestFit="1" customWidth="1"/>
    <col min="12059" max="12060" width="4.85546875" style="63" bestFit="1" customWidth="1"/>
    <col min="12061" max="12063" width="6.140625" style="63" customWidth="1"/>
    <col min="12064" max="12064" width="1.42578125" style="63" customWidth="1"/>
    <col min="12065" max="12067" width="5.140625" style="63" customWidth="1"/>
    <col min="12068" max="12068" width="1.42578125" style="63" customWidth="1"/>
    <col min="12069" max="12071" width="5.140625" style="63" customWidth="1"/>
    <col min="12072" max="12072" width="1.42578125" style="63" customWidth="1"/>
    <col min="12073" max="12075" width="5.140625" style="63" customWidth="1"/>
    <col min="12076" max="12076" width="1.42578125" style="63" customWidth="1"/>
    <col min="12077" max="12079" width="5.140625" style="63" customWidth="1"/>
    <col min="12080" max="12080" width="1.42578125" style="63" customWidth="1"/>
    <col min="12081" max="12083" width="5.140625" style="63" customWidth="1"/>
    <col min="12084" max="12084" width="1.42578125" style="63" customWidth="1"/>
    <col min="12085" max="12087" width="5.140625" style="63" customWidth="1"/>
    <col min="12088" max="12288" width="11.42578125" style="63"/>
    <col min="12289" max="12289" width="15.42578125" style="63" customWidth="1"/>
    <col min="12290" max="12292" width="6.5703125" style="63" bestFit="1" customWidth="1"/>
    <col min="12293" max="12293" width="1.42578125" style="63" customWidth="1"/>
    <col min="12294" max="12296" width="5.7109375" style="63" bestFit="1" customWidth="1"/>
    <col min="12297" max="12297" width="1.42578125" style="63" customWidth="1"/>
    <col min="12298" max="12300" width="5.7109375" style="63" bestFit="1" customWidth="1"/>
    <col min="12301" max="12301" width="1.42578125" style="63" customWidth="1"/>
    <col min="12302" max="12304" width="5.7109375" style="63" bestFit="1" customWidth="1"/>
    <col min="12305" max="12305" width="1.42578125" style="63" customWidth="1"/>
    <col min="12306" max="12308" width="5.7109375" style="63" bestFit="1" customWidth="1"/>
    <col min="12309" max="12309" width="1.42578125" style="63" customWidth="1"/>
    <col min="12310" max="12312" width="5.7109375" style="63" bestFit="1" customWidth="1"/>
    <col min="12313" max="12313" width="1.42578125" style="63" customWidth="1"/>
    <col min="12314" max="12314" width="5.7109375" style="63" bestFit="1" customWidth="1"/>
    <col min="12315" max="12316" width="4.85546875" style="63" bestFit="1" customWidth="1"/>
    <col min="12317" max="12319" width="6.140625" style="63" customWidth="1"/>
    <col min="12320" max="12320" width="1.42578125" style="63" customWidth="1"/>
    <col min="12321" max="12323" width="5.140625" style="63" customWidth="1"/>
    <col min="12324" max="12324" width="1.42578125" style="63" customWidth="1"/>
    <col min="12325" max="12327" width="5.140625" style="63" customWidth="1"/>
    <col min="12328" max="12328" width="1.42578125" style="63" customWidth="1"/>
    <col min="12329" max="12331" width="5.140625" style="63" customWidth="1"/>
    <col min="12332" max="12332" width="1.42578125" style="63" customWidth="1"/>
    <col min="12333" max="12335" width="5.140625" style="63" customWidth="1"/>
    <col min="12336" max="12336" width="1.42578125" style="63" customWidth="1"/>
    <col min="12337" max="12339" width="5.140625" style="63" customWidth="1"/>
    <col min="12340" max="12340" width="1.42578125" style="63" customWidth="1"/>
    <col min="12341" max="12343" width="5.140625" style="63" customWidth="1"/>
    <col min="12344" max="12544" width="11.42578125" style="63"/>
    <col min="12545" max="12545" width="15.42578125" style="63" customWidth="1"/>
    <col min="12546" max="12548" width="6.5703125" style="63" bestFit="1" customWidth="1"/>
    <col min="12549" max="12549" width="1.42578125" style="63" customWidth="1"/>
    <col min="12550" max="12552" width="5.7109375" style="63" bestFit="1" customWidth="1"/>
    <col min="12553" max="12553" width="1.42578125" style="63" customWidth="1"/>
    <col min="12554" max="12556" width="5.7109375" style="63" bestFit="1" customWidth="1"/>
    <col min="12557" max="12557" width="1.42578125" style="63" customWidth="1"/>
    <col min="12558" max="12560" width="5.7109375" style="63" bestFit="1" customWidth="1"/>
    <col min="12561" max="12561" width="1.42578125" style="63" customWidth="1"/>
    <col min="12562" max="12564" width="5.7109375" style="63" bestFit="1" customWidth="1"/>
    <col min="12565" max="12565" width="1.42578125" style="63" customWidth="1"/>
    <col min="12566" max="12568" width="5.7109375" style="63" bestFit="1" customWidth="1"/>
    <col min="12569" max="12569" width="1.42578125" style="63" customWidth="1"/>
    <col min="12570" max="12570" width="5.7109375" style="63" bestFit="1" customWidth="1"/>
    <col min="12571" max="12572" width="4.85546875" style="63" bestFit="1" customWidth="1"/>
    <col min="12573" max="12575" width="6.140625" style="63" customWidth="1"/>
    <col min="12576" max="12576" width="1.42578125" style="63" customWidth="1"/>
    <col min="12577" max="12579" width="5.140625" style="63" customWidth="1"/>
    <col min="12580" max="12580" width="1.42578125" style="63" customWidth="1"/>
    <col min="12581" max="12583" width="5.140625" style="63" customWidth="1"/>
    <col min="12584" max="12584" width="1.42578125" style="63" customWidth="1"/>
    <col min="12585" max="12587" width="5.140625" style="63" customWidth="1"/>
    <col min="12588" max="12588" width="1.42578125" style="63" customWidth="1"/>
    <col min="12589" max="12591" width="5.140625" style="63" customWidth="1"/>
    <col min="12592" max="12592" width="1.42578125" style="63" customWidth="1"/>
    <col min="12593" max="12595" width="5.140625" style="63" customWidth="1"/>
    <col min="12596" max="12596" width="1.42578125" style="63" customWidth="1"/>
    <col min="12597" max="12599" width="5.140625" style="63" customWidth="1"/>
    <col min="12600" max="12800" width="11.42578125" style="63"/>
    <col min="12801" max="12801" width="15.42578125" style="63" customWidth="1"/>
    <col min="12802" max="12804" width="6.5703125" style="63" bestFit="1" customWidth="1"/>
    <col min="12805" max="12805" width="1.42578125" style="63" customWidth="1"/>
    <col min="12806" max="12808" width="5.7109375" style="63" bestFit="1" customWidth="1"/>
    <col min="12809" max="12809" width="1.42578125" style="63" customWidth="1"/>
    <col min="12810" max="12812" width="5.7109375" style="63" bestFit="1" customWidth="1"/>
    <col min="12813" max="12813" width="1.42578125" style="63" customWidth="1"/>
    <col min="12814" max="12816" width="5.7109375" style="63" bestFit="1" customWidth="1"/>
    <col min="12817" max="12817" width="1.42578125" style="63" customWidth="1"/>
    <col min="12818" max="12820" width="5.7109375" style="63" bestFit="1" customWidth="1"/>
    <col min="12821" max="12821" width="1.42578125" style="63" customWidth="1"/>
    <col min="12822" max="12824" width="5.7109375" style="63" bestFit="1" customWidth="1"/>
    <col min="12825" max="12825" width="1.42578125" style="63" customWidth="1"/>
    <col min="12826" max="12826" width="5.7109375" style="63" bestFit="1" customWidth="1"/>
    <col min="12827" max="12828" width="4.85546875" style="63" bestFit="1" customWidth="1"/>
    <col min="12829" max="12831" width="6.140625" style="63" customWidth="1"/>
    <col min="12832" max="12832" width="1.42578125" style="63" customWidth="1"/>
    <col min="12833" max="12835" width="5.140625" style="63" customWidth="1"/>
    <col min="12836" max="12836" width="1.42578125" style="63" customWidth="1"/>
    <col min="12837" max="12839" width="5.140625" style="63" customWidth="1"/>
    <col min="12840" max="12840" width="1.42578125" style="63" customWidth="1"/>
    <col min="12841" max="12843" width="5.140625" style="63" customWidth="1"/>
    <col min="12844" max="12844" width="1.42578125" style="63" customWidth="1"/>
    <col min="12845" max="12847" width="5.140625" style="63" customWidth="1"/>
    <col min="12848" max="12848" width="1.42578125" style="63" customWidth="1"/>
    <col min="12849" max="12851" width="5.140625" style="63" customWidth="1"/>
    <col min="12852" max="12852" width="1.42578125" style="63" customWidth="1"/>
    <col min="12853" max="12855" width="5.140625" style="63" customWidth="1"/>
    <col min="12856" max="13056" width="11.42578125" style="63"/>
    <col min="13057" max="13057" width="15.42578125" style="63" customWidth="1"/>
    <col min="13058" max="13060" width="6.5703125" style="63" bestFit="1" customWidth="1"/>
    <col min="13061" max="13061" width="1.42578125" style="63" customWidth="1"/>
    <col min="13062" max="13064" width="5.7109375" style="63" bestFit="1" customWidth="1"/>
    <col min="13065" max="13065" width="1.42578125" style="63" customWidth="1"/>
    <col min="13066" max="13068" width="5.7109375" style="63" bestFit="1" customWidth="1"/>
    <col min="13069" max="13069" width="1.42578125" style="63" customWidth="1"/>
    <col min="13070" max="13072" width="5.7109375" style="63" bestFit="1" customWidth="1"/>
    <col min="13073" max="13073" width="1.42578125" style="63" customWidth="1"/>
    <col min="13074" max="13076" width="5.7109375" style="63" bestFit="1" customWidth="1"/>
    <col min="13077" max="13077" width="1.42578125" style="63" customWidth="1"/>
    <col min="13078" max="13080" width="5.7109375" style="63" bestFit="1" customWidth="1"/>
    <col min="13081" max="13081" width="1.42578125" style="63" customWidth="1"/>
    <col min="13082" max="13082" width="5.7109375" style="63" bestFit="1" customWidth="1"/>
    <col min="13083" max="13084" width="4.85546875" style="63" bestFit="1" customWidth="1"/>
    <col min="13085" max="13087" width="6.140625" style="63" customWidth="1"/>
    <col min="13088" max="13088" width="1.42578125" style="63" customWidth="1"/>
    <col min="13089" max="13091" width="5.140625" style="63" customWidth="1"/>
    <col min="13092" max="13092" width="1.42578125" style="63" customWidth="1"/>
    <col min="13093" max="13095" width="5.140625" style="63" customWidth="1"/>
    <col min="13096" max="13096" width="1.42578125" style="63" customWidth="1"/>
    <col min="13097" max="13099" width="5.140625" style="63" customWidth="1"/>
    <col min="13100" max="13100" width="1.42578125" style="63" customWidth="1"/>
    <col min="13101" max="13103" width="5.140625" style="63" customWidth="1"/>
    <col min="13104" max="13104" width="1.42578125" style="63" customWidth="1"/>
    <col min="13105" max="13107" width="5.140625" style="63" customWidth="1"/>
    <col min="13108" max="13108" width="1.42578125" style="63" customWidth="1"/>
    <col min="13109" max="13111" width="5.140625" style="63" customWidth="1"/>
    <col min="13112" max="13312" width="11.42578125" style="63"/>
    <col min="13313" max="13313" width="15.42578125" style="63" customWidth="1"/>
    <col min="13314" max="13316" width="6.5703125" style="63" bestFit="1" customWidth="1"/>
    <col min="13317" max="13317" width="1.42578125" style="63" customWidth="1"/>
    <col min="13318" max="13320" width="5.7109375" style="63" bestFit="1" customWidth="1"/>
    <col min="13321" max="13321" width="1.42578125" style="63" customWidth="1"/>
    <col min="13322" max="13324" width="5.7109375" style="63" bestFit="1" customWidth="1"/>
    <col min="13325" max="13325" width="1.42578125" style="63" customWidth="1"/>
    <col min="13326" max="13328" width="5.7109375" style="63" bestFit="1" customWidth="1"/>
    <col min="13329" max="13329" width="1.42578125" style="63" customWidth="1"/>
    <col min="13330" max="13332" width="5.7109375" style="63" bestFit="1" customWidth="1"/>
    <col min="13333" max="13333" width="1.42578125" style="63" customWidth="1"/>
    <col min="13334" max="13336" width="5.7109375" style="63" bestFit="1" customWidth="1"/>
    <col min="13337" max="13337" width="1.42578125" style="63" customWidth="1"/>
    <col min="13338" max="13338" width="5.7109375" style="63" bestFit="1" customWidth="1"/>
    <col min="13339" max="13340" width="4.85546875" style="63" bestFit="1" customWidth="1"/>
    <col min="13341" max="13343" width="6.140625" style="63" customWidth="1"/>
    <col min="13344" max="13344" width="1.42578125" style="63" customWidth="1"/>
    <col min="13345" max="13347" width="5.140625" style="63" customWidth="1"/>
    <col min="13348" max="13348" width="1.42578125" style="63" customWidth="1"/>
    <col min="13349" max="13351" width="5.140625" style="63" customWidth="1"/>
    <col min="13352" max="13352" width="1.42578125" style="63" customWidth="1"/>
    <col min="13353" max="13355" width="5.140625" style="63" customWidth="1"/>
    <col min="13356" max="13356" width="1.42578125" style="63" customWidth="1"/>
    <col min="13357" max="13359" width="5.140625" style="63" customWidth="1"/>
    <col min="13360" max="13360" width="1.42578125" style="63" customWidth="1"/>
    <col min="13361" max="13363" width="5.140625" style="63" customWidth="1"/>
    <col min="13364" max="13364" width="1.42578125" style="63" customWidth="1"/>
    <col min="13365" max="13367" width="5.140625" style="63" customWidth="1"/>
    <col min="13368" max="13568" width="11.42578125" style="63"/>
    <col min="13569" max="13569" width="15.42578125" style="63" customWidth="1"/>
    <col min="13570" max="13572" width="6.5703125" style="63" bestFit="1" customWidth="1"/>
    <col min="13573" max="13573" width="1.42578125" style="63" customWidth="1"/>
    <col min="13574" max="13576" width="5.7109375" style="63" bestFit="1" customWidth="1"/>
    <col min="13577" max="13577" width="1.42578125" style="63" customWidth="1"/>
    <col min="13578" max="13580" width="5.7109375" style="63" bestFit="1" customWidth="1"/>
    <col min="13581" max="13581" width="1.42578125" style="63" customWidth="1"/>
    <col min="13582" max="13584" width="5.7109375" style="63" bestFit="1" customWidth="1"/>
    <col min="13585" max="13585" width="1.42578125" style="63" customWidth="1"/>
    <col min="13586" max="13588" width="5.7109375" style="63" bestFit="1" customWidth="1"/>
    <col min="13589" max="13589" width="1.42578125" style="63" customWidth="1"/>
    <col min="13590" max="13592" width="5.7109375" style="63" bestFit="1" customWidth="1"/>
    <col min="13593" max="13593" width="1.42578125" style="63" customWidth="1"/>
    <col min="13594" max="13594" width="5.7109375" style="63" bestFit="1" customWidth="1"/>
    <col min="13595" max="13596" width="4.85546875" style="63" bestFit="1" customWidth="1"/>
    <col min="13597" max="13599" width="6.140625" style="63" customWidth="1"/>
    <col min="13600" max="13600" width="1.42578125" style="63" customWidth="1"/>
    <col min="13601" max="13603" width="5.140625" style="63" customWidth="1"/>
    <col min="13604" max="13604" width="1.42578125" style="63" customWidth="1"/>
    <col min="13605" max="13607" width="5.140625" style="63" customWidth="1"/>
    <col min="13608" max="13608" width="1.42578125" style="63" customWidth="1"/>
    <col min="13609" max="13611" width="5.140625" style="63" customWidth="1"/>
    <col min="13612" max="13612" width="1.42578125" style="63" customWidth="1"/>
    <col min="13613" max="13615" width="5.140625" style="63" customWidth="1"/>
    <col min="13616" max="13616" width="1.42578125" style="63" customWidth="1"/>
    <col min="13617" max="13619" width="5.140625" style="63" customWidth="1"/>
    <col min="13620" max="13620" width="1.42578125" style="63" customWidth="1"/>
    <col min="13621" max="13623" width="5.140625" style="63" customWidth="1"/>
    <col min="13624" max="13824" width="11.42578125" style="63"/>
    <col min="13825" max="13825" width="15.42578125" style="63" customWidth="1"/>
    <col min="13826" max="13828" width="6.5703125" style="63" bestFit="1" customWidth="1"/>
    <col min="13829" max="13829" width="1.42578125" style="63" customWidth="1"/>
    <col min="13830" max="13832" width="5.7109375" style="63" bestFit="1" customWidth="1"/>
    <col min="13833" max="13833" width="1.42578125" style="63" customWidth="1"/>
    <col min="13834" max="13836" width="5.7109375" style="63" bestFit="1" customWidth="1"/>
    <col min="13837" max="13837" width="1.42578125" style="63" customWidth="1"/>
    <col min="13838" max="13840" width="5.7109375" style="63" bestFit="1" customWidth="1"/>
    <col min="13841" max="13841" width="1.42578125" style="63" customWidth="1"/>
    <col min="13842" max="13844" width="5.7109375" style="63" bestFit="1" customWidth="1"/>
    <col min="13845" max="13845" width="1.42578125" style="63" customWidth="1"/>
    <col min="13846" max="13848" width="5.7109375" style="63" bestFit="1" customWidth="1"/>
    <col min="13849" max="13849" width="1.42578125" style="63" customWidth="1"/>
    <col min="13850" max="13850" width="5.7109375" style="63" bestFit="1" customWidth="1"/>
    <col min="13851" max="13852" width="4.85546875" style="63" bestFit="1" customWidth="1"/>
    <col min="13853" max="13855" width="6.140625" style="63" customWidth="1"/>
    <col min="13856" max="13856" width="1.42578125" style="63" customWidth="1"/>
    <col min="13857" max="13859" width="5.140625" style="63" customWidth="1"/>
    <col min="13860" max="13860" width="1.42578125" style="63" customWidth="1"/>
    <col min="13861" max="13863" width="5.140625" style="63" customWidth="1"/>
    <col min="13864" max="13864" width="1.42578125" style="63" customWidth="1"/>
    <col min="13865" max="13867" width="5.140625" style="63" customWidth="1"/>
    <col min="13868" max="13868" width="1.42578125" style="63" customWidth="1"/>
    <col min="13869" max="13871" width="5.140625" style="63" customWidth="1"/>
    <col min="13872" max="13872" width="1.42578125" style="63" customWidth="1"/>
    <col min="13873" max="13875" width="5.140625" style="63" customWidth="1"/>
    <col min="13876" max="13876" width="1.42578125" style="63" customWidth="1"/>
    <col min="13877" max="13879" width="5.140625" style="63" customWidth="1"/>
    <col min="13880" max="14080" width="11.42578125" style="63"/>
    <col min="14081" max="14081" width="15.42578125" style="63" customWidth="1"/>
    <col min="14082" max="14084" width="6.5703125" style="63" bestFit="1" customWidth="1"/>
    <col min="14085" max="14085" width="1.42578125" style="63" customWidth="1"/>
    <col min="14086" max="14088" width="5.7109375" style="63" bestFit="1" customWidth="1"/>
    <col min="14089" max="14089" width="1.42578125" style="63" customWidth="1"/>
    <col min="14090" max="14092" width="5.7109375" style="63" bestFit="1" customWidth="1"/>
    <col min="14093" max="14093" width="1.42578125" style="63" customWidth="1"/>
    <col min="14094" max="14096" width="5.7109375" style="63" bestFit="1" customWidth="1"/>
    <col min="14097" max="14097" width="1.42578125" style="63" customWidth="1"/>
    <col min="14098" max="14100" width="5.7109375" style="63" bestFit="1" customWidth="1"/>
    <col min="14101" max="14101" width="1.42578125" style="63" customWidth="1"/>
    <col min="14102" max="14104" width="5.7109375" style="63" bestFit="1" customWidth="1"/>
    <col min="14105" max="14105" width="1.42578125" style="63" customWidth="1"/>
    <col min="14106" max="14106" width="5.7109375" style="63" bestFit="1" customWidth="1"/>
    <col min="14107" max="14108" width="4.85546875" style="63" bestFit="1" customWidth="1"/>
    <col min="14109" max="14111" width="6.140625" style="63" customWidth="1"/>
    <col min="14112" max="14112" width="1.42578125" style="63" customWidth="1"/>
    <col min="14113" max="14115" width="5.140625" style="63" customWidth="1"/>
    <col min="14116" max="14116" width="1.42578125" style="63" customWidth="1"/>
    <col min="14117" max="14119" width="5.140625" style="63" customWidth="1"/>
    <col min="14120" max="14120" width="1.42578125" style="63" customWidth="1"/>
    <col min="14121" max="14123" width="5.140625" style="63" customWidth="1"/>
    <col min="14124" max="14124" width="1.42578125" style="63" customWidth="1"/>
    <col min="14125" max="14127" width="5.140625" style="63" customWidth="1"/>
    <col min="14128" max="14128" width="1.42578125" style="63" customWidth="1"/>
    <col min="14129" max="14131" width="5.140625" style="63" customWidth="1"/>
    <col min="14132" max="14132" width="1.42578125" style="63" customWidth="1"/>
    <col min="14133" max="14135" width="5.140625" style="63" customWidth="1"/>
    <col min="14136" max="14336" width="11.42578125" style="63"/>
    <col min="14337" max="14337" width="15.42578125" style="63" customWidth="1"/>
    <col min="14338" max="14340" width="6.5703125" style="63" bestFit="1" customWidth="1"/>
    <col min="14341" max="14341" width="1.42578125" style="63" customWidth="1"/>
    <col min="14342" max="14344" width="5.7109375" style="63" bestFit="1" customWidth="1"/>
    <col min="14345" max="14345" width="1.42578125" style="63" customWidth="1"/>
    <col min="14346" max="14348" width="5.7109375" style="63" bestFit="1" customWidth="1"/>
    <col min="14349" max="14349" width="1.42578125" style="63" customWidth="1"/>
    <col min="14350" max="14352" width="5.7109375" style="63" bestFit="1" customWidth="1"/>
    <col min="14353" max="14353" width="1.42578125" style="63" customWidth="1"/>
    <col min="14354" max="14356" width="5.7109375" style="63" bestFit="1" customWidth="1"/>
    <col min="14357" max="14357" width="1.42578125" style="63" customWidth="1"/>
    <col min="14358" max="14360" width="5.7109375" style="63" bestFit="1" customWidth="1"/>
    <col min="14361" max="14361" width="1.42578125" style="63" customWidth="1"/>
    <col min="14362" max="14362" width="5.7109375" style="63" bestFit="1" customWidth="1"/>
    <col min="14363" max="14364" width="4.85546875" style="63" bestFit="1" customWidth="1"/>
    <col min="14365" max="14367" width="6.140625" style="63" customWidth="1"/>
    <col min="14368" max="14368" width="1.42578125" style="63" customWidth="1"/>
    <col min="14369" max="14371" width="5.140625" style="63" customWidth="1"/>
    <col min="14372" max="14372" width="1.42578125" style="63" customWidth="1"/>
    <col min="14373" max="14375" width="5.140625" style="63" customWidth="1"/>
    <col min="14376" max="14376" width="1.42578125" style="63" customWidth="1"/>
    <col min="14377" max="14379" width="5.140625" style="63" customWidth="1"/>
    <col min="14380" max="14380" width="1.42578125" style="63" customWidth="1"/>
    <col min="14381" max="14383" width="5.140625" style="63" customWidth="1"/>
    <col min="14384" max="14384" width="1.42578125" style="63" customWidth="1"/>
    <col min="14385" max="14387" width="5.140625" style="63" customWidth="1"/>
    <col min="14388" max="14388" width="1.42578125" style="63" customWidth="1"/>
    <col min="14389" max="14391" width="5.140625" style="63" customWidth="1"/>
    <col min="14392" max="14592" width="11.42578125" style="63"/>
    <col min="14593" max="14593" width="15.42578125" style="63" customWidth="1"/>
    <col min="14594" max="14596" width="6.5703125" style="63" bestFit="1" customWidth="1"/>
    <col min="14597" max="14597" width="1.42578125" style="63" customWidth="1"/>
    <col min="14598" max="14600" width="5.7109375" style="63" bestFit="1" customWidth="1"/>
    <col min="14601" max="14601" width="1.42578125" style="63" customWidth="1"/>
    <col min="14602" max="14604" width="5.7109375" style="63" bestFit="1" customWidth="1"/>
    <col min="14605" max="14605" width="1.42578125" style="63" customWidth="1"/>
    <col min="14606" max="14608" width="5.7109375" style="63" bestFit="1" customWidth="1"/>
    <col min="14609" max="14609" width="1.42578125" style="63" customWidth="1"/>
    <col min="14610" max="14612" width="5.7109375" style="63" bestFit="1" customWidth="1"/>
    <col min="14613" max="14613" width="1.42578125" style="63" customWidth="1"/>
    <col min="14614" max="14616" width="5.7109375" style="63" bestFit="1" customWidth="1"/>
    <col min="14617" max="14617" width="1.42578125" style="63" customWidth="1"/>
    <col min="14618" max="14618" width="5.7109375" style="63" bestFit="1" customWidth="1"/>
    <col min="14619" max="14620" width="4.85546875" style="63" bestFit="1" customWidth="1"/>
    <col min="14621" max="14623" width="6.140625" style="63" customWidth="1"/>
    <col min="14624" max="14624" width="1.42578125" style="63" customWidth="1"/>
    <col min="14625" max="14627" width="5.140625" style="63" customWidth="1"/>
    <col min="14628" max="14628" width="1.42578125" style="63" customWidth="1"/>
    <col min="14629" max="14631" width="5.140625" style="63" customWidth="1"/>
    <col min="14632" max="14632" width="1.42578125" style="63" customWidth="1"/>
    <col min="14633" max="14635" width="5.140625" style="63" customWidth="1"/>
    <col min="14636" max="14636" width="1.42578125" style="63" customWidth="1"/>
    <col min="14637" max="14639" width="5.140625" style="63" customWidth="1"/>
    <col min="14640" max="14640" width="1.42578125" style="63" customWidth="1"/>
    <col min="14641" max="14643" width="5.140625" style="63" customWidth="1"/>
    <col min="14644" max="14644" width="1.42578125" style="63" customWidth="1"/>
    <col min="14645" max="14647" width="5.140625" style="63" customWidth="1"/>
    <col min="14648" max="14848" width="11.42578125" style="63"/>
    <col min="14849" max="14849" width="15.42578125" style="63" customWidth="1"/>
    <col min="14850" max="14852" width="6.5703125" style="63" bestFit="1" customWidth="1"/>
    <col min="14853" max="14853" width="1.42578125" style="63" customWidth="1"/>
    <col min="14854" max="14856" width="5.7109375" style="63" bestFit="1" customWidth="1"/>
    <col min="14857" max="14857" width="1.42578125" style="63" customWidth="1"/>
    <col min="14858" max="14860" width="5.7109375" style="63" bestFit="1" customWidth="1"/>
    <col min="14861" max="14861" width="1.42578125" style="63" customWidth="1"/>
    <col min="14862" max="14864" width="5.7109375" style="63" bestFit="1" customWidth="1"/>
    <col min="14865" max="14865" width="1.42578125" style="63" customWidth="1"/>
    <col min="14866" max="14868" width="5.7109375" style="63" bestFit="1" customWidth="1"/>
    <col min="14869" max="14869" width="1.42578125" style="63" customWidth="1"/>
    <col min="14870" max="14872" width="5.7109375" style="63" bestFit="1" customWidth="1"/>
    <col min="14873" max="14873" width="1.42578125" style="63" customWidth="1"/>
    <col min="14874" max="14874" width="5.7109375" style="63" bestFit="1" customWidth="1"/>
    <col min="14875" max="14876" width="4.85546875" style="63" bestFit="1" customWidth="1"/>
    <col min="14877" max="14879" width="6.140625" style="63" customWidth="1"/>
    <col min="14880" max="14880" width="1.42578125" style="63" customWidth="1"/>
    <col min="14881" max="14883" width="5.140625" style="63" customWidth="1"/>
    <col min="14884" max="14884" width="1.42578125" style="63" customWidth="1"/>
    <col min="14885" max="14887" width="5.140625" style="63" customWidth="1"/>
    <col min="14888" max="14888" width="1.42578125" style="63" customWidth="1"/>
    <col min="14889" max="14891" width="5.140625" style="63" customWidth="1"/>
    <col min="14892" max="14892" width="1.42578125" style="63" customWidth="1"/>
    <col min="14893" max="14895" width="5.140625" style="63" customWidth="1"/>
    <col min="14896" max="14896" width="1.42578125" style="63" customWidth="1"/>
    <col min="14897" max="14899" width="5.140625" style="63" customWidth="1"/>
    <col min="14900" max="14900" width="1.42578125" style="63" customWidth="1"/>
    <col min="14901" max="14903" width="5.140625" style="63" customWidth="1"/>
    <col min="14904" max="15104" width="11.42578125" style="63"/>
    <col min="15105" max="15105" width="15.42578125" style="63" customWidth="1"/>
    <col min="15106" max="15108" width="6.5703125" style="63" bestFit="1" customWidth="1"/>
    <col min="15109" max="15109" width="1.42578125" style="63" customWidth="1"/>
    <col min="15110" max="15112" width="5.7109375" style="63" bestFit="1" customWidth="1"/>
    <col min="15113" max="15113" width="1.42578125" style="63" customWidth="1"/>
    <col min="15114" max="15116" width="5.7109375" style="63" bestFit="1" customWidth="1"/>
    <col min="15117" max="15117" width="1.42578125" style="63" customWidth="1"/>
    <col min="15118" max="15120" width="5.7109375" style="63" bestFit="1" customWidth="1"/>
    <col min="15121" max="15121" width="1.42578125" style="63" customWidth="1"/>
    <col min="15122" max="15124" width="5.7109375" style="63" bestFit="1" customWidth="1"/>
    <col min="15125" max="15125" width="1.42578125" style="63" customWidth="1"/>
    <col min="15126" max="15128" width="5.7109375" style="63" bestFit="1" customWidth="1"/>
    <col min="15129" max="15129" width="1.42578125" style="63" customWidth="1"/>
    <col min="15130" max="15130" width="5.7109375" style="63" bestFit="1" customWidth="1"/>
    <col min="15131" max="15132" width="4.85546875" style="63" bestFit="1" customWidth="1"/>
    <col min="15133" max="15135" width="6.140625" style="63" customWidth="1"/>
    <col min="15136" max="15136" width="1.42578125" style="63" customWidth="1"/>
    <col min="15137" max="15139" width="5.140625" style="63" customWidth="1"/>
    <col min="15140" max="15140" width="1.42578125" style="63" customWidth="1"/>
    <col min="15141" max="15143" width="5.140625" style="63" customWidth="1"/>
    <col min="15144" max="15144" width="1.42578125" style="63" customWidth="1"/>
    <col min="15145" max="15147" width="5.140625" style="63" customWidth="1"/>
    <col min="15148" max="15148" width="1.42578125" style="63" customWidth="1"/>
    <col min="15149" max="15151" width="5.140625" style="63" customWidth="1"/>
    <col min="15152" max="15152" width="1.42578125" style="63" customWidth="1"/>
    <col min="15153" max="15155" width="5.140625" style="63" customWidth="1"/>
    <col min="15156" max="15156" width="1.42578125" style="63" customWidth="1"/>
    <col min="15157" max="15159" width="5.140625" style="63" customWidth="1"/>
    <col min="15160" max="15360" width="11.42578125" style="63"/>
    <col min="15361" max="15361" width="15.42578125" style="63" customWidth="1"/>
    <col min="15362" max="15364" width="6.5703125" style="63" bestFit="1" customWidth="1"/>
    <col min="15365" max="15365" width="1.42578125" style="63" customWidth="1"/>
    <col min="15366" max="15368" width="5.7109375" style="63" bestFit="1" customWidth="1"/>
    <col min="15369" max="15369" width="1.42578125" style="63" customWidth="1"/>
    <col min="15370" max="15372" width="5.7109375" style="63" bestFit="1" customWidth="1"/>
    <col min="15373" max="15373" width="1.42578125" style="63" customWidth="1"/>
    <col min="15374" max="15376" width="5.7109375" style="63" bestFit="1" customWidth="1"/>
    <col min="15377" max="15377" width="1.42578125" style="63" customWidth="1"/>
    <col min="15378" max="15380" width="5.7109375" style="63" bestFit="1" customWidth="1"/>
    <col min="15381" max="15381" width="1.42578125" style="63" customWidth="1"/>
    <col min="15382" max="15384" width="5.7109375" style="63" bestFit="1" customWidth="1"/>
    <col min="15385" max="15385" width="1.42578125" style="63" customWidth="1"/>
    <col min="15386" max="15386" width="5.7109375" style="63" bestFit="1" customWidth="1"/>
    <col min="15387" max="15388" width="4.85546875" style="63" bestFit="1" customWidth="1"/>
    <col min="15389" max="15391" width="6.140625" style="63" customWidth="1"/>
    <col min="15392" max="15392" width="1.42578125" style="63" customWidth="1"/>
    <col min="15393" max="15395" width="5.140625" style="63" customWidth="1"/>
    <col min="15396" max="15396" width="1.42578125" style="63" customWidth="1"/>
    <col min="15397" max="15399" width="5.140625" style="63" customWidth="1"/>
    <col min="15400" max="15400" width="1.42578125" style="63" customWidth="1"/>
    <col min="15401" max="15403" width="5.140625" style="63" customWidth="1"/>
    <col min="15404" max="15404" width="1.42578125" style="63" customWidth="1"/>
    <col min="15405" max="15407" width="5.140625" style="63" customWidth="1"/>
    <col min="15408" max="15408" width="1.42578125" style="63" customWidth="1"/>
    <col min="15409" max="15411" width="5.140625" style="63" customWidth="1"/>
    <col min="15412" max="15412" width="1.42578125" style="63" customWidth="1"/>
    <col min="15413" max="15415" width="5.140625" style="63" customWidth="1"/>
    <col min="15416" max="15616" width="11.42578125" style="63"/>
    <col min="15617" max="15617" width="15.42578125" style="63" customWidth="1"/>
    <col min="15618" max="15620" width="6.5703125" style="63" bestFit="1" customWidth="1"/>
    <col min="15621" max="15621" width="1.42578125" style="63" customWidth="1"/>
    <col min="15622" max="15624" width="5.7109375" style="63" bestFit="1" customWidth="1"/>
    <col min="15625" max="15625" width="1.42578125" style="63" customWidth="1"/>
    <col min="15626" max="15628" width="5.7109375" style="63" bestFit="1" customWidth="1"/>
    <col min="15629" max="15629" width="1.42578125" style="63" customWidth="1"/>
    <col min="15630" max="15632" width="5.7109375" style="63" bestFit="1" customWidth="1"/>
    <col min="15633" max="15633" width="1.42578125" style="63" customWidth="1"/>
    <col min="15634" max="15636" width="5.7109375" style="63" bestFit="1" customWidth="1"/>
    <col min="15637" max="15637" width="1.42578125" style="63" customWidth="1"/>
    <col min="15638" max="15640" width="5.7109375" style="63" bestFit="1" customWidth="1"/>
    <col min="15641" max="15641" width="1.42578125" style="63" customWidth="1"/>
    <col min="15642" max="15642" width="5.7109375" style="63" bestFit="1" customWidth="1"/>
    <col min="15643" max="15644" width="4.85546875" style="63" bestFit="1" customWidth="1"/>
    <col min="15645" max="15647" width="6.140625" style="63" customWidth="1"/>
    <col min="15648" max="15648" width="1.42578125" style="63" customWidth="1"/>
    <col min="15649" max="15651" width="5.140625" style="63" customWidth="1"/>
    <col min="15652" max="15652" width="1.42578125" style="63" customWidth="1"/>
    <col min="15653" max="15655" width="5.140625" style="63" customWidth="1"/>
    <col min="15656" max="15656" width="1.42578125" style="63" customWidth="1"/>
    <col min="15657" max="15659" width="5.140625" style="63" customWidth="1"/>
    <col min="15660" max="15660" width="1.42578125" style="63" customWidth="1"/>
    <col min="15661" max="15663" width="5.140625" style="63" customWidth="1"/>
    <col min="15664" max="15664" width="1.42578125" style="63" customWidth="1"/>
    <col min="15665" max="15667" width="5.140625" style="63" customWidth="1"/>
    <col min="15668" max="15668" width="1.42578125" style="63" customWidth="1"/>
    <col min="15669" max="15671" width="5.140625" style="63" customWidth="1"/>
    <col min="15672" max="15872" width="11.42578125" style="63"/>
    <col min="15873" max="15873" width="15.42578125" style="63" customWidth="1"/>
    <col min="15874" max="15876" width="6.5703125" style="63" bestFit="1" customWidth="1"/>
    <col min="15877" max="15877" width="1.42578125" style="63" customWidth="1"/>
    <col min="15878" max="15880" width="5.7109375" style="63" bestFit="1" customWidth="1"/>
    <col min="15881" max="15881" width="1.42578125" style="63" customWidth="1"/>
    <col min="15882" max="15884" width="5.7109375" style="63" bestFit="1" customWidth="1"/>
    <col min="15885" max="15885" width="1.42578125" style="63" customWidth="1"/>
    <col min="15886" max="15888" width="5.7109375" style="63" bestFit="1" customWidth="1"/>
    <col min="15889" max="15889" width="1.42578125" style="63" customWidth="1"/>
    <col min="15890" max="15892" width="5.7109375" style="63" bestFit="1" customWidth="1"/>
    <col min="15893" max="15893" width="1.42578125" style="63" customWidth="1"/>
    <col min="15894" max="15896" width="5.7109375" style="63" bestFit="1" customWidth="1"/>
    <col min="15897" max="15897" width="1.42578125" style="63" customWidth="1"/>
    <col min="15898" max="15898" width="5.7109375" style="63" bestFit="1" customWidth="1"/>
    <col min="15899" max="15900" width="4.85546875" style="63" bestFit="1" customWidth="1"/>
    <col min="15901" max="15903" width="6.140625" style="63" customWidth="1"/>
    <col min="15904" max="15904" width="1.42578125" style="63" customWidth="1"/>
    <col min="15905" max="15907" width="5.140625" style="63" customWidth="1"/>
    <col min="15908" max="15908" width="1.42578125" style="63" customWidth="1"/>
    <col min="15909" max="15911" width="5.140625" style="63" customWidth="1"/>
    <col min="15912" max="15912" width="1.42578125" style="63" customWidth="1"/>
    <col min="15913" max="15915" width="5.140625" style="63" customWidth="1"/>
    <col min="15916" max="15916" width="1.42578125" style="63" customWidth="1"/>
    <col min="15917" max="15919" width="5.140625" style="63" customWidth="1"/>
    <col min="15920" max="15920" width="1.42578125" style="63" customWidth="1"/>
    <col min="15921" max="15923" width="5.140625" style="63" customWidth="1"/>
    <col min="15924" max="15924" width="1.42578125" style="63" customWidth="1"/>
    <col min="15925" max="15927" width="5.140625" style="63" customWidth="1"/>
    <col min="15928" max="16128" width="11.42578125" style="63"/>
    <col min="16129" max="16129" width="15.42578125" style="63" customWidth="1"/>
    <col min="16130" max="16132" width="6.5703125" style="63" bestFit="1" customWidth="1"/>
    <col min="16133" max="16133" width="1.42578125" style="63" customWidth="1"/>
    <col min="16134" max="16136" width="5.7109375" style="63" bestFit="1" customWidth="1"/>
    <col min="16137" max="16137" width="1.42578125" style="63" customWidth="1"/>
    <col min="16138" max="16140" width="5.7109375" style="63" bestFit="1" customWidth="1"/>
    <col min="16141" max="16141" width="1.42578125" style="63" customWidth="1"/>
    <col min="16142" max="16144" width="5.7109375" style="63" bestFit="1" customWidth="1"/>
    <col min="16145" max="16145" width="1.42578125" style="63" customWidth="1"/>
    <col min="16146" max="16148" width="5.7109375" style="63" bestFit="1" customWidth="1"/>
    <col min="16149" max="16149" width="1.42578125" style="63" customWidth="1"/>
    <col min="16150" max="16152" width="5.7109375" style="63" bestFit="1" customWidth="1"/>
    <col min="16153" max="16153" width="1.42578125" style="63" customWidth="1"/>
    <col min="16154" max="16154" width="5.7109375" style="63" bestFit="1" customWidth="1"/>
    <col min="16155" max="16156" width="4.85546875" style="63" bestFit="1" customWidth="1"/>
    <col min="16157" max="16159" width="6.140625" style="63" customWidth="1"/>
    <col min="16160" max="16160" width="1.42578125" style="63" customWidth="1"/>
    <col min="16161" max="16163" width="5.140625" style="63" customWidth="1"/>
    <col min="16164" max="16164" width="1.42578125" style="63" customWidth="1"/>
    <col min="16165" max="16167" width="5.140625" style="63" customWidth="1"/>
    <col min="16168" max="16168" width="1.42578125" style="63" customWidth="1"/>
    <col min="16169" max="16171" width="5.140625" style="63" customWidth="1"/>
    <col min="16172" max="16172" width="1.42578125" style="63" customWidth="1"/>
    <col min="16173" max="16175" width="5.140625" style="63" customWidth="1"/>
    <col min="16176" max="16176" width="1.42578125" style="63" customWidth="1"/>
    <col min="16177" max="16179" width="5.140625" style="63" customWidth="1"/>
    <col min="16180" max="16180" width="1.42578125" style="63" customWidth="1"/>
    <col min="16181" max="16183" width="5.140625" style="63" customWidth="1"/>
    <col min="16184" max="16384" width="11.42578125" style="63"/>
  </cols>
  <sheetData>
    <row r="1" spans="1:60" s="49" customFormat="1" ht="15" x14ac:dyDescent="0.25">
      <c r="A1" s="229" t="s">
        <v>205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9"/>
      <c r="AD1" s="219" t="s">
        <v>221</v>
      </c>
      <c r="AE1" s="219"/>
      <c r="AF1" s="9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</row>
    <row r="2" spans="1:60" s="49" customFormat="1" ht="15" x14ac:dyDescent="0.25">
      <c r="A2" s="228" t="s">
        <v>201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9"/>
      <c r="AD2" s="219"/>
      <c r="AE2" s="219"/>
      <c r="AF2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</row>
    <row r="3" spans="1:60" s="49" customFormat="1" ht="15" x14ac:dyDescent="0.25">
      <c r="A3" s="229" t="s">
        <v>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</row>
    <row r="4" spans="1:60" s="49" customFormat="1" ht="15" x14ac:dyDescent="0.25">
      <c r="A4" s="228" t="s">
        <v>79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</row>
    <row r="5" spans="1:60" s="49" customFormat="1" ht="15" x14ac:dyDescent="0.25">
      <c r="A5" s="229" t="s">
        <v>80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</row>
    <row r="6" spans="1:60" s="49" customFormat="1" ht="15" x14ac:dyDescent="0.25">
      <c r="A6" s="228" t="s">
        <v>320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</row>
    <row r="7" spans="1:60" s="49" customFormat="1" ht="15.75" thickBot="1" x14ac:dyDescent="0.3">
      <c r="A7" s="52"/>
      <c r="B7" s="51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</row>
    <row r="8" spans="1:60" s="49" customFormat="1" ht="15" customHeight="1" x14ac:dyDescent="0.25">
      <c r="A8" s="234" t="s">
        <v>81</v>
      </c>
      <c r="B8" s="53" t="s">
        <v>202</v>
      </c>
      <c r="C8" s="53"/>
      <c r="D8" s="53"/>
      <c r="E8" s="54"/>
      <c r="F8" s="53" t="s">
        <v>48</v>
      </c>
      <c r="G8" s="53"/>
      <c r="H8" s="53"/>
      <c r="I8" s="54"/>
      <c r="J8" s="53" t="s">
        <v>49</v>
      </c>
      <c r="K8" s="53"/>
      <c r="L8" s="53"/>
      <c r="M8" s="54"/>
      <c r="N8" s="53" t="s">
        <v>50</v>
      </c>
      <c r="O8" s="53"/>
      <c r="P8" s="53"/>
      <c r="Q8" s="54"/>
      <c r="R8" s="53" t="s">
        <v>51</v>
      </c>
      <c r="S8" s="53"/>
      <c r="T8" s="53"/>
      <c r="U8" s="54"/>
      <c r="V8" s="53" t="s">
        <v>52</v>
      </c>
      <c r="W8" s="53"/>
      <c r="X8" s="53"/>
      <c r="Y8" s="54"/>
      <c r="Z8" s="53" t="s">
        <v>53</v>
      </c>
      <c r="AA8" s="53"/>
      <c r="AB8" s="53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</row>
    <row r="9" spans="1:60" s="49" customFormat="1" ht="15.75" thickBot="1" x14ac:dyDescent="0.3">
      <c r="A9" s="235"/>
      <c r="B9" s="55" t="s">
        <v>67</v>
      </c>
      <c r="C9" s="55" t="s">
        <v>68</v>
      </c>
      <c r="D9" s="55" t="s">
        <v>69</v>
      </c>
      <c r="E9" s="56"/>
      <c r="F9" s="55" t="s">
        <v>67</v>
      </c>
      <c r="G9" s="55" t="s">
        <v>68</v>
      </c>
      <c r="H9" s="55" t="s">
        <v>69</v>
      </c>
      <c r="I9" s="56"/>
      <c r="J9" s="55" t="s">
        <v>67</v>
      </c>
      <c r="K9" s="55" t="s">
        <v>68</v>
      </c>
      <c r="L9" s="55" t="s">
        <v>69</v>
      </c>
      <c r="M9" s="56"/>
      <c r="N9" s="55" t="s">
        <v>67</v>
      </c>
      <c r="O9" s="55" t="s">
        <v>68</v>
      </c>
      <c r="P9" s="55" t="s">
        <v>69</v>
      </c>
      <c r="Q9" s="56"/>
      <c r="R9" s="55" t="s">
        <v>67</v>
      </c>
      <c r="S9" s="55" t="s">
        <v>68</v>
      </c>
      <c r="T9" s="55" t="s">
        <v>69</v>
      </c>
      <c r="U9" s="56"/>
      <c r="V9" s="55" t="s">
        <v>67</v>
      </c>
      <c r="W9" s="55" t="s">
        <v>68</v>
      </c>
      <c r="X9" s="55" t="s">
        <v>69</v>
      </c>
      <c r="Y9" s="56"/>
      <c r="Z9" s="55" t="s">
        <v>67</v>
      </c>
      <c r="AA9" s="55" t="s">
        <v>68</v>
      </c>
      <c r="AB9" s="55" t="s">
        <v>69</v>
      </c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</row>
    <row r="10" spans="1:60" x14ac:dyDescent="0.25">
      <c r="A10" s="88"/>
      <c r="B10" s="89"/>
      <c r="C10" s="89"/>
      <c r="D10" s="89"/>
      <c r="E10" s="90"/>
      <c r="F10" s="89"/>
      <c r="G10" s="89"/>
      <c r="H10" s="89"/>
      <c r="I10" s="90"/>
      <c r="J10" s="89"/>
      <c r="K10" s="89"/>
      <c r="L10" s="89"/>
      <c r="M10" s="90"/>
      <c r="N10" s="89"/>
      <c r="O10" s="89"/>
      <c r="P10" s="89"/>
      <c r="Q10" s="90"/>
      <c r="R10" s="89"/>
      <c r="S10" s="89"/>
      <c r="T10" s="89"/>
      <c r="U10" s="90"/>
      <c r="V10" s="89"/>
      <c r="W10" s="89"/>
      <c r="X10" s="89"/>
      <c r="Y10" s="90"/>
      <c r="Z10" s="89"/>
      <c r="AA10" s="89"/>
      <c r="AB10" s="89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</row>
    <row r="11" spans="1:60" s="94" customFormat="1" ht="13.5" x14ac:dyDescent="0.25">
      <c r="A11" s="92" t="s">
        <v>82</v>
      </c>
      <c r="B11" s="93">
        <f>SUM(B13:B38)</f>
        <v>12103</v>
      </c>
      <c r="C11" s="93">
        <f>SUM(C13:C38)</f>
        <v>4371</v>
      </c>
      <c r="D11" s="93">
        <f>SUM(D13:D38)</f>
        <v>7732</v>
      </c>
      <c r="E11" s="93"/>
      <c r="F11" s="93" t="s">
        <v>47</v>
      </c>
      <c r="G11" s="93" t="s">
        <v>47</v>
      </c>
      <c r="H11" s="93" t="s">
        <v>47</v>
      </c>
      <c r="I11" s="93"/>
      <c r="J11" s="93" t="s">
        <v>47</v>
      </c>
      <c r="K11" s="93" t="s">
        <v>47</v>
      </c>
      <c r="L11" s="93" t="s">
        <v>47</v>
      </c>
      <c r="M11" s="93"/>
      <c r="N11" s="93" t="s">
        <v>47</v>
      </c>
      <c r="O11" s="93" t="s">
        <v>47</v>
      </c>
      <c r="P11" s="93" t="s">
        <v>47</v>
      </c>
      <c r="Q11" s="93"/>
      <c r="R11" s="93">
        <f>SUM(R13:R38)</f>
        <v>5293</v>
      </c>
      <c r="S11" s="93">
        <f>SUM(S13:S38)</f>
        <v>1976</v>
      </c>
      <c r="T11" s="93">
        <f>SUM(T13:T38)</f>
        <v>3317</v>
      </c>
      <c r="U11" s="93"/>
      <c r="V11" s="93">
        <f>SUM(V13:V38)</f>
        <v>3899</v>
      </c>
      <c r="W11" s="93">
        <f>SUM(W13:W38)</f>
        <v>1377</v>
      </c>
      <c r="X11" s="93">
        <f>SUM(X13:X38)</f>
        <v>2522</v>
      </c>
      <c r="Y11" s="93"/>
      <c r="Z11" s="93">
        <f>SUM(Z13:Z38)</f>
        <v>2911</v>
      </c>
      <c r="AA11" s="93">
        <f>SUM(AA13:AA38)</f>
        <v>1018</v>
      </c>
      <c r="AB11" s="93">
        <f>SUM(AB13:AB38)</f>
        <v>1893</v>
      </c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6"/>
      <c r="BE11" s="96"/>
      <c r="BF11" s="96"/>
      <c r="BG11" s="96"/>
      <c r="BH11" s="96"/>
    </row>
    <row r="12" spans="1:60" x14ac:dyDescent="0.25"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</row>
    <row r="13" spans="1:60" x14ac:dyDescent="0.2">
      <c r="A13" s="62" t="s">
        <v>83</v>
      </c>
      <c r="B13" s="73">
        <v>291</v>
      </c>
      <c r="C13" s="73">
        <v>88</v>
      </c>
      <c r="D13" s="73">
        <v>203</v>
      </c>
      <c r="E13" s="73"/>
      <c r="F13" s="101">
        <v>0</v>
      </c>
      <c r="G13" s="101">
        <v>0</v>
      </c>
      <c r="H13" s="101">
        <v>0</v>
      </c>
      <c r="I13" s="101"/>
      <c r="J13" s="101">
        <v>0</v>
      </c>
      <c r="K13" s="101">
        <v>0</v>
      </c>
      <c r="L13" s="101">
        <v>0</v>
      </c>
      <c r="M13" s="101"/>
      <c r="N13" s="101">
        <v>0</v>
      </c>
      <c r="O13" s="101">
        <v>0</v>
      </c>
      <c r="P13" s="101">
        <v>0</v>
      </c>
      <c r="Q13" s="73"/>
      <c r="R13" s="73">
        <v>130</v>
      </c>
      <c r="S13" s="73">
        <v>42</v>
      </c>
      <c r="T13" s="73">
        <v>88</v>
      </c>
      <c r="U13" s="73"/>
      <c r="V13" s="73">
        <v>94</v>
      </c>
      <c r="W13" s="73">
        <v>25</v>
      </c>
      <c r="X13" s="73">
        <v>69</v>
      </c>
      <c r="Y13" s="73"/>
      <c r="Z13" s="73">
        <v>67</v>
      </c>
      <c r="AA13" s="73">
        <v>21</v>
      </c>
      <c r="AB13" s="73">
        <v>46</v>
      </c>
      <c r="AC13" s="73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</row>
    <row r="14" spans="1:60" x14ac:dyDescent="0.2">
      <c r="A14" s="62" t="s">
        <v>84</v>
      </c>
      <c r="B14" s="73">
        <v>448</v>
      </c>
      <c r="C14" s="73">
        <v>126</v>
      </c>
      <c r="D14" s="73">
        <v>322</v>
      </c>
      <c r="E14" s="73"/>
      <c r="F14" s="101">
        <v>0</v>
      </c>
      <c r="G14" s="101">
        <v>0</v>
      </c>
      <c r="H14" s="101">
        <v>0</v>
      </c>
      <c r="I14" s="101"/>
      <c r="J14" s="101">
        <v>0</v>
      </c>
      <c r="K14" s="101">
        <v>0</v>
      </c>
      <c r="L14" s="101">
        <v>0</v>
      </c>
      <c r="M14" s="101"/>
      <c r="N14" s="101">
        <v>0</v>
      </c>
      <c r="O14" s="101">
        <v>0</v>
      </c>
      <c r="P14" s="101">
        <v>0</v>
      </c>
      <c r="Q14" s="73"/>
      <c r="R14" s="73">
        <v>207</v>
      </c>
      <c r="S14" s="73">
        <v>60</v>
      </c>
      <c r="T14" s="73">
        <v>147</v>
      </c>
      <c r="U14" s="73"/>
      <c r="V14" s="73">
        <v>145</v>
      </c>
      <c r="W14" s="73">
        <v>39</v>
      </c>
      <c r="X14" s="73">
        <v>106</v>
      </c>
      <c r="Y14" s="73"/>
      <c r="Z14" s="73">
        <v>96</v>
      </c>
      <c r="AA14" s="73">
        <v>27</v>
      </c>
      <c r="AB14" s="73">
        <v>69</v>
      </c>
      <c r="AC14" s="73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</row>
    <row r="15" spans="1:60" x14ac:dyDescent="0.2">
      <c r="A15" s="62" t="s">
        <v>85</v>
      </c>
      <c r="B15" s="73">
        <v>161</v>
      </c>
      <c r="C15" s="73">
        <v>63</v>
      </c>
      <c r="D15" s="73">
        <v>98</v>
      </c>
      <c r="E15" s="73"/>
      <c r="F15" s="101">
        <v>0</v>
      </c>
      <c r="G15" s="101">
        <v>0</v>
      </c>
      <c r="H15" s="101">
        <v>0</v>
      </c>
      <c r="I15" s="101"/>
      <c r="J15" s="101">
        <v>0</v>
      </c>
      <c r="K15" s="101">
        <v>0</v>
      </c>
      <c r="L15" s="101">
        <v>0</v>
      </c>
      <c r="M15" s="101"/>
      <c r="N15" s="101">
        <v>0</v>
      </c>
      <c r="O15" s="101">
        <v>0</v>
      </c>
      <c r="P15" s="101">
        <v>0</v>
      </c>
      <c r="Q15" s="73"/>
      <c r="R15" s="73">
        <v>99</v>
      </c>
      <c r="S15" s="73">
        <v>39</v>
      </c>
      <c r="T15" s="73">
        <v>60</v>
      </c>
      <c r="U15" s="73"/>
      <c r="V15" s="73">
        <v>40</v>
      </c>
      <c r="W15" s="73">
        <v>17</v>
      </c>
      <c r="X15" s="73">
        <v>23</v>
      </c>
      <c r="Y15" s="73"/>
      <c r="Z15" s="73">
        <v>22</v>
      </c>
      <c r="AA15" s="73">
        <v>7</v>
      </c>
      <c r="AB15" s="73">
        <v>15</v>
      </c>
      <c r="AC15" s="73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</row>
    <row r="16" spans="1:60" x14ac:dyDescent="0.2">
      <c r="A16" s="62" t="s">
        <v>86</v>
      </c>
      <c r="B16" s="73">
        <v>938</v>
      </c>
      <c r="C16" s="73">
        <v>328</v>
      </c>
      <c r="D16" s="73">
        <v>610</v>
      </c>
      <c r="E16" s="73"/>
      <c r="F16" s="101">
        <v>0</v>
      </c>
      <c r="G16" s="101">
        <v>0</v>
      </c>
      <c r="H16" s="101">
        <v>0</v>
      </c>
      <c r="I16" s="101"/>
      <c r="J16" s="101">
        <v>0</v>
      </c>
      <c r="K16" s="101">
        <v>0</v>
      </c>
      <c r="L16" s="101">
        <v>0</v>
      </c>
      <c r="M16" s="101"/>
      <c r="N16" s="101">
        <v>0</v>
      </c>
      <c r="O16" s="101">
        <v>0</v>
      </c>
      <c r="P16" s="101">
        <v>0</v>
      </c>
      <c r="Q16" s="73"/>
      <c r="R16" s="73">
        <v>366</v>
      </c>
      <c r="S16" s="73">
        <v>130</v>
      </c>
      <c r="T16" s="73">
        <v>236</v>
      </c>
      <c r="U16" s="73"/>
      <c r="V16" s="73">
        <v>335</v>
      </c>
      <c r="W16" s="73">
        <v>125</v>
      </c>
      <c r="X16" s="73">
        <v>210</v>
      </c>
      <c r="Y16" s="73"/>
      <c r="Z16" s="73">
        <v>237</v>
      </c>
      <c r="AA16" s="73">
        <v>73</v>
      </c>
      <c r="AB16" s="73">
        <v>164</v>
      </c>
      <c r="AC16" s="73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</row>
    <row r="17" spans="1:55" x14ac:dyDescent="0.2">
      <c r="A17" s="62" t="s">
        <v>87</v>
      </c>
      <c r="B17" s="73">
        <v>179</v>
      </c>
      <c r="C17" s="73">
        <v>58</v>
      </c>
      <c r="D17" s="73">
        <v>121</v>
      </c>
      <c r="E17" s="73"/>
      <c r="F17" s="101">
        <v>0</v>
      </c>
      <c r="G17" s="101">
        <v>0</v>
      </c>
      <c r="H17" s="101">
        <v>0</v>
      </c>
      <c r="I17" s="101"/>
      <c r="J17" s="101">
        <v>0</v>
      </c>
      <c r="K17" s="101">
        <v>0</v>
      </c>
      <c r="L17" s="101">
        <v>0</v>
      </c>
      <c r="M17" s="101"/>
      <c r="N17" s="101">
        <v>0</v>
      </c>
      <c r="O17" s="101">
        <v>0</v>
      </c>
      <c r="P17" s="101">
        <v>0</v>
      </c>
      <c r="Q17" s="73"/>
      <c r="R17" s="73">
        <v>81</v>
      </c>
      <c r="S17" s="73">
        <v>26</v>
      </c>
      <c r="T17" s="73">
        <v>55</v>
      </c>
      <c r="U17" s="73"/>
      <c r="V17" s="73">
        <v>52</v>
      </c>
      <c r="W17" s="73">
        <v>21</v>
      </c>
      <c r="X17" s="73">
        <v>31</v>
      </c>
      <c r="Y17" s="73"/>
      <c r="Z17" s="73">
        <v>46</v>
      </c>
      <c r="AA17" s="73">
        <v>11</v>
      </c>
      <c r="AB17" s="73">
        <v>35</v>
      </c>
      <c r="AC17" s="73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</row>
    <row r="18" spans="1:55" x14ac:dyDescent="0.2">
      <c r="A18" s="62" t="s">
        <v>88</v>
      </c>
      <c r="B18" s="73">
        <v>344</v>
      </c>
      <c r="C18" s="73">
        <v>130</v>
      </c>
      <c r="D18" s="73">
        <v>214</v>
      </c>
      <c r="E18" s="73"/>
      <c r="F18" s="101">
        <v>0</v>
      </c>
      <c r="G18" s="101">
        <v>0</v>
      </c>
      <c r="H18" s="101">
        <v>0</v>
      </c>
      <c r="I18" s="101"/>
      <c r="J18" s="101">
        <v>0</v>
      </c>
      <c r="K18" s="101">
        <v>0</v>
      </c>
      <c r="L18" s="101">
        <v>0</v>
      </c>
      <c r="M18" s="101"/>
      <c r="N18" s="101">
        <v>0</v>
      </c>
      <c r="O18" s="101">
        <v>0</v>
      </c>
      <c r="P18" s="101">
        <v>0</v>
      </c>
      <c r="Q18" s="73"/>
      <c r="R18" s="73">
        <v>119</v>
      </c>
      <c r="S18" s="73">
        <v>48</v>
      </c>
      <c r="T18" s="73">
        <v>71</v>
      </c>
      <c r="U18" s="73"/>
      <c r="V18" s="73">
        <v>137</v>
      </c>
      <c r="W18" s="73">
        <v>48</v>
      </c>
      <c r="X18" s="73">
        <v>89</v>
      </c>
      <c r="Y18" s="73"/>
      <c r="Z18" s="73">
        <v>88</v>
      </c>
      <c r="AA18" s="73">
        <v>34</v>
      </c>
      <c r="AB18" s="73">
        <v>54</v>
      </c>
      <c r="AC18" s="73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</row>
    <row r="19" spans="1:55" x14ac:dyDescent="0.2">
      <c r="A19" s="62" t="s">
        <v>89</v>
      </c>
      <c r="B19" s="73">
        <v>201</v>
      </c>
      <c r="C19" s="73">
        <v>69</v>
      </c>
      <c r="D19" s="73">
        <v>132</v>
      </c>
      <c r="E19" s="73"/>
      <c r="F19" s="101">
        <v>0</v>
      </c>
      <c r="G19" s="101">
        <v>0</v>
      </c>
      <c r="H19" s="101">
        <v>0</v>
      </c>
      <c r="I19" s="101"/>
      <c r="J19" s="101">
        <v>0</v>
      </c>
      <c r="K19" s="101">
        <v>0</v>
      </c>
      <c r="L19" s="101">
        <v>0</v>
      </c>
      <c r="M19" s="101"/>
      <c r="N19" s="101">
        <v>0</v>
      </c>
      <c r="O19" s="101">
        <v>0</v>
      </c>
      <c r="P19" s="101">
        <v>0</v>
      </c>
      <c r="Q19" s="73"/>
      <c r="R19" s="73">
        <v>86</v>
      </c>
      <c r="S19" s="73">
        <v>31</v>
      </c>
      <c r="T19" s="73">
        <v>55</v>
      </c>
      <c r="U19" s="73"/>
      <c r="V19" s="73">
        <v>75</v>
      </c>
      <c r="W19" s="73">
        <v>25</v>
      </c>
      <c r="X19" s="73">
        <v>50</v>
      </c>
      <c r="Y19" s="73"/>
      <c r="Z19" s="73">
        <v>40</v>
      </c>
      <c r="AA19" s="73">
        <v>13</v>
      </c>
      <c r="AB19" s="73">
        <v>27</v>
      </c>
      <c r="AC19" s="73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</row>
    <row r="20" spans="1:55" x14ac:dyDescent="0.2">
      <c r="A20" s="62" t="s">
        <v>90</v>
      </c>
      <c r="B20" s="73">
        <v>1413</v>
      </c>
      <c r="C20" s="73">
        <v>620</v>
      </c>
      <c r="D20" s="73">
        <v>793</v>
      </c>
      <c r="E20" s="73"/>
      <c r="F20" s="101">
        <v>0</v>
      </c>
      <c r="G20" s="101">
        <v>0</v>
      </c>
      <c r="H20" s="101">
        <v>0</v>
      </c>
      <c r="I20" s="101"/>
      <c r="J20" s="101">
        <v>0</v>
      </c>
      <c r="K20" s="101">
        <v>0</v>
      </c>
      <c r="L20" s="101">
        <v>0</v>
      </c>
      <c r="M20" s="101"/>
      <c r="N20" s="101">
        <v>0</v>
      </c>
      <c r="O20" s="101">
        <v>0</v>
      </c>
      <c r="P20" s="101">
        <v>0</v>
      </c>
      <c r="Q20" s="73"/>
      <c r="R20" s="73">
        <v>720</v>
      </c>
      <c r="S20" s="73">
        <v>299</v>
      </c>
      <c r="T20" s="73">
        <v>421</v>
      </c>
      <c r="U20" s="73"/>
      <c r="V20" s="73">
        <v>385</v>
      </c>
      <c r="W20" s="73">
        <v>186</v>
      </c>
      <c r="X20" s="73">
        <v>199</v>
      </c>
      <c r="Y20" s="73"/>
      <c r="Z20" s="73">
        <v>308</v>
      </c>
      <c r="AA20" s="73">
        <v>135</v>
      </c>
      <c r="AB20" s="73">
        <v>173</v>
      </c>
      <c r="AC20" s="73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</row>
    <row r="21" spans="1:55" x14ac:dyDescent="0.2">
      <c r="A21" s="62" t="s">
        <v>91</v>
      </c>
      <c r="B21" s="73">
        <v>413</v>
      </c>
      <c r="C21" s="73">
        <v>162</v>
      </c>
      <c r="D21" s="73">
        <v>251</v>
      </c>
      <c r="E21" s="73"/>
      <c r="F21" s="101">
        <v>0</v>
      </c>
      <c r="G21" s="101">
        <v>0</v>
      </c>
      <c r="H21" s="101">
        <v>0</v>
      </c>
      <c r="I21" s="101"/>
      <c r="J21" s="101">
        <v>0</v>
      </c>
      <c r="K21" s="101">
        <v>0</v>
      </c>
      <c r="L21" s="101">
        <v>0</v>
      </c>
      <c r="M21" s="101"/>
      <c r="N21" s="101">
        <v>0</v>
      </c>
      <c r="O21" s="101">
        <v>0</v>
      </c>
      <c r="P21" s="101">
        <v>0</v>
      </c>
      <c r="Q21" s="73"/>
      <c r="R21" s="73">
        <v>186</v>
      </c>
      <c r="S21" s="73">
        <v>76</v>
      </c>
      <c r="T21" s="73">
        <v>110</v>
      </c>
      <c r="U21" s="73"/>
      <c r="V21" s="73">
        <v>126</v>
      </c>
      <c r="W21" s="73">
        <v>41</v>
      </c>
      <c r="X21" s="73">
        <v>85</v>
      </c>
      <c r="Y21" s="73"/>
      <c r="Z21" s="73">
        <v>101</v>
      </c>
      <c r="AA21" s="73">
        <v>45</v>
      </c>
      <c r="AB21" s="73">
        <v>56</v>
      </c>
      <c r="AC21" s="73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</row>
    <row r="22" spans="1:55" x14ac:dyDescent="0.2">
      <c r="A22" s="62" t="s">
        <v>92</v>
      </c>
      <c r="B22" s="73">
        <v>861</v>
      </c>
      <c r="C22" s="73">
        <v>262</v>
      </c>
      <c r="D22" s="73">
        <v>599</v>
      </c>
      <c r="E22" s="73"/>
      <c r="F22" s="101">
        <v>0</v>
      </c>
      <c r="G22" s="101">
        <v>0</v>
      </c>
      <c r="H22" s="101">
        <v>0</v>
      </c>
      <c r="I22" s="101"/>
      <c r="J22" s="101">
        <v>0</v>
      </c>
      <c r="K22" s="101">
        <v>0</v>
      </c>
      <c r="L22" s="101">
        <v>0</v>
      </c>
      <c r="M22" s="101"/>
      <c r="N22" s="101">
        <v>0</v>
      </c>
      <c r="O22" s="101">
        <v>0</v>
      </c>
      <c r="P22" s="101">
        <v>0</v>
      </c>
      <c r="Q22" s="73"/>
      <c r="R22" s="73">
        <v>431</v>
      </c>
      <c r="S22" s="73">
        <v>147</v>
      </c>
      <c r="T22" s="73">
        <v>284</v>
      </c>
      <c r="U22" s="73"/>
      <c r="V22" s="73">
        <v>241</v>
      </c>
      <c r="W22" s="73">
        <v>62</v>
      </c>
      <c r="X22" s="73">
        <v>179</v>
      </c>
      <c r="Y22" s="73"/>
      <c r="Z22" s="73">
        <v>189</v>
      </c>
      <c r="AA22" s="73">
        <v>53</v>
      </c>
      <c r="AB22" s="73">
        <v>136</v>
      </c>
      <c r="AC22" s="73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</row>
    <row r="23" spans="1:55" x14ac:dyDescent="0.2">
      <c r="A23" s="62" t="s">
        <v>203</v>
      </c>
      <c r="B23" s="73">
        <v>217</v>
      </c>
      <c r="C23" s="73">
        <v>73</v>
      </c>
      <c r="D23" s="73">
        <v>144</v>
      </c>
      <c r="E23" s="73"/>
      <c r="F23" s="101">
        <v>0</v>
      </c>
      <c r="G23" s="101">
        <v>0</v>
      </c>
      <c r="H23" s="101">
        <v>0</v>
      </c>
      <c r="I23" s="101"/>
      <c r="J23" s="101">
        <v>0</v>
      </c>
      <c r="K23" s="101">
        <v>0</v>
      </c>
      <c r="L23" s="101">
        <v>0</v>
      </c>
      <c r="M23" s="101"/>
      <c r="N23" s="101">
        <v>0</v>
      </c>
      <c r="O23" s="101">
        <v>0</v>
      </c>
      <c r="P23" s="101">
        <v>0</v>
      </c>
      <c r="Q23" s="73"/>
      <c r="R23" s="73">
        <v>122</v>
      </c>
      <c r="S23" s="73">
        <v>45</v>
      </c>
      <c r="T23" s="73">
        <v>77</v>
      </c>
      <c r="U23" s="73"/>
      <c r="V23" s="73">
        <v>58</v>
      </c>
      <c r="W23" s="73">
        <v>17</v>
      </c>
      <c r="X23" s="73">
        <v>41</v>
      </c>
      <c r="Y23" s="73"/>
      <c r="Z23" s="73">
        <v>37</v>
      </c>
      <c r="AA23" s="73">
        <v>11</v>
      </c>
      <c r="AB23" s="73">
        <v>26</v>
      </c>
      <c r="AC23" s="73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</row>
    <row r="24" spans="1:55" x14ac:dyDescent="0.2">
      <c r="A24" s="99" t="s">
        <v>94</v>
      </c>
      <c r="B24" s="73">
        <v>1175</v>
      </c>
      <c r="C24" s="73">
        <v>542</v>
      </c>
      <c r="D24" s="73">
        <v>633</v>
      </c>
      <c r="E24" s="73"/>
      <c r="F24" s="101">
        <v>0</v>
      </c>
      <c r="G24" s="101">
        <v>0</v>
      </c>
      <c r="H24" s="101">
        <v>0</v>
      </c>
      <c r="I24" s="101"/>
      <c r="J24" s="101">
        <v>0</v>
      </c>
      <c r="K24" s="101">
        <v>0</v>
      </c>
      <c r="L24" s="101">
        <v>0</v>
      </c>
      <c r="M24" s="101"/>
      <c r="N24" s="101">
        <v>0</v>
      </c>
      <c r="O24" s="101">
        <v>0</v>
      </c>
      <c r="P24" s="101">
        <v>0</v>
      </c>
      <c r="Q24" s="73"/>
      <c r="R24" s="73">
        <v>416</v>
      </c>
      <c r="S24" s="73">
        <v>192</v>
      </c>
      <c r="T24" s="73">
        <v>224</v>
      </c>
      <c r="U24" s="73"/>
      <c r="V24" s="73">
        <v>389</v>
      </c>
      <c r="W24" s="73">
        <v>193</v>
      </c>
      <c r="X24" s="73">
        <v>196</v>
      </c>
      <c r="Y24" s="73"/>
      <c r="Z24" s="73">
        <v>370</v>
      </c>
      <c r="AA24" s="73">
        <v>157</v>
      </c>
      <c r="AB24" s="73">
        <v>213</v>
      </c>
      <c r="AC24" s="73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</row>
    <row r="25" spans="1:55" x14ac:dyDescent="0.2">
      <c r="A25" s="99" t="s">
        <v>95</v>
      </c>
      <c r="B25" s="73">
        <v>89</v>
      </c>
      <c r="C25" s="73">
        <v>27</v>
      </c>
      <c r="D25" s="73">
        <v>62</v>
      </c>
      <c r="E25" s="73"/>
      <c r="F25" s="101">
        <v>0</v>
      </c>
      <c r="G25" s="101">
        <v>0</v>
      </c>
      <c r="H25" s="101">
        <v>0</v>
      </c>
      <c r="I25" s="101"/>
      <c r="J25" s="101">
        <v>0</v>
      </c>
      <c r="K25" s="101">
        <v>0</v>
      </c>
      <c r="L25" s="101">
        <v>0</v>
      </c>
      <c r="M25" s="101"/>
      <c r="N25" s="101">
        <v>0</v>
      </c>
      <c r="O25" s="101">
        <v>0</v>
      </c>
      <c r="P25" s="101">
        <v>0</v>
      </c>
      <c r="Q25" s="73"/>
      <c r="R25" s="73">
        <v>48</v>
      </c>
      <c r="S25" s="73">
        <v>19</v>
      </c>
      <c r="T25" s="73">
        <v>29</v>
      </c>
      <c r="U25" s="73"/>
      <c r="V25" s="73">
        <v>26</v>
      </c>
      <c r="W25" s="73">
        <v>8</v>
      </c>
      <c r="X25" s="73">
        <v>18</v>
      </c>
      <c r="Y25" s="73"/>
      <c r="Z25" s="73">
        <v>15</v>
      </c>
      <c r="AA25" s="73">
        <v>0</v>
      </c>
      <c r="AB25" s="73">
        <v>15</v>
      </c>
      <c r="AC25" s="73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</row>
    <row r="26" spans="1:55" x14ac:dyDescent="0.2">
      <c r="A26" s="99" t="s">
        <v>96</v>
      </c>
      <c r="B26" s="73">
        <v>370</v>
      </c>
      <c r="C26" s="73">
        <v>133</v>
      </c>
      <c r="D26" s="73">
        <v>237</v>
      </c>
      <c r="E26" s="73"/>
      <c r="F26" s="101">
        <v>0</v>
      </c>
      <c r="G26" s="101">
        <v>0</v>
      </c>
      <c r="H26" s="101">
        <v>0</v>
      </c>
      <c r="I26" s="101"/>
      <c r="J26" s="101">
        <v>0</v>
      </c>
      <c r="K26" s="101">
        <v>0</v>
      </c>
      <c r="L26" s="101">
        <v>0</v>
      </c>
      <c r="M26" s="101"/>
      <c r="N26" s="101">
        <v>0</v>
      </c>
      <c r="O26" s="101">
        <v>0</v>
      </c>
      <c r="P26" s="101">
        <v>0</v>
      </c>
      <c r="Q26" s="73"/>
      <c r="R26" s="73">
        <v>145</v>
      </c>
      <c r="S26" s="73">
        <v>60</v>
      </c>
      <c r="T26" s="73">
        <v>85</v>
      </c>
      <c r="U26" s="73"/>
      <c r="V26" s="73">
        <v>129</v>
      </c>
      <c r="W26" s="73">
        <v>41</v>
      </c>
      <c r="X26" s="73">
        <v>88</v>
      </c>
      <c r="Y26" s="73"/>
      <c r="Z26" s="73">
        <v>96</v>
      </c>
      <c r="AA26" s="73">
        <v>32</v>
      </c>
      <c r="AB26" s="73">
        <v>64</v>
      </c>
      <c r="AC26" s="73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</row>
    <row r="27" spans="1:55" x14ac:dyDescent="0.2">
      <c r="A27" s="172" t="s">
        <v>97</v>
      </c>
      <c r="B27" s="73">
        <v>156</v>
      </c>
      <c r="C27" s="73">
        <v>56</v>
      </c>
      <c r="D27" s="73">
        <v>100</v>
      </c>
      <c r="E27" s="73"/>
      <c r="F27" s="101">
        <v>0</v>
      </c>
      <c r="G27" s="101">
        <v>0</v>
      </c>
      <c r="H27" s="101">
        <v>0</v>
      </c>
      <c r="I27" s="101"/>
      <c r="J27" s="101">
        <v>0</v>
      </c>
      <c r="K27" s="101">
        <v>0</v>
      </c>
      <c r="L27" s="101">
        <v>0</v>
      </c>
      <c r="M27" s="101"/>
      <c r="N27" s="101">
        <v>0</v>
      </c>
      <c r="O27" s="101">
        <v>0</v>
      </c>
      <c r="P27" s="101">
        <v>0</v>
      </c>
      <c r="Q27" s="73"/>
      <c r="R27" s="73">
        <v>73</v>
      </c>
      <c r="S27" s="73">
        <v>24</v>
      </c>
      <c r="T27" s="73">
        <v>49</v>
      </c>
      <c r="U27" s="73"/>
      <c r="V27" s="73">
        <v>47</v>
      </c>
      <c r="W27" s="73">
        <v>19</v>
      </c>
      <c r="X27" s="73">
        <v>28</v>
      </c>
      <c r="Y27" s="73"/>
      <c r="Z27" s="73">
        <v>36</v>
      </c>
      <c r="AA27" s="73">
        <v>13</v>
      </c>
      <c r="AB27" s="73">
        <v>23</v>
      </c>
      <c r="AC27" s="73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</row>
    <row r="28" spans="1:55" x14ac:dyDescent="0.2">
      <c r="A28" s="62" t="s">
        <v>98</v>
      </c>
      <c r="B28" s="73">
        <v>182</v>
      </c>
      <c r="C28" s="73">
        <v>79</v>
      </c>
      <c r="D28" s="73">
        <v>103</v>
      </c>
      <c r="E28" s="73"/>
      <c r="F28" s="101">
        <v>0</v>
      </c>
      <c r="G28" s="101">
        <v>0</v>
      </c>
      <c r="H28" s="101">
        <v>0</v>
      </c>
      <c r="I28" s="101"/>
      <c r="J28" s="101">
        <v>0</v>
      </c>
      <c r="K28" s="101">
        <v>0</v>
      </c>
      <c r="L28" s="101">
        <v>0</v>
      </c>
      <c r="M28" s="101"/>
      <c r="N28" s="101">
        <v>0</v>
      </c>
      <c r="O28" s="101">
        <v>0</v>
      </c>
      <c r="P28" s="101">
        <v>0</v>
      </c>
      <c r="Q28" s="73"/>
      <c r="R28" s="73">
        <v>67</v>
      </c>
      <c r="S28" s="73">
        <v>34</v>
      </c>
      <c r="T28" s="73">
        <v>33</v>
      </c>
      <c r="U28" s="73"/>
      <c r="V28" s="73">
        <v>55</v>
      </c>
      <c r="W28" s="73">
        <v>22</v>
      </c>
      <c r="X28" s="73">
        <v>33</v>
      </c>
      <c r="Y28" s="73"/>
      <c r="Z28" s="73">
        <v>60</v>
      </c>
      <c r="AA28" s="73">
        <v>23</v>
      </c>
      <c r="AB28" s="73">
        <v>37</v>
      </c>
      <c r="AC28" s="73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</row>
    <row r="29" spans="1:55" x14ac:dyDescent="0.2">
      <c r="A29" s="62" t="s">
        <v>99</v>
      </c>
      <c r="B29" s="73">
        <v>683</v>
      </c>
      <c r="C29" s="73">
        <v>257</v>
      </c>
      <c r="D29" s="73">
        <v>426</v>
      </c>
      <c r="E29" s="73"/>
      <c r="F29" s="101">
        <v>0</v>
      </c>
      <c r="G29" s="101">
        <v>0</v>
      </c>
      <c r="H29" s="101">
        <v>0</v>
      </c>
      <c r="I29" s="101"/>
      <c r="J29" s="101">
        <v>0</v>
      </c>
      <c r="K29" s="101">
        <v>0</v>
      </c>
      <c r="L29" s="101">
        <v>0</v>
      </c>
      <c r="M29" s="101"/>
      <c r="N29" s="101">
        <v>0</v>
      </c>
      <c r="O29" s="101">
        <v>0</v>
      </c>
      <c r="P29" s="101">
        <v>0</v>
      </c>
      <c r="Q29" s="73"/>
      <c r="R29" s="73">
        <v>292</v>
      </c>
      <c r="S29" s="73">
        <v>125</v>
      </c>
      <c r="T29" s="73">
        <v>167</v>
      </c>
      <c r="U29" s="73"/>
      <c r="V29" s="73">
        <v>242</v>
      </c>
      <c r="W29" s="73">
        <v>89</v>
      </c>
      <c r="X29" s="73">
        <v>153</v>
      </c>
      <c r="Y29" s="73"/>
      <c r="Z29" s="73">
        <v>149</v>
      </c>
      <c r="AA29" s="73">
        <v>43</v>
      </c>
      <c r="AB29" s="73">
        <v>106</v>
      </c>
      <c r="AC29" s="73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</row>
    <row r="30" spans="1:55" x14ac:dyDescent="0.2">
      <c r="A30" s="62" t="s">
        <v>100</v>
      </c>
      <c r="B30" s="73">
        <v>697</v>
      </c>
      <c r="C30" s="73">
        <v>220</v>
      </c>
      <c r="D30" s="73">
        <v>477</v>
      </c>
      <c r="E30" s="73"/>
      <c r="F30" s="101">
        <v>0</v>
      </c>
      <c r="G30" s="101">
        <v>0</v>
      </c>
      <c r="H30" s="101">
        <v>0</v>
      </c>
      <c r="I30" s="101"/>
      <c r="J30" s="101">
        <v>0</v>
      </c>
      <c r="K30" s="101">
        <v>0</v>
      </c>
      <c r="L30" s="101">
        <v>0</v>
      </c>
      <c r="M30" s="101"/>
      <c r="N30" s="101">
        <v>0</v>
      </c>
      <c r="O30" s="101">
        <v>0</v>
      </c>
      <c r="P30" s="101">
        <v>0</v>
      </c>
      <c r="Q30" s="73"/>
      <c r="R30" s="73">
        <v>288</v>
      </c>
      <c r="S30" s="73">
        <v>94</v>
      </c>
      <c r="T30" s="73">
        <v>194</v>
      </c>
      <c r="U30" s="73"/>
      <c r="V30" s="73">
        <v>260</v>
      </c>
      <c r="W30" s="73">
        <v>77</v>
      </c>
      <c r="X30" s="73">
        <v>183</v>
      </c>
      <c r="Y30" s="73"/>
      <c r="Z30" s="73">
        <v>149</v>
      </c>
      <c r="AA30" s="73">
        <v>49</v>
      </c>
      <c r="AB30" s="73">
        <v>100</v>
      </c>
      <c r="AC30" s="73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</row>
    <row r="31" spans="1:55" x14ac:dyDescent="0.2">
      <c r="A31" s="62" t="s">
        <v>101</v>
      </c>
      <c r="B31" s="73">
        <v>297</v>
      </c>
      <c r="C31" s="73">
        <v>117</v>
      </c>
      <c r="D31" s="73">
        <v>180</v>
      </c>
      <c r="E31" s="73"/>
      <c r="F31" s="101">
        <v>0</v>
      </c>
      <c r="G31" s="101">
        <v>0</v>
      </c>
      <c r="H31" s="101">
        <v>0</v>
      </c>
      <c r="I31" s="101"/>
      <c r="J31" s="101">
        <v>0</v>
      </c>
      <c r="K31" s="101">
        <v>0</v>
      </c>
      <c r="L31" s="101">
        <v>0</v>
      </c>
      <c r="M31" s="101"/>
      <c r="N31" s="101">
        <v>0</v>
      </c>
      <c r="O31" s="101">
        <v>0</v>
      </c>
      <c r="P31" s="101">
        <v>0</v>
      </c>
      <c r="Q31" s="73"/>
      <c r="R31" s="73">
        <v>109</v>
      </c>
      <c r="S31" s="73">
        <v>45</v>
      </c>
      <c r="T31" s="73">
        <v>64</v>
      </c>
      <c r="U31" s="73"/>
      <c r="V31" s="73">
        <v>124</v>
      </c>
      <c r="W31" s="73">
        <v>44</v>
      </c>
      <c r="X31" s="73">
        <v>80</v>
      </c>
      <c r="Y31" s="73"/>
      <c r="Z31" s="73">
        <v>64</v>
      </c>
      <c r="AA31" s="73">
        <v>28</v>
      </c>
      <c r="AB31" s="73">
        <v>36</v>
      </c>
      <c r="AC31" s="73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</row>
    <row r="32" spans="1:55" x14ac:dyDescent="0.2">
      <c r="A32" s="62" t="s">
        <v>102</v>
      </c>
      <c r="B32" s="73">
        <v>319</v>
      </c>
      <c r="C32" s="73">
        <v>121</v>
      </c>
      <c r="D32" s="73">
        <v>198</v>
      </c>
      <c r="E32" s="73"/>
      <c r="F32" s="101">
        <v>0</v>
      </c>
      <c r="G32" s="101">
        <v>0</v>
      </c>
      <c r="H32" s="101">
        <v>0</v>
      </c>
      <c r="I32" s="101"/>
      <c r="J32" s="101">
        <v>0</v>
      </c>
      <c r="K32" s="101">
        <v>0</v>
      </c>
      <c r="L32" s="101">
        <v>0</v>
      </c>
      <c r="M32" s="101"/>
      <c r="N32" s="101">
        <v>0</v>
      </c>
      <c r="O32" s="101">
        <v>0</v>
      </c>
      <c r="P32" s="101">
        <v>0</v>
      </c>
      <c r="Q32" s="73"/>
      <c r="R32" s="73">
        <v>116</v>
      </c>
      <c r="S32" s="73">
        <v>33</v>
      </c>
      <c r="T32" s="73">
        <v>83</v>
      </c>
      <c r="U32" s="73"/>
      <c r="V32" s="73">
        <v>103</v>
      </c>
      <c r="W32" s="73">
        <v>40</v>
      </c>
      <c r="X32" s="73">
        <v>63</v>
      </c>
      <c r="Y32" s="73"/>
      <c r="Z32" s="73">
        <v>100</v>
      </c>
      <c r="AA32" s="73">
        <v>48</v>
      </c>
      <c r="AB32" s="73">
        <v>52</v>
      </c>
      <c r="AC32" s="73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</row>
    <row r="33" spans="1:55" x14ac:dyDescent="0.2">
      <c r="A33" s="62" t="s">
        <v>103</v>
      </c>
      <c r="B33" s="73">
        <v>499</v>
      </c>
      <c r="C33" s="73">
        <v>157</v>
      </c>
      <c r="D33" s="73">
        <v>342</v>
      </c>
      <c r="E33" s="73"/>
      <c r="F33" s="101">
        <v>0</v>
      </c>
      <c r="G33" s="101">
        <v>0</v>
      </c>
      <c r="H33" s="101">
        <v>0</v>
      </c>
      <c r="I33" s="101"/>
      <c r="J33" s="101">
        <v>0</v>
      </c>
      <c r="K33" s="101">
        <v>0</v>
      </c>
      <c r="L33" s="101">
        <v>0</v>
      </c>
      <c r="M33" s="101"/>
      <c r="N33" s="101">
        <v>0</v>
      </c>
      <c r="O33" s="101">
        <v>0</v>
      </c>
      <c r="P33" s="101">
        <v>0</v>
      </c>
      <c r="Q33" s="73"/>
      <c r="R33" s="73">
        <v>181</v>
      </c>
      <c r="S33" s="73">
        <v>71</v>
      </c>
      <c r="T33" s="73">
        <v>110</v>
      </c>
      <c r="U33" s="73"/>
      <c r="V33" s="73">
        <v>214</v>
      </c>
      <c r="W33" s="73">
        <v>53</v>
      </c>
      <c r="X33" s="73">
        <v>161</v>
      </c>
      <c r="Y33" s="73"/>
      <c r="Z33" s="73">
        <v>104</v>
      </c>
      <c r="AA33" s="73">
        <v>33</v>
      </c>
      <c r="AB33" s="73">
        <v>71</v>
      </c>
      <c r="AC33" s="73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</row>
    <row r="34" spans="1:55" x14ac:dyDescent="0.2">
      <c r="A34" s="62" t="s">
        <v>104</v>
      </c>
      <c r="B34" s="73">
        <v>418</v>
      </c>
      <c r="C34" s="73">
        <v>140</v>
      </c>
      <c r="D34" s="73">
        <v>278</v>
      </c>
      <c r="E34" s="73"/>
      <c r="F34" s="101">
        <v>0</v>
      </c>
      <c r="G34" s="101">
        <v>0</v>
      </c>
      <c r="H34" s="101">
        <v>0</v>
      </c>
      <c r="I34" s="101"/>
      <c r="J34" s="101">
        <v>0</v>
      </c>
      <c r="K34" s="101">
        <v>0</v>
      </c>
      <c r="L34" s="101">
        <v>0</v>
      </c>
      <c r="M34" s="101"/>
      <c r="N34" s="101">
        <v>0</v>
      </c>
      <c r="O34" s="101">
        <v>0</v>
      </c>
      <c r="P34" s="101">
        <v>0</v>
      </c>
      <c r="Q34" s="73"/>
      <c r="R34" s="73">
        <v>225</v>
      </c>
      <c r="S34" s="73">
        <v>74</v>
      </c>
      <c r="T34" s="73">
        <v>151</v>
      </c>
      <c r="U34" s="73"/>
      <c r="V34" s="73">
        <v>114</v>
      </c>
      <c r="W34" s="73">
        <v>40</v>
      </c>
      <c r="X34" s="73">
        <v>74</v>
      </c>
      <c r="Y34" s="73"/>
      <c r="Z34" s="73">
        <v>79</v>
      </c>
      <c r="AA34" s="73">
        <v>26</v>
      </c>
      <c r="AB34" s="73">
        <v>53</v>
      </c>
      <c r="AC34" s="73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</row>
    <row r="35" spans="1:55" x14ac:dyDescent="0.2">
      <c r="A35" s="62" t="s">
        <v>105</v>
      </c>
      <c r="B35" s="73">
        <v>534</v>
      </c>
      <c r="C35" s="73">
        <v>196</v>
      </c>
      <c r="D35" s="73">
        <v>338</v>
      </c>
      <c r="E35" s="73"/>
      <c r="F35" s="101">
        <v>0</v>
      </c>
      <c r="G35" s="101">
        <v>0</v>
      </c>
      <c r="H35" s="101">
        <v>0</v>
      </c>
      <c r="I35" s="101"/>
      <c r="J35" s="101">
        <v>0</v>
      </c>
      <c r="K35" s="101">
        <v>0</v>
      </c>
      <c r="L35" s="101">
        <v>0</v>
      </c>
      <c r="M35" s="101"/>
      <c r="N35" s="101">
        <v>0</v>
      </c>
      <c r="O35" s="101">
        <v>0</v>
      </c>
      <c r="P35" s="101">
        <v>0</v>
      </c>
      <c r="Q35" s="73"/>
      <c r="R35" s="73">
        <v>177</v>
      </c>
      <c r="S35" s="73">
        <v>68</v>
      </c>
      <c r="T35" s="73">
        <v>109</v>
      </c>
      <c r="U35" s="73"/>
      <c r="V35" s="73">
        <v>176</v>
      </c>
      <c r="W35" s="73">
        <v>66</v>
      </c>
      <c r="X35" s="73">
        <v>110</v>
      </c>
      <c r="Y35" s="73"/>
      <c r="Z35" s="73">
        <v>181</v>
      </c>
      <c r="AA35" s="73">
        <v>62</v>
      </c>
      <c r="AB35" s="73">
        <v>119</v>
      </c>
      <c r="AC35" s="73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</row>
    <row r="36" spans="1:55" x14ac:dyDescent="0.2">
      <c r="A36" s="104" t="s">
        <v>106</v>
      </c>
      <c r="B36" s="73">
        <v>294</v>
      </c>
      <c r="C36" s="73">
        <v>90</v>
      </c>
      <c r="D36" s="73">
        <v>204</v>
      </c>
      <c r="E36" s="73"/>
      <c r="F36" s="101">
        <v>0</v>
      </c>
      <c r="G36" s="101">
        <v>0</v>
      </c>
      <c r="H36" s="101">
        <v>0</v>
      </c>
      <c r="I36" s="101"/>
      <c r="J36" s="101">
        <v>0</v>
      </c>
      <c r="K36" s="101">
        <v>0</v>
      </c>
      <c r="L36" s="101">
        <v>0</v>
      </c>
      <c r="M36" s="101"/>
      <c r="N36" s="101">
        <v>0</v>
      </c>
      <c r="O36" s="101">
        <v>0</v>
      </c>
      <c r="P36" s="101">
        <v>0</v>
      </c>
      <c r="Q36" s="73"/>
      <c r="R36" s="73">
        <v>167</v>
      </c>
      <c r="S36" s="73">
        <v>57</v>
      </c>
      <c r="T36" s="73">
        <v>110</v>
      </c>
      <c r="U36" s="73"/>
      <c r="V36" s="73">
        <v>86</v>
      </c>
      <c r="W36" s="73">
        <v>19</v>
      </c>
      <c r="X36" s="73">
        <v>67</v>
      </c>
      <c r="Y36" s="73"/>
      <c r="Z36" s="73">
        <v>41</v>
      </c>
      <c r="AA36" s="73">
        <v>14</v>
      </c>
      <c r="AB36" s="73">
        <v>27</v>
      </c>
      <c r="AC36" s="73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</row>
    <row r="37" spans="1:55" x14ac:dyDescent="0.2">
      <c r="A37" s="104" t="s">
        <v>107</v>
      </c>
      <c r="B37" s="73">
        <v>771</v>
      </c>
      <c r="C37" s="73">
        <v>214</v>
      </c>
      <c r="D37" s="73">
        <v>557</v>
      </c>
      <c r="E37" s="73"/>
      <c r="F37" s="101">
        <v>0</v>
      </c>
      <c r="G37" s="101">
        <v>0</v>
      </c>
      <c r="H37" s="101">
        <v>0</v>
      </c>
      <c r="I37" s="101"/>
      <c r="J37" s="101">
        <v>0</v>
      </c>
      <c r="K37" s="101">
        <v>0</v>
      </c>
      <c r="L37" s="101">
        <v>0</v>
      </c>
      <c r="M37" s="101"/>
      <c r="N37" s="101">
        <v>0</v>
      </c>
      <c r="O37" s="101">
        <v>0</v>
      </c>
      <c r="P37" s="101">
        <v>0</v>
      </c>
      <c r="Q37" s="73"/>
      <c r="R37" s="73">
        <v>373</v>
      </c>
      <c r="S37" s="73">
        <v>113</v>
      </c>
      <c r="T37" s="73">
        <v>260</v>
      </c>
      <c r="U37" s="73"/>
      <c r="V37" s="73">
        <v>204</v>
      </c>
      <c r="W37" s="73">
        <v>51</v>
      </c>
      <c r="X37" s="73">
        <v>153</v>
      </c>
      <c r="Y37" s="73"/>
      <c r="Z37" s="73">
        <v>194</v>
      </c>
      <c r="AA37" s="73">
        <v>50</v>
      </c>
      <c r="AB37" s="73">
        <v>144</v>
      </c>
      <c r="AC37" s="73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</row>
    <row r="38" spans="1:55" ht="13.5" thickBot="1" x14ac:dyDescent="0.25">
      <c r="A38" s="100" t="s">
        <v>204</v>
      </c>
      <c r="B38" s="73">
        <v>153</v>
      </c>
      <c r="C38" s="73">
        <v>43</v>
      </c>
      <c r="D38" s="73">
        <v>110</v>
      </c>
      <c r="E38" s="73"/>
      <c r="F38" s="101">
        <v>0</v>
      </c>
      <c r="G38" s="101">
        <v>0</v>
      </c>
      <c r="H38" s="101">
        <v>0</v>
      </c>
      <c r="I38" s="101"/>
      <c r="J38" s="101">
        <v>0</v>
      </c>
      <c r="K38" s="101">
        <v>0</v>
      </c>
      <c r="L38" s="101">
        <v>0</v>
      </c>
      <c r="M38" s="101"/>
      <c r="N38" s="101">
        <v>0</v>
      </c>
      <c r="O38" s="101">
        <v>0</v>
      </c>
      <c r="P38" s="101">
        <v>0</v>
      </c>
      <c r="Q38" s="73"/>
      <c r="R38" s="73">
        <v>69</v>
      </c>
      <c r="S38" s="73">
        <v>24</v>
      </c>
      <c r="T38" s="73">
        <v>45</v>
      </c>
      <c r="U38" s="73"/>
      <c r="V38" s="73">
        <v>42</v>
      </c>
      <c r="W38" s="73">
        <v>9</v>
      </c>
      <c r="X38" s="73">
        <v>33</v>
      </c>
      <c r="Y38" s="73"/>
      <c r="Z38" s="73">
        <v>42</v>
      </c>
      <c r="AA38" s="73">
        <v>10</v>
      </c>
      <c r="AB38" s="73">
        <v>32</v>
      </c>
      <c r="AC38" s="73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</row>
    <row r="39" spans="1:55" x14ac:dyDescent="0.25">
      <c r="A39" s="233" t="s">
        <v>75</v>
      </c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</row>
    <row r="40" spans="1:55" x14ac:dyDescent="0.25">
      <c r="A40" s="227" t="s">
        <v>14</v>
      </c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</row>
    <row r="43" spans="1:55" s="49" customFormat="1" ht="15" x14ac:dyDescent="0.25">
      <c r="A43" s="229" t="s">
        <v>316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9"/>
      <c r="AD43" s="219" t="s">
        <v>221</v>
      </c>
      <c r="AE43" s="219"/>
      <c r="AF43" s="9"/>
    </row>
    <row r="44" spans="1:55" s="49" customFormat="1" ht="15" x14ac:dyDescent="0.25">
      <c r="A44" s="228" t="s">
        <v>206</v>
      </c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9"/>
      <c r="AD44" s="219"/>
      <c r="AE44" s="219"/>
      <c r="AF44"/>
    </row>
    <row r="45" spans="1:55" s="49" customFormat="1" ht="15" x14ac:dyDescent="0.25">
      <c r="A45" s="229" t="s">
        <v>64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</row>
    <row r="46" spans="1:55" s="49" customFormat="1" ht="15" x14ac:dyDescent="0.25">
      <c r="A46" s="228" t="s">
        <v>79</v>
      </c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</row>
    <row r="47" spans="1:55" s="49" customFormat="1" ht="15" x14ac:dyDescent="0.25">
      <c r="A47" s="229" t="s">
        <v>80</v>
      </c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</row>
    <row r="48" spans="1:55" s="49" customFormat="1" ht="15" x14ac:dyDescent="0.25">
      <c r="A48" s="228" t="s">
        <v>320</v>
      </c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</row>
    <row r="49" spans="1:28" s="49" customFormat="1" ht="15.75" thickBot="1" x14ac:dyDescent="0.3">
      <c r="A49" s="52"/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1:28" s="49" customFormat="1" ht="15" customHeight="1" x14ac:dyDescent="0.25">
      <c r="A50" s="234" t="s">
        <v>81</v>
      </c>
      <c r="B50" s="53" t="s">
        <v>202</v>
      </c>
      <c r="C50" s="53"/>
      <c r="D50" s="53"/>
      <c r="E50" s="54"/>
      <c r="F50" s="53" t="s">
        <v>48</v>
      </c>
      <c r="G50" s="53"/>
      <c r="H50" s="53"/>
      <c r="I50" s="54"/>
      <c r="J50" s="53" t="s">
        <v>49</v>
      </c>
      <c r="K50" s="53"/>
      <c r="L50" s="53"/>
      <c r="M50" s="54"/>
      <c r="N50" s="53" t="s">
        <v>50</v>
      </c>
      <c r="O50" s="53"/>
      <c r="P50" s="53"/>
      <c r="Q50" s="54"/>
      <c r="R50" s="53" t="s">
        <v>51</v>
      </c>
      <c r="S50" s="53"/>
      <c r="T50" s="53"/>
      <c r="U50" s="54"/>
      <c r="V50" s="53" t="s">
        <v>52</v>
      </c>
      <c r="W50" s="53"/>
      <c r="X50" s="53"/>
      <c r="Y50" s="54"/>
      <c r="Z50" s="53" t="s">
        <v>53</v>
      </c>
      <c r="AA50" s="53"/>
      <c r="AB50" s="53"/>
    </row>
    <row r="51" spans="1:28" s="49" customFormat="1" ht="15.75" thickBot="1" x14ac:dyDescent="0.3">
      <c r="A51" s="235"/>
      <c r="B51" s="55" t="s">
        <v>67</v>
      </c>
      <c r="C51" s="55" t="s">
        <v>68</v>
      </c>
      <c r="D51" s="55" t="s">
        <v>69</v>
      </c>
      <c r="E51" s="56"/>
      <c r="F51" s="55" t="s">
        <v>67</v>
      </c>
      <c r="G51" s="55" t="s">
        <v>68</v>
      </c>
      <c r="H51" s="55" t="s">
        <v>69</v>
      </c>
      <c r="I51" s="56"/>
      <c r="J51" s="55" t="s">
        <v>67</v>
      </c>
      <c r="K51" s="55" t="s">
        <v>68</v>
      </c>
      <c r="L51" s="55" t="s">
        <v>69</v>
      </c>
      <c r="M51" s="56"/>
      <c r="N51" s="55" t="s">
        <v>67</v>
      </c>
      <c r="O51" s="55" t="s">
        <v>68</v>
      </c>
      <c r="P51" s="55" t="s">
        <v>69</v>
      </c>
      <c r="Q51" s="56"/>
      <c r="R51" s="55" t="s">
        <v>67</v>
      </c>
      <c r="S51" s="55" t="s">
        <v>68</v>
      </c>
      <c r="T51" s="55" t="s">
        <v>69</v>
      </c>
      <c r="U51" s="56"/>
      <c r="V51" s="55" t="s">
        <v>67</v>
      </c>
      <c r="W51" s="55" t="s">
        <v>68</v>
      </c>
      <c r="X51" s="55" t="s">
        <v>69</v>
      </c>
      <c r="Y51" s="56"/>
      <c r="Z51" s="55" t="s">
        <v>67</v>
      </c>
      <c r="AA51" s="55" t="s">
        <v>68</v>
      </c>
      <c r="AB51" s="55" t="s">
        <v>69</v>
      </c>
    </row>
    <row r="52" spans="1:28" x14ac:dyDescent="0.25">
      <c r="A52" s="88"/>
      <c r="B52" s="89"/>
      <c r="C52" s="89"/>
      <c r="D52" s="89"/>
      <c r="E52" s="90"/>
      <c r="F52" s="89"/>
      <c r="G52" s="89"/>
      <c r="H52" s="89"/>
      <c r="I52" s="90"/>
      <c r="J52" s="89"/>
      <c r="K52" s="89"/>
      <c r="L52" s="89"/>
      <c r="M52" s="90"/>
      <c r="N52" s="89"/>
      <c r="O52" s="89"/>
      <c r="P52" s="89"/>
      <c r="Q52" s="90"/>
      <c r="R52" s="89"/>
      <c r="S52" s="89"/>
      <c r="T52" s="89"/>
      <c r="U52" s="90"/>
      <c r="V52" s="89"/>
      <c r="W52" s="89"/>
      <c r="X52" s="89"/>
      <c r="Y52" s="90"/>
      <c r="Z52" s="89"/>
      <c r="AA52" s="89"/>
      <c r="AB52" s="89"/>
    </row>
    <row r="53" spans="1:28" ht="13.5" x14ac:dyDescent="0.25">
      <c r="A53" s="92" t="s">
        <v>82</v>
      </c>
      <c r="B53" s="101">
        <f>SUM(B55:B80)</f>
        <v>329</v>
      </c>
      <c r="C53" s="101">
        <f>SUM(C55:C80)</f>
        <v>157</v>
      </c>
      <c r="D53" s="101">
        <f>SUM(D55:D80)</f>
        <v>172</v>
      </c>
      <c r="E53" s="101"/>
      <c r="F53" s="101" t="s">
        <v>47</v>
      </c>
      <c r="G53" s="101" t="s">
        <v>47</v>
      </c>
      <c r="H53" s="101" t="s">
        <v>47</v>
      </c>
      <c r="I53" s="101"/>
      <c r="J53" s="101" t="s">
        <v>47</v>
      </c>
      <c r="K53" s="101" t="s">
        <v>47</v>
      </c>
      <c r="L53" s="101" t="s">
        <v>47</v>
      </c>
      <c r="M53" s="101"/>
      <c r="N53" s="101" t="s">
        <v>47</v>
      </c>
      <c r="O53" s="101" t="s">
        <v>47</v>
      </c>
      <c r="P53" s="101" t="s">
        <v>47</v>
      </c>
      <c r="Q53" s="101"/>
      <c r="R53" s="101">
        <f>SUM(R55:R80)</f>
        <v>151</v>
      </c>
      <c r="S53" s="101">
        <f>SUM(S55:S80)</f>
        <v>71</v>
      </c>
      <c r="T53" s="101">
        <f>SUM(T55:T80)</f>
        <v>80</v>
      </c>
      <c r="U53" s="101"/>
      <c r="V53" s="101">
        <f>SUM(V55:V80)</f>
        <v>113</v>
      </c>
      <c r="W53" s="101">
        <f>SUM(W55:W80)</f>
        <v>53</v>
      </c>
      <c r="X53" s="101">
        <f>SUM(X55:X80)</f>
        <v>60</v>
      </c>
      <c r="Y53" s="101"/>
      <c r="Z53" s="101">
        <f>SUM(Z55:Z80)</f>
        <v>65</v>
      </c>
      <c r="AA53" s="101">
        <f>SUM(AA55:AA80)</f>
        <v>33</v>
      </c>
      <c r="AB53" s="101">
        <f>SUM(AB55:AB80)</f>
        <v>32</v>
      </c>
    </row>
    <row r="54" spans="1:28" x14ac:dyDescent="0.25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</row>
    <row r="55" spans="1:28" x14ac:dyDescent="0.2">
      <c r="A55" s="62" t="s">
        <v>83</v>
      </c>
      <c r="B55" s="73">
        <v>2</v>
      </c>
      <c r="C55" s="73">
        <v>2</v>
      </c>
      <c r="D55" s="73">
        <v>0</v>
      </c>
      <c r="E55" s="73"/>
      <c r="F55" s="101">
        <v>0</v>
      </c>
      <c r="G55" s="101">
        <v>0</v>
      </c>
      <c r="H55" s="101">
        <v>0</v>
      </c>
      <c r="I55" s="101"/>
      <c r="J55" s="101">
        <v>0</v>
      </c>
      <c r="K55" s="101">
        <v>0</v>
      </c>
      <c r="L55" s="101">
        <v>0</v>
      </c>
      <c r="M55" s="101"/>
      <c r="N55" s="101">
        <v>0</v>
      </c>
      <c r="O55" s="101">
        <v>0</v>
      </c>
      <c r="P55" s="101">
        <v>0</v>
      </c>
      <c r="Q55" s="73"/>
      <c r="R55" s="73">
        <v>0</v>
      </c>
      <c r="S55" s="73">
        <v>0</v>
      </c>
      <c r="T55" s="73">
        <v>0</v>
      </c>
      <c r="U55" s="73"/>
      <c r="V55" s="73">
        <v>1</v>
      </c>
      <c r="W55" s="73">
        <v>1</v>
      </c>
      <c r="X55" s="73">
        <v>0</v>
      </c>
      <c r="Y55" s="73"/>
      <c r="Z55" s="73">
        <v>1</v>
      </c>
      <c r="AA55" s="73">
        <v>1</v>
      </c>
      <c r="AB55" s="73">
        <v>0</v>
      </c>
    </row>
    <row r="56" spans="1:28" x14ac:dyDescent="0.2">
      <c r="A56" s="62" t="s">
        <v>84</v>
      </c>
      <c r="B56" s="73">
        <v>4</v>
      </c>
      <c r="C56" s="73">
        <v>4</v>
      </c>
      <c r="D56" s="73">
        <v>0</v>
      </c>
      <c r="E56" s="73"/>
      <c r="F56" s="101">
        <v>0</v>
      </c>
      <c r="G56" s="101">
        <v>0</v>
      </c>
      <c r="H56" s="101">
        <v>0</v>
      </c>
      <c r="I56" s="101"/>
      <c r="J56" s="101">
        <v>0</v>
      </c>
      <c r="K56" s="101">
        <v>0</v>
      </c>
      <c r="L56" s="101">
        <v>0</v>
      </c>
      <c r="M56" s="101"/>
      <c r="N56" s="101">
        <v>0</v>
      </c>
      <c r="O56" s="101">
        <v>0</v>
      </c>
      <c r="P56" s="101">
        <v>0</v>
      </c>
      <c r="Q56" s="73"/>
      <c r="R56" s="73">
        <v>0</v>
      </c>
      <c r="S56" s="73">
        <v>0</v>
      </c>
      <c r="T56" s="73">
        <v>0</v>
      </c>
      <c r="U56" s="73"/>
      <c r="V56" s="73">
        <v>0</v>
      </c>
      <c r="W56" s="73">
        <v>0</v>
      </c>
      <c r="X56" s="73">
        <v>0</v>
      </c>
      <c r="Y56" s="73"/>
      <c r="Z56" s="73">
        <v>4</v>
      </c>
      <c r="AA56" s="73">
        <v>4</v>
      </c>
      <c r="AB56" s="73">
        <v>0</v>
      </c>
    </row>
    <row r="57" spans="1:28" x14ac:dyDescent="0.2">
      <c r="A57" s="62" t="s">
        <v>85</v>
      </c>
      <c r="B57" s="73">
        <v>2</v>
      </c>
      <c r="C57" s="73">
        <v>2</v>
      </c>
      <c r="D57" s="73">
        <v>0</v>
      </c>
      <c r="E57" s="73"/>
      <c r="F57" s="101">
        <v>0</v>
      </c>
      <c r="G57" s="101">
        <v>0</v>
      </c>
      <c r="H57" s="101">
        <v>0</v>
      </c>
      <c r="I57" s="101"/>
      <c r="J57" s="101">
        <v>0</v>
      </c>
      <c r="K57" s="101">
        <v>0</v>
      </c>
      <c r="L57" s="101">
        <v>0</v>
      </c>
      <c r="M57" s="101"/>
      <c r="N57" s="101">
        <v>0</v>
      </c>
      <c r="O57" s="101">
        <v>0</v>
      </c>
      <c r="P57" s="101">
        <v>0</v>
      </c>
      <c r="Q57" s="73"/>
      <c r="R57" s="73">
        <v>1</v>
      </c>
      <c r="S57" s="73">
        <v>1</v>
      </c>
      <c r="T57" s="73">
        <v>0</v>
      </c>
      <c r="U57" s="73"/>
      <c r="V57" s="73">
        <v>0</v>
      </c>
      <c r="W57" s="73">
        <v>0</v>
      </c>
      <c r="X57" s="73">
        <v>0</v>
      </c>
      <c r="Y57" s="73"/>
      <c r="Z57" s="73">
        <v>1</v>
      </c>
      <c r="AA57" s="73">
        <v>1</v>
      </c>
      <c r="AB57" s="73">
        <v>0</v>
      </c>
    </row>
    <row r="58" spans="1:28" x14ac:dyDescent="0.2">
      <c r="A58" s="62" t="s">
        <v>86</v>
      </c>
      <c r="B58" s="73">
        <v>53</v>
      </c>
      <c r="C58" s="73">
        <v>20</v>
      </c>
      <c r="D58" s="73">
        <v>33</v>
      </c>
      <c r="E58" s="73"/>
      <c r="F58" s="101">
        <v>0</v>
      </c>
      <c r="G58" s="101">
        <v>0</v>
      </c>
      <c r="H58" s="101">
        <v>0</v>
      </c>
      <c r="I58" s="101"/>
      <c r="J58" s="101">
        <v>0</v>
      </c>
      <c r="K58" s="101">
        <v>0</v>
      </c>
      <c r="L58" s="101">
        <v>0</v>
      </c>
      <c r="M58" s="101"/>
      <c r="N58" s="101">
        <v>0</v>
      </c>
      <c r="O58" s="101">
        <v>0</v>
      </c>
      <c r="P58" s="101">
        <v>0</v>
      </c>
      <c r="Q58" s="73"/>
      <c r="R58" s="73">
        <v>11</v>
      </c>
      <c r="S58" s="73">
        <v>8</v>
      </c>
      <c r="T58" s="73">
        <v>3</v>
      </c>
      <c r="U58" s="73"/>
      <c r="V58" s="73">
        <v>40</v>
      </c>
      <c r="W58" s="73">
        <v>11</v>
      </c>
      <c r="X58" s="73">
        <v>29</v>
      </c>
      <c r="Y58" s="73"/>
      <c r="Z58" s="73">
        <v>2</v>
      </c>
      <c r="AA58" s="73">
        <v>1</v>
      </c>
      <c r="AB58" s="73">
        <v>1</v>
      </c>
    </row>
    <row r="59" spans="1:28" x14ac:dyDescent="0.2">
      <c r="A59" s="62" t="s">
        <v>87</v>
      </c>
      <c r="B59" s="73">
        <v>0</v>
      </c>
      <c r="C59" s="73">
        <v>0</v>
      </c>
      <c r="D59" s="73">
        <v>0</v>
      </c>
      <c r="E59" s="73"/>
      <c r="F59" s="101">
        <v>0</v>
      </c>
      <c r="G59" s="101">
        <v>0</v>
      </c>
      <c r="H59" s="101">
        <v>0</v>
      </c>
      <c r="I59" s="101"/>
      <c r="J59" s="101">
        <v>0</v>
      </c>
      <c r="K59" s="101">
        <v>0</v>
      </c>
      <c r="L59" s="101">
        <v>0</v>
      </c>
      <c r="M59" s="101"/>
      <c r="N59" s="101">
        <v>0</v>
      </c>
      <c r="O59" s="101">
        <v>0</v>
      </c>
      <c r="P59" s="101">
        <v>0</v>
      </c>
      <c r="Q59" s="73"/>
      <c r="R59" s="73">
        <v>0</v>
      </c>
      <c r="S59" s="73">
        <v>0</v>
      </c>
      <c r="T59" s="73">
        <v>0</v>
      </c>
      <c r="U59" s="73"/>
      <c r="V59" s="73">
        <v>0</v>
      </c>
      <c r="W59" s="73">
        <v>0</v>
      </c>
      <c r="X59" s="73">
        <v>0</v>
      </c>
      <c r="Y59" s="73"/>
      <c r="Z59" s="73">
        <v>0</v>
      </c>
      <c r="AA59" s="73">
        <v>0</v>
      </c>
      <c r="AB59" s="73">
        <v>0</v>
      </c>
    </row>
    <row r="60" spans="1:28" x14ac:dyDescent="0.2">
      <c r="A60" s="62" t="s">
        <v>88</v>
      </c>
      <c r="B60" s="73">
        <v>4</v>
      </c>
      <c r="C60" s="73">
        <v>3</v>
      </c>
      <c r="D60" s="73">
        <v>1</v>
      </c>
      <c r="E60" s="73"/>
      <c r="F60" s="101">
        <v>0</v>
      </c>
      <c r="G60" s="101">
        <v>0</v>
      </c>
      <c r="H60" s="101">
        <v>0</v>
      </c>
      <c r="I60" s="101"/>
      <c r="J60" s="101">
        <v>0</v>
      </c>
      <c r="K60" s="101">
        <v>0</v>
      </c>
      <c r="L60" s="101">
        <v>0</v>
      </c>
      <c r="M60" s="101"/>
      <c r="N60" s="101">
        <v>0</v>
      </c>
      <c r="O60" s="101">
        <v>0</v>
      </c>
      <c r="P60" s="101">
        <v>0</v>
      </c>
      <c r="Q60" s="73"/>
      <c r="R60" s="73">
        <v>4</v>
      </c>
      <c r="S60" s="73">
        <v>3</v>
      </c>
      <c r="T60" s="73">
        <v>1</v>
      </c>
      <c r="U60" s="73"/>
      <c r="V60" s="73">
        <v>0</v>
      </c>
      <c r="W60" s="73">
        <v>0</v>
      </c>
      <c r="X60" s="73">
        <v>0</v>
      </c>
      <c r="Y60" s="73"/>
      <c r="Z60" s="73">
        <v>0</v>
      </c>
      <c r="AA60" s="73">
        <v>0</v>
      </c>
      <c r="AB60" s="73">
        <v>0</v>
      </c>
    </row>
    <row r="61" spans="1:28" x14ac:dyDescent="0.2">
      <c r="A61" s="62" t="s">
        <v>89</v>
      </c>
      <c r="B61" s="73">
        <v>0</v>
      </c>
      <c r="C61" s="73">
        <v>0</v>
      </c>
      <c r="D61" s="73">
        <v>0</v>
      </c>
      <c r="E61" s="73"/>
      <c r="F61" s="101">
        <v>0</v>
      </c>
      <c r="G61" s="101">
        <v>0</v>
      </c>
      <c r="H61" s="101">
        <v>0</v>
      </c>
      <c r="I61" s="101"/>
      <c r="J61" s="101">
        <v>0</v>
      </c>
      <c r="K61" s="101">
        <v>0</v>
      </c>
      <c r="L61" s="101">
        <v>0</v>
      </c>
      <c r="M61" s="101"/>
      <c r="N61" s="101">
        <v>0</v>
      </c>
      <c r="O61" s="101">
        <v>0</v>
      </c>
      <c r="P61" s="101">
        <v>0</v>
      </c>
      <c r="Q61" s="73"/>
      <c r="R61" s="73">
        <v>0</v>
      </c>
      <c r="S61" s="73">
        <v>0</v>
      </c>
      <c r="T61" s="73">
        <v>0</v>
      </c>
      <c r="U61" s="73"/>
      <c r="V61" s="73">
        <v>0</v>
      </c>
      <c r="W61" s="73">
        <v>0</v>
      </c>
      <c r="X61" s="73">
        <v>0</v>
      </c>
      <c r="Y61" s="73"/>
      <c r="Z61" s="73">
        <v>0</v>
      </c>
      <c r="AA61" s="73">
        <v>0</v>
      </c>
      <c r="AB61" s="73">
        <v>0</v>
      </c>
    </row>
    <row r="62" spans="1:28" x14ac:dyDescent="0.2">
      <c r="A62" s="62" t="s">
        <v>90</v>
      </c>
      <c r="B62" s="73">
        <v>82</v>
      </c>
      <c r="C62" s="73">
        <v>43</v>
      </c>
      <c r="D62" s="73">
        <v>39</v>
      </c>
      <c r="E62" s="73"/>
      <c r="F62" s="101">
        <v>0</v>
      </c>
      <c r="G62" s="101">
        <v>0</v>
      </c>
      <c r="H62" s="101">
        <v>0</v>
      </c>
      <c r="I62" s="101"/>
      <c r="J62" s="101">
        <v>0</v>
      </c>
      <c r="K62" s="101">
        <v>0</v>
      </c>
      <c r="L62" s="101">
        <v>0</v>
      </c>
      <c r="M62" s="101"/>
      <c r="N62" s="101">
        <v>0</v>
      </c>
      <c r="O62" s="101">
        <v>0</v>
      </c>
      <c r="P62" s="101">
        <v>0</v>
      </c>
      <c r="Q62" s="73"/>
      <c r="R62" s="73">
        <v>37</v>
      </c>
      <c r="S62" s="73">
        <v>18</v>
      </c>
      <c r="T62" s="73">
        <v>19</v>
      </c>
      <c r="U62" s="73"/>
      <c r="V62" s="73">
        <v>29</v>
      </c>
      <c r="W62" s="73">
        <v>15</v>
      </c>
      <c r="X62" s="73">
        <v>14</v>
      </c>
      <c r="Y62" s="73"/>
      <c r="Z62" s="73">
        <v>16</v>
      </c>
      <c r="AA62" s="73">
        <v>10</v>
      </c>
      <c r="AB62" s="73">
        <v>6</v>
      </c>
    </row>
    <row r="63" spans="1:28" x14ac:dyDescent="0.2">
      <c r="A63" s="62" t="s">
        <v>91</v>
      </c>
      <c r="B63" s="73">
        <v>2</v>
      </c>
      <c r="C63" s="73">
        <v>1</v>
      </c>
      <c r="D63" s="73">
        <v>1</v>
      </c>
      <c r="E63" s="73"/>
      <c r="F63" s="101">
        <v>0</v>
      </c>
      <c r="G63" s="101">
        <v>0</v>
      </c>
      <c r="H63" s="101">
        <v>0</v>
      </c>
      <c r="I63" s="101"/>
      <c r="J63" s="101">
        <v>0</v>
      </c>
      <c r="K63" s="101">
        <v>0</v>
      </c>
      <c r="L63" s="101">
        <v>0</v>
      </c>
      <c r="M63" s="101"/>
      <c r="N63" s="101">
        <v>0</v>
      </c>
      <c r="O63" s="101">
        <v>0</v>
      </c>
      <c r="P63" s="101">
        <v>0</v>
      </c>
      <c r="Q63" s="73"/>
      <c r="R63" s="73">
        <v>0</v>
      </c>
      <c r="S63" s="73">
        <v>0</v>
      </c>
      <c r="T63" s="73">
        <v>0</v>
      </c>
      <c r="U63" s="73"/>
      <c r="V63" s="73">
        <v>1</v>
      </c>
      <c r="W63" s="73">
        <v>0</v>
      </c>
      <c r="X63" s="73">
        <v>1</v>
      </c>
      <c r="Y63" s="73"/>
      <c r="Z63" s="73">
        <v>1</v>
      </c>
      <c r="AA63" s="73">
        <v>1</v>
      </c>
      <c r="AB63" s="73">
        <v>0</v>
      </c>
    </row>
    <row r="64" spans="1:28" x14ac:dyDescent="0.2">
      <c r="A64" s="62" t="s">
        <v>92</v>
      </c>
      <c r="B64" s="73">
        <v>5</v>
      </c>
      <c r="C64" s="73">
        <v>4</v>
      </c>
      <c r="D64" s="73">
        <v>1</v>
      </c>
      <c r="E64" s="73"/>
      <c r="F64" s="101">
        <v>0</v>
      </c>
      <c r="G64" s="101">
        <v>0</v>
      </c>
      <c r="H64" s="101">
        <v>0</v>
      </c>
      <c r="I64" s="101"/>
      <c r="J64" s="101">
        <v>0</v>
      </c>
      <c r="K64" s="101">
        <v>0</v>
      </c>
      <c r="L64" s="101">
        <v>0</v>
      </c>
      <c r="M64" s="101"/>
      <c r="N64" s="101">
        <v>0</v>
      </c>
      <c r="O64" s="101">
        <v>0</v>
      </c>
      <c r="P64" s="101">
        <v>0</v>
      </c>
      <c r="Q64" s="73"/>
      <c r="R64" s="73">
        <v>4</v>
      </c>
      <c r="S64" s="73">
        <v>4</v>
      </c>
      <c r="T64" s="73">
        <v>0</v>
      </c>
      <c r="U64" s="73"/>
      <c r="V64" s="73">
        <v>0</v>
      </c>
      <c r="W64" s="73">
        <v>0</v>
      </c>
      <c r="X64" s="73">
        <v>0</v>
      </c>
      <c r="Y64" s="73"/>
      <c r="Z64" s="73">
        <v>1</v>
      </c>
      <c r="AA64" s="73">
        <v>0</v>
      </c>
      <c r="AB64" s="73">
        <v>1</v>
      </c>
    </row>
    <row r="65" spans="1:28" x14ac:dyDescent="0.2">
      <c r="A65" s="62" t="s">
        <v>203</v>
      </c>
      <c r="B65" s="73">
        <v>16</v>
      </c>
      <c r="C65" s="73">
        <v>5</v>
      </c>
      <c r="D65" s="73">
        <v>11</v>
      </c>
      <c r="E65" s="73"/>
      <c r="F65" s="101">
        <v>0</v>
      </c>
      <c r="G65" s="101">
        <v>0</v>
      </c>
      <c r="H65" s="101">
        <v>0</v>
      </c>
      <c r="I65" s="101"/>
      <c r="J65" s="101">
        <v>0</v>
      </c>
      <c r="K65" s="101">
        <v>0</v>
      </c>
      <c r="L65" s="101">
        <v>0</v>
      </c>
      <c r="M65" s="101"/>
      <c r="N65" s="101">
        <v>0</v>
      </c>
      <c r="O65" s="101">
        <v>0</v>
      </c>
      <c r="P65" s="101">
        <v>0</v>
      </c>
      <c r="Q65" s="73"/>
      <c r="R65" s="73">
        <v>7</v>
      </c>
      <c r="S65" s="73">
        <v>2</v>
      </c>
      <c r="T65" s="73">
        <v>5</v>
      </c>
      <c r="U65" s="73"/>
      <c r="V65" s="73">
        <v>4</v>
      </c>
      <c r="W65" s="73">
        <v>1</v>
      </c>
      <c r="X65" s="73">
        <v>3</v>
      </c>
      <c r="Y65" s="73"/>
      <c r="Z65" s="73">
        <v>5</v>
      </c>
      <c r="AA65" s="73">
        <v>2</v>
      </c>
      <c r="AB65" s="73">
        <v>3</v>
      </c>
    </row>
    <row r="66" spans="1:28" x14ac:dyDescent="0.2">
      <c r="A66" s="99" t="s">
        <v>94</v>
      </c>
      <c r="B66" s="73">
        <v>18</v>
      </c>
      <c r="C66" s="73">
        <v>10</v>
      </c>
      <c r="D66" s="73">
        <v>8</v>
      </c>
      <c r="E66" s="73"/>
      <c r="F66" s="101">
        <v>0</v>
      </c>
      <c r="G66" s="101">
        <v>0</v>
      </c>
      <c r="H66" s="101">
        <v>0</v>
      </c>
      <c r="I66" s="101"/>
      <c r="J66" s="101">
        <v>0</v>
      </c>
      <c r="K66" s="101">
        <v>0</v>
      </c>
      <c r="L66" s="101">
        <v>0</v>
      </c>
      <c r="M66" s="101"/>
      <c r="N66" s="101">
        <v>0</v>
      </c>
      <c r="O66" s="101">
        <v>0</v>
      </c>
      <c r="P66" s="101">
        <v>0</v>
      </c>
      <c r="Q66" s="73"/>
      <c r="R66" s="73">
        <v>8</v>
      </c>
      <c r="S66" s="73">
        <v>5</v>
      </c>
      <c r="T66" s="73">
        <v>3</v>
      </c>
      <c r="U66" s="73"/>
      <c r="V66" s="73">
        <v>4</v>
      </c>
      <c r="W66" s="73">
        <v>1</v>
      </c>
      <c r="X66" s="73">
        <v>3</v>
      </c>
      <c r="Y66" s="73"/>
      <c r="Z66" s="73">
        <v>6</v>
      </c>
      <c r="AA66" s="73">
        <v>4</v>
      </c>
      <c r="AB66" s="73">
        <v>2</v>
      </c>
    </row>
    <row r="67" spans="1:28" x14ac:dyDescent="0.2">
      <c r="A67" s="99" t="s">
        <v>95</v>
      </c>
      <c r="B67" s="73">
        <v>0</v>
      </c>
      <c r="C67" s="73">
        <v>0</v>
      </c>
      <c r="D67" s="73">
        <v>0</v>
      </c>
      <c r="E67" s="73"/>
      <c r="F67" s="101">
        <v>0</v>
      </c>
      <c r="G67" s="101">
        <v>0</v>
      </c>
      <c r="H67" s="101">
        <v>0</v>
      </c>
      <c r="I67" s="101"/>
      <c r="J67" s="101">
        <v>0</v>
      </c>
      <c r="K67" s="101">
        <v>0</v>
      </c>
      <c r="L67" s="101">
        <v>0</v>
      </c>
      <c r="M67" s="101"/>
      <c r="N67" s="101">
        <v>0</v>
      </c>
      <c r="O67" s="101">
        <v>0</v>
      </c>
      <c r="P67" s="101">
        <v>0</v>
      </c>
      <c r="Q67" s="73"/>
      <c r="R67" s="73">
        <v>0</v>
      </c>
      <c r="S67" s="73">
        <v>0</v>
      </c>
      <c r="T67" s="73">
        <v>0</v>
      </c>
      <c r="U67" s="73"/>
      <c r="V67" s="73">
        <v>0</v>
      </c>
      <c r="W67" s="73">
        <v>0</v>
      </c>
      <c r="X67" s="73">
        <v>0</v>
      </c>
      <c r="Y67" s="73"/>
      <c r="Z67" s="73">
        <v>0</v>
      </c>
      <c r="AA67" s="73">
        <v>0</v>
      </c>
      <c r="AB67" s="73">
        <v>0</v>
      </c>
    </row>
    <row r="68" spans="1:28" x14ac:dyDescent="0.2">
      <c r="A68" s="99" t="s">
        <v>96</v>
      </c>
      <c r="B68" s="73">
        <v>1</v>
      </c>
      <c r="C68" s="73">
        <v>0</v>
      </c>
      <c r="D68" s="73">
        <v>1</v>
      </c>
      <c r="E68" s="73"/>
      <c r="F68" s="101">
        <v>0</v>
      </c>
      <c r="G68" s="101">
        <v>0</v>
      </c>
      <c r="H68" s="101">
        <v>0</v>
      </c>
      <c r="I68" s="101"/>
      <c r="J68" s="101">
        <v>0</v>
      </c>
      <c r="K68" s="101">
        <v>0</v>
      </c>
      <c r="L68" s="101">
        <v>0</v>
      </c>
      <c r="M68" s="101"/>
      <c r="N68" s="101">
        <v>0</v>
      </c>
      <c r="O68" s="101">
        <v>0</v>
      </c>
      <c r="P68" s="101">
        <v>0</v>
      </c>
      <c r="Q68" s="73"/>
      <c r="R68" s="73">
        <v>0</v>
      </c>
      <c r="S68" s="73">
        <v>0</v>
      </c>
      <c r="T68" s="73">
        <v>0</v>
      </c>
      <c r="U68" s="73"/>
      <c r="V68" s="73">
        <v>0</v>
      </c>
      <c r="W68" s="73">
        <v>0</v>
      </c>
      <c r="X68" s="73">
        <v>0</v>
      </c>
      <c r="Y68" s="73"/>
      <c r="Z68" s="73">
        <v>1</v>
      </c>
      <c r="AA68" s="73">
        <v>0</v>
      </c>
      <c r="AB68" s="73">
        <v>1</v>
      </c>
    </row>
    <row r="69" spans="1:28" x14ac:dyDescent="0.2">
      <c r="A69" s="172" t="s">
        <v>97</v>
      </c>
      <c r="B69" s="73">
        <v>3</v>
      </c>
      <c r="C69" s="73">
        <v>1</v>
      </c>
      <c r="D69" s="73">
        <v>2</v>
      </c>
      <c r="E69" s="73"/>
      <c r="F69" s="101">
        <v>0</v>
      </c>
      <c r="G69" s="101">
        <v>0</v>
      </c>
      <c r="H69" s="101">
        <v>0</v>
      </c>
      <c r="I69" s="101"/>
      <c r="J69" s="101">
        <v>0</v>
      </c>
      <c r="K69" s="101">
        <v>0</v>
      </c>
      <c r="L69" s="101">
        <v>0</v>
      </c>
      <c r="M69" s="101"/>
      <c r="N69" s="101">
        <v>0</v>
      </c>
      <c r="O69" s="101">
        <v>0</v>
      </c>
      <c r="P69" s="101">
        <v>0</v>
      </c>
      <c r="Q69" s="73"/>
      <c r="R69" s="73">
        <v>1</v>
      </c>
      <c r="S69" s="73">
        <v>1</v>
      </c>
      <c r="T69" s="73">
        <v>0</v>
      </c>
      <c r="U69" s="73"/>
      <c r="V69" s="73">
        <v>1</v>
      </c>
      <c r="W69" s="73">
        <v>0</v>
      </c>
      <c r="X69" s="73">
        <v>1</v>
      </c>
      <c r="Y69" s="73"/>
      <c r="Z69" s="73">
        <v>1</v>
      </c>
      <c r="AA69" s="73">
        <v>0</v>
      </c>
      <c r="AB69" s="73">
        <v>1</v>
      </c>
    </row>
    <row r="70" spans="1:28" x14ac:dyDescent="0.2">
      <c r="A70" s="62" t="s">
        <v>98</v>
      </c>
      <c r="B70" s="73">
        <v>0</v>
      </c>
      <c r="C70" s="73">
        <v>0</v>
      </c>
      <c r="D70" s="73">
        <v>0</v>
      </c>
      <c r="E70" s="73"/>
      <c r="F70" s="101">
        <v>0</v>
      </c>
      <c r="G70" s="101">
        <v>0</v>
      </c>
      <c r="H70" s="101">
        <v>0</v>
      </c>
      <c r="I70" s="101"/>
      <c r="J70" s="101">
        <v>0</v>
      </c>
      <c r="K70" s="101">
        <v>0</v>
      </c>
      <c r="L70" s="101">
        <v>0</v>
      </c>
      <c r="M70" s="101"/>
      <c r="N70" s="101">
        <v>0</v>
      </c>
      <c r="O70" s="101">
        <v>0</v>
      </c>
      <c r="P70" s="101">
        <v>0</v>
      </c>
      <c r="Q70" s="73"/>
      <c r="R70" s="73">
        <v>0</v>
      </c>
      <c r="S70" s="73">
        <v>0</v>
      </c>
      <c r="T70" s="73">
        <v>0</v>
      </c>
      <c r="U70" s="73"/>
      <c r="V70" s="73">
        <v>0</v>
      </c>
      <c r="W70" s="73">
        <v>0</v>
      </c>
      <c r="X70" s="73">
        <v>0</v>
      </c>
      <c r="Y70" s="73"/>
      <c r="Z70" s="73">
        <v>0</v>
      </c>
      <c r="AA70" s="73">
        <v>0</v>
      </c>
      <c r="AB70" s="73">
        <v>0</v>
      </c>
    </row>
    <row r="71" spans="1:28" x14ac:dyDescent="0.2">
      <c r="A71" s="62" t="s">
        <v>99</v>
      </c>
      <c r="B71" s="73">
        <v>21</v>
      </c>
      <c r="C71" s="73">
        <v>7</v>
      </c>
      <c r="D71" s="73">
        <v>14</v>
      </c>
      <c r="E71" s="73"/>
      <c r="F71" s="101">
        <v>0</v>
      </c>
      <c r="G71" s="101">
        <v>0</v>
      </c>
      <c r="H71" s="101">
        <v>0</v>
      </c>
      <c r="I71" s="101"/>
      <c r="J71" s="101">
        <v>0</v>
      </c>
      <c r="K71" s="101">
        <v>0</v>
      </c>
      <c r="L71" s="101">
        <v>0</v>
      </c>
      <c r="M71" s="101"/>
      <c r="N71" s="101">
        <v>0</v>
      </c>
      <c r="O71" s="101">
        <v>0</v>
      </c>
      <c r="P71" s="101">
        <v>0</v>
      </c>
      <c r="Q71" s="73"/>
      <c r="R71" s="73">
        <v>18</v>
      </c>
      <c r="S71" s="73">
        <v>7</v>
      </c>
      <c r="T71" s="73">
        <v>11</v>
      </c>
      <c r="U71" s="73"/>
      <c r="V71" s="73">
        <v>2</v>
      </c>
      <c r="W71" s="73">
        <v>0</v>
      </c>
      <c r="X71" s="73">
        <v>2</v>
      </c>
      <c r="Y71" s="73"/>
      <c r="Z71" s="73">
        <v>1</v>
      </c>
      <c r="AA71" s="73">
        <v>0</v>
      </c>
      <c r="AB71" s="73">
        <v>1</v>
      </c>
    </row>
    <row r="72" spans="1:28" x14ac:dyDescent="0.2">
      <c r="A72" s="62" t="s">
        <v>100</v>
      </c>
      <c r="B72" s="73">
        <v>9</v>
      </c>
      <c r="C72" s="73">
        <v>0</v>
      </c>
      <c r="D72" s="73">
        <v>9</v>
      </c>
      <c r="E72" s="73"/>
      <c r="F72" s="101">
        <v>0</v>
      </c>
      <c r="G72" s="101">
        <v>0</v>
      </c>
      <c r="H72" s="101">
        <v>0</v>
      </c>
      <c r="I72" s="101"/>
      <c r="J72" s="101">
        <v>0</v>
      </c>
      <c r="K72" s="101">
        <v>0</v>
      </c>
      <c r="L72" s="101">
        <v>0</v>
      </c>
      <c r="M72" s="101"/>
      <c r="N72" s="101">
        <v>0</v>
      </c>
      <c r="O72" s="101">
        <v>0</v>
      </c>
      <c r="P72" s="101">
        <v>0</v>
      </c>
      <c r="Q72" s="73"/>
      <c r="R72" s="73">
        <v>9</v>
      </c>
      <c r="S72" s="73">
        <v>0</v>
      </c>
      <c r="T72" s="73">
        <v>9</v>
      </c>
      <c r="U72" s="73"/>
      <c r="V72" s="73">
        <v>0</v>
      </c>
      <c r="W72" s="73">
        <v>0</v>
      </c>
      <c r="X72" s="73">
        <v>0</v>
      </c>
      <c r="Y72" s="73"/>
      <c r="Z72" s="73">
        <v>0</v>
      </c>
      <c r="AA72" s="73">
        <v>0</v>
      </c>
      <c r="AB72" s="73">
        <v>0</v>
      </c>
    </row>
    <row r="73" spans="1:28" x14ac:dyDescent="0.2">
      <c r="A73" s="62" t="s">
        <v>101</v>
      </c>
      <c r="B73" s="73">
        <v>1</v>
      </c>
      <c r="C73" s="73">
        <v>1</v>
      </c>
      <c r="D73" s="73">
        <v>0</v>
      </c>
      <c r="E73" s="73"/>
      <c r="F73" s="101">
        <v>0</v>
      </c>
      <c r="G73" s="101">
        <v>0</v>
      </c>
      <c r="H73" s="101">
        <v>0</v>
      </c>
      <c r="I73" s="101"/>
      <c r="J73" s="101">
        <v>0</v>
      </c>
      <c r="K73" s="101">
        <v>0</v>
      </c>
      <c r="L73" s="101">
        <v>0</v>
      </c>
      <c r="M73" s="101"/>
      <c r="N73" s="101">
        <v>0</v>
      </c>
      <c r="O73" s="101">
        <v>0</v>
      </c>
      <c r="P73" s="101">
        <v>0</v>
      </c>
      <c r="Q73" s="73"/>
      <c r="R73" s="73">
        <v>0</v>
      </c>
      <c r="S73" s="73">
        <v>0</v>
      </c>
      <c r="T73" s="73">
        <v>0</v>
      </c>
      <c r="U73" s="73"/>
      <c r="V73" s="73">
        <v>1</v>
      </c>
      <c r="W73" s="73">
        <v>1</v>
      </c>
      <c r="X73" s="73">
        <v>0</v>
      </c>
      <c r="Y73" s="73"/>
      <c r="Z73" s="73">
        <v>0</v>
      </c>
      <c r="AA73" s="73">
        <v>0</v>
      </c>
      <c r="AB73" s="73">
        <v>0</v>
      </c>
    </row>
    <row r="74" spans="1:28" x14ac:dyDescent="0.2">
      <c r="A74" s="62" t="s">
        <v>102</v>
      </c>
      <c r="B74" s="73">
        <v>11</v>
      </c>
      <c r="C74" s="73">
        <v>1</v>
      </c>
      <c r="D74" s="73">
        <v>10</v>
      </c>
      <c r="E74" s="73"/>
      <c r="F74" s="101">
        <v>0</v>
      </c>
      <c r="G74" s="101">
        <v>0</v>
      </c>
      <c r="H74" s="101">
        <v>0</v>
      </c>
      <c r="I74" s="101"/>
      <c r="J74" s="101">
        <v>0</v>
      </c>
      <c r="K74" s="101">
        <v>0</v>
      </c>
      <c r="L74" s="101">
        <v>0</v>
      </c>
      <c r="M74" s="101"/>
      <c r="N74" s="101">
        <v>0</v>
      </c>
      <c r="O74" s="101">
        <v>0</v>
      </c>
      <c r="P74" s="101">
        <v>0</v>
      </c>
      <c r="Q74" s="73"/>
      <c r="R74" s="73">
        <v>0</v>
      </c>
      <c r="S74" s="73">
        <v>0</v>
      </c>
      <c r="T74" s="73">
        <v>0</v>
      </c>
      <c r="U74" s="73"/>
      <c r="V74" s="73">
        <v>2</v>
      </c>
      <c r="W74" s="73">
        <v>1</v>
      </c>
      <c r="X74" s="73">
        <v>1</v>
      </c>
      <c r="Y74" s="73"/>
      <c r="Z74" s="73">
        <v>9</v>
      </c>
      <c r="AA74" s="73">
        <v>0</v>
      </c>
      <c r="AB74" s="73">
        <v>9</v>
      </c>
    </row>
    <row r="75" spans="1:28" x14ac:dyDescent="0.2">
      <c r="A75" s="62" t="s">
        <v>103</v>
      </c>
      <c r="B75" s="73">
        <v>5</v>
      </c>
      <c r="C75" s="73">
        <v>2</v>
      </c>
      <c r="D75" s="73">
        <v>3</v>
      </c>
      <c r="E75" s="73"/>
      <c r="F75" s="101">
        <v>0</v>
      </c>
      <c r="G75" s="101">
        <v>0</v>
      </c>
      <c r="H75" s="101">
        <v>0</v>
      </c>
      <c r="I75" s="101"/>
      <c r="J75" s="101">
        <v>0</v>
      </c>
      <c r="K75" s="101">
        <v>0</v>
      </c>
      <c r="L75" s="101">
        <v>0</v>
      </c>
      <c r="M75" s="101"/>
      <c r="N75" s="101">
        <v>0</v>
      </c>
      <c r="O75" s="101">
        <v>0</v>
      </c>
      <c r="P75" s="101">
        <v>0</v>
      </c>
      <c r="Q75" s="73"/>
      <c r="R75" s="73">
        <v>3</v>
      </c>
      <c r="S75" s="73">
        <v>0</v>
      </c>
      <c r="T75" s="73">
        <v>3</v>
      </c>
      <c r="U75" s="73"/>
      <c r="V75" s="73">
        <v>0</v>
      </c>
      <c r="W75" s="73">
        <v>0</v>
      </c>
      <c r="X75" s="73">
        <v>0</v>
      </c>
      <c r="Y75" s="73"/>
      <c r="Z75" s="73">
        <v>2</v>
      </c>
      <c r="AA75" s="73">
        <v>2</v>
      </c>
      <c r="AB75" s="73">
        <v>0</v>
      </c>
    </row>
    <row r="76" spans="1:28" x14ac:dyDescent="0.2">
      <c r="A76" s="62" t="s">
        <v>104</v>
      </c>
      <c r="B76" s="73">
        <v>9</v>
      </c>
      <c r="C76" s="73">
        <v>4</v>
      </c>
      <c r="D76" s="73">
        <v>5</v>
      </c>
      <c r="E76" s="73"/>
      <c r="F76" s="101">
        <v>0</v>
      </c>
      <c r="G76" s="101">
        <v>0</v>
      </c>
      <c r="H76" s="101">
        <v>0</v>
      </c>
      <c r="I76" s="101"/>
      <c r="J76" s="101">
        <v>0</v>
      </c>
      <c r="K76" s="101">
        <v>0</v>
      </c>
      <c r="L76" s="101">
        <v>0</v>
      </c>
      <c r="M76" s="101"/>
      <c r="N76" s="101">
        <v>0</v>
      </c>
      <c r="O76" s="101">
        <v>0</v>
      </c>
      <c r="P76" s="101">
        <v>0</v>
      </c>
      <c r="Q76" s="73"/>
      <c r="R76" s="73">
        <v>3</v>
      </c>
      <c r="S76" s="73">
        <v>2</v>
      </c>
      <c r="T76" s="73">
        <v>1</v>
      </c>
      <c r="U76" s="73"/>
      <c r="V76" s="73">
        <v>2</v>
      </c>
      <c r="W76" s="73">
        <v>1</v>
      </c>
      <c r="X76" s="73">
        <v>1</v>
      </c>
      <c r="Y76" s="73"/>
      <c r="Z76" s="73">
        <v>4</v>
      </c>
      <c r="AA76" s="73">
        <v>1</v>
      </c>
      <c r="AB76" s="73">
        <v>3</v>
      </c>
    </row>
    <row r="77" spans="1:28" x14ac:dyDescent="0.2">
      <c r="A77" s="62" t="s">
        <v>105</v>
      </c>
      <c r="B77" s="73">
        <v>65</v>
      </c>
      <c r="C77" s="73">
        <v>36</v>
      </c>
      <c r="D77" s="73">
        <v>29</v>
      </c>
      <c r="E77" s="73"/>
      <c r="F77" s="101">
        <v>0</v>
      </c>
      <c r="G77" s="101">
        <v>0</v>
      </c>
      <c r="H77" s="101">
        <v>0</v>
      </c>
      <c r="I77" s="101"/>
      <c r="J77" s="101">
        <v>0</v>
      </c>
      <c r="K77" s="101">
        <v>0</v>
      </c>
      <c r="L77" s="101">
        <v>0</v>
      </c>
      <c r="M77" s="101"/>
      <c r="N77" s="101">
        <v>0</v>
      </c>
      <c r="O77" s="101">
        <v>0</v>
      </c>
      <c r="P77" s="101">
        <v>0</v>
      </c>
      <c r="Q77" s="73"/>
      <c r="R77" s="73">
        <v>33</v>
      </c>
      <c r="S77" s="73">
        <v>13</v>
      </c>
      <c r="T77" s="73">
        <v>20</v>
      </c>
      <c r="U77" s="73"/>
      <c r="V77" s="73">
        <v>22</v>
      </c>
      <c r="W77" s="73">
        <v>17</v>
      </c>
      <c r="X77" s="73">
        <v>5</v>
      </c>
      <c r="Y77" s="73"/>
      <c r="Z77" s="73">
        <v>10</v>
      </c>
      <c r="AA77" s="73">
        <v>6</v>
      </c>
      <c r="AB77" s="73">
        <v>4</v>
      </c>
    </row>
    <row r="78" spans="1:28" x14ac:dyDescent="0.2">
      <c r="A78" s="104" t="s">
        <v>106</v>
      </c>
      <c r="B78" s="73">
        <v>5</v>
      </c>
      <c r="C78" s="73">
        <v>3</v>
      </c>
      <c r="D78" s="73">
        <v>2</v>
      </c>
      <c r="E78" s="73"/>
      <c r="F78" s="101">
        <v>0</v>
      </c>
      <c r="G78" s="101">
        <v>0</v>
      </c>
      <c r="H78" s="101">
        <v>0</v>
      </c>
      <c r="I78" s="101"/>
      <c r="J78" s="101">
        <v>0</v>
      </c>
      <c r="K78" s="101">
        <v>0</v>
      </c>
      <c r="L78" s="101">
        <v>0</v>
      </c>
      <c r="M78" s="101"/>
      <c r="N78" s="101">
        <v>0</v>
      </c>
      <c r="O78" s="101">
        <v>0</v>
      </c>
      <c r="P78" s="101">
        <v>0</v>
      </c>
      <c r="Q78" s="73"/>
      <c r="R78" s="73">
        <v>4</v>
      </c>
      <c r="S78" s="73">
        <v>2</v>
      </c>
      <c r="T78" s="73">
        <v>2</v>
      </c>
      <c r="U78" s="73"/>
      <c r="V78" s="73">
        <v>1</v>
      </c>
      <c r="W78" s="73">
        <v>1</v>
      </c>
      <c r="X78" s="73">
        <v>0</v>
      </c>
      <c r="Y78" s="73"/>
      <c r="Z78" s="73">
        <v>0</v>
      </c>
      <c r="AA78" s="73">
        <v>0</v>
      </c>
      <c r="AB78" s="73">
        <v>0</v>
      </c>
    </row>
    <row r="79" spans="1:28" x14ac:dyDescent="0.2">
      <c r="A79" s="104" t="s">
        <v>107</v>
      </c>
      <c r="B79" s="73">
        <v>0</v>
      </c>
      <c r="C79" s="73">
        <v>0</v>
      </c>
      <c r="D79" s="73">
        <v>0</v>
      </c>
      <c r="E79" s="73"/>
      <c r="F79" s="101">
        <v>0</v>
      </c>
      <c r="G79" s="101">
        <v>0</v>
      </c>
      <c r="H79" s="101">
        <v>0</v>
      </c>
      <c r="I79" s="101"/>
      <c r="J79" s="101">
        <v>0</v>
      </c>
      <c r="K79" s="101">
        <v>0</v>
      </c>
      <c r="L79" s="101">
        <v>0</v>
      </c>
      <c r="M79" s="101"/>
      <c r="N79" s="101">
        <v>0</v>
      </c>
      <c r="O79" s="101">
        <v>0</v>
      </c>
      <c r="P79" s="101">
        <v>0</v>
      </c>
      <c r="Q79" s="73"/>
      <c r="R79" s="73">
        <v>0</v>
      </c>
      <c r="S79" s="73">
        <v>0</v>
      </c>
      <c r="T79" s="73">
        <v>0</v>
      </c>
      <c r="U79" s="73"/>
      <c r="V79" s="73">
        <v>0</v>
      </c>
      <c r="W79" s="73">
        <v>0</v>
      </c>
      <c r="X79" s="73">
        <v>0</v>
      </c>
      <c r="Y79" s="73"/>
      <c r="Z79" s="73">
        <v>0</v>
      </c>
      <c r="AA79" s="73">
        <v>0</v>
      </c>
      <c r="AB79" s="73">
        <v>0</v>
      </c>
    </row>
    <row r="80" spans="1:28" ht="13.5" thickBot="1" x14ac:dyDescent="0.25">
      <c r="A80" s="100" t="s">
        <v>204</v>
      </c>
      <c r="B80" s="73">
        <v>11</v>
      </c>
      <c r="C80" s="73">
        <v>8</v>
      </c>
      <c r="D80" s="73">
        <v>3</v>
      </c>
      <c r="E80" s="73"/>
      <c r="F80" s="101">
        <v>0</v>
      </c>
      <c r="G80" s="101">
        <v>0</v>
      </c>
      <c r="H80" s="101">
        <v>0</v>
      </c>
      <c r="I80" s="101"/>
      <c r="J80" s="101">
        <v>0</v>
      </c>
      <c r="K80" s="101">
        <v>0</v>
      </c>
      <c r="L80" s="101">
        <v>0</v>
      </c>
      <c r="M80" s="101"/>
      <c r="N80" s="101">
        <v>0</v>
      </c>
      <c r="O80" s="101">
        <v>0</v>
      </c>
      <c r="P80" s="101">
        <v>0</v>
      </c>
      <c r="Q80" s="73"/>
      <c r="R80" s="73">
        <v>8</v>
      </c>
      <c r="S80" s="73">
        <v>5</v>
      </c>
      <c r="T80" s="73">
        <v>3</v>
      </c>
      <c r="U80" s="73"/>
      <c r="V80" s="73">
        <v>3</v>
      </c>
      <c r="W80" s="73">
        <v>3</v>
      </c>
      <c r="X80" s="73">
        <v>0</v>
      </c>
      <c r="Y80" s="73"/>
      <c r="Z80" s="73">
        <v>0</v>
      </c>
      <c r="AA80" s="73">
        <v>0</v>
      </c>
      <c r="AB80" s="73">
        <v>0</v>
      </c>
    </row>
    <row r="81" spans="1:32" x14ac:dyDescent="0.25">
      <c r="A81" s="233" t="s">
        <v>75</v>
      </c>
      <c r="B81" s="233"/>
      <c r="C81" s="233"/>
      <c r="D81" s="233"/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</row>
    <row r="82" spans="1:32" x14ac:dyDescent="0.25">
      <c r="A82" s="227" t="s">
        <v>14</v>
      </c>
      <c r="B82" s="227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</row>
    <row r="83" spans="1:32" x14ac:dyDescent="0.25">
      <c r="A83" s="208"/>
      <c r="B83" s="208"/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</row>
    <row r="85" spans="1:32" s="49" customFormat="1" ht="15" x14ac:dyDescent="0.25">
      <c r="A85" s="229" t="s">
        <v>209</v>
      </c>
      <c r="B85" s="229"/>
      <c r="C85" s="229"/>
      <c r="D85" s="229"/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9"/>
      <c r="AD85" s="219" t="s">
        <v>221</v>
      </c>
      <c r="AE85" s="219"/>
      <c r="AF85" s="9"/>
    </row>
    <row r="86" spans="1:32" s="49" customFormat="1" ht="15" x14ac:dyDescent="0.25">
      <c r="A86" s="228" t="s">
        <v>208</v>
      </c>
      <c r="B86" s="228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9"/>
      <c r="AD86" s="219"/>
      <c r="AE86" s="219"/>
      <c r="AF86"/>
    </row>
    <row r="87" spans="1:32" s="49" customFormat="1" ht="15" x14ac:dyDescent="0.25">
      <c r="A87" s="229" t="s">
        <v>64</v>
      </c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</row>
    <row r="88" spans="1:32" s="49" customFormat="1" ht="15" x14ac:dyDescent="0.25">
      <c r="A88" s="228" t="s">
        <v>79</v>
      </c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</row>
    <row r="89" spans="1:32" s="49" customFormat="1" ht="15" x14ac:dyDescent="0.25">
      <c r="A89" s="229" t="s">
        <v>80</v>
      </c>
      <c r="B89" s="229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</row>
    <row r="90" spans="1:32" s="49" customFormat="1" ht="15" x14ac:dyDescent="0.25">
      <c r="A90" s="228" t="s">
        <v>320</v>
      </c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</row>
    <row r="91" spans="1:32" s="49" customFormat="1" ht="15.75" thickBot="1" x14ac:dyDescent="0.3">
      <c r="A91" s="52"/>
      <c r="B91" s="51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 spans="1:32" s="49" customFormat="1" ht="15" x14ac:dyDescent="0.25">
      <c r="A92" s="54" t="s">
        <v>145</v>
      </c>
      <c r="B92" s="53" t="s">
        <v>202</v>
      </c>
      <c r="C92" s="53"/>
      <c r="D92" s="53"/>
      <c r="E92" s="54"/>
      <c r="F92" s="53" t="s">
        <v>48</v>
      </c>
      <c r="G92" s="53"/>
      <c r="H92" s="53"/>
      <c r="I92" s="54"/>
      <c r="J92" s="53" t="s">
        <v>49</v>
      </c>
      <c r="K92" s="53"/>
      <c r="L92" s="53"/>
      <c r="M92" s="54"/>
      <c r="N92" s="53" t="s">
        <v>50</v>
      </c>
      <c r="O92" s="53"/>
      <c r="P92" s="53"/>
      <c r="Q92" s="54"/>
      <c r="R92" s="53" t="s">
        <v>51</v>
      </c>
      <c r="S92" s="53"/>
      <c r="T92" s="53"/>
      <c r="U92" s="54"/>
      <c r="V92" s="53" t="s">
        <v>52</v>
      </c>
      <c r="W92" s="53"/>
      <c r="X92" s="53"/>
      <c r="Y92" s="54"/>
      <c r="Z92" s="53" t="s">
        <v>53</v>
      </c>
      <c r="AA92" s="53"/>
      <c r="AB92" s="53"/>
    </row>
    <row r="93" spans="1:32" s="49" customFormat="1" ht="15.75" thickBot="1" x14ac:dyDescent="0.3">
      <c r="A93" s="173" t="s">
        <v>146</v>
      </c>
      <c r="B93" s="55" t="s">
        <v>67</v>
      </c>
      <c r="C93" s="55" t="s">
        <v>68</v>
      </c>
      <c r="D93" s="55" t="s">
        <v>69</v>
      </c>
      <c r="E93" s="56"/>
      <c r="F93" s="55" t="s">
        <v>67</v>
      </c>
      <c r="G93" s="55" t="s">
        <v>68</v>
      </c>
      <c r="H93" s="55" t="s">
        <v>69</v>
      </c>
      <c r="I93" s="56"/>
      <c r="J93" s="55" t="s">
        <v>67</v>
      </c>
      <c r="K93" s="55" t="s">
        <v>68</v>
      </c>
      <c r="L93" s="55" t="s">
        <v>69</v>
      </c>
      <c r="M93" s="56"/>
      <c r="N93" s="55" t="s">
        <v>67</v>
      </c>
      <c r="O93" s="55" t="s">
        <v>68</v>
      </c>
      <c r="P93" s="55" t="s">
        <v>69</v>
      </c>
      <c r="Q93" s="56"/>
      <c r="R93" s="55" t="s">
        <v>67</v>
      </c>
      <c r="S93" s="55" t="s">
        <v>68</v>
      </c>
      <c r="T93" s="55" t="s">
        <v>69</v>
      </c>
      <c r="U93" s="56"/>
      <c r="V93" s="55" t="s">
        <v>67</v>
      </c>
      <c r="W93" s="55" t="s">
        <v>68</v>
      </c>
      <c r="X93" s="55" t="s">
        <v>69</v>
      </c>
      <c r="Y93" s="56"/>
      <c r="Z93" s="55" t="s">
        <v>67</v>
      </c>
      <c r="AA93" s="55" t="s">
        <v>68</v>
      </c>
      <c r="AB93" s="55" t="s">
        <v>69</v>
      </c>
    </row>
    <row r="94" spans="1:32" x14ac:dyDescent="0.25">
      <c r="A94" s="88"/>
      <c r="B94" s="89"/>
      <c r="C94" s="89"/>
      <c r="D94" s="89"/>
      <c r="E94" s="90"/>
      <c r="F94" s="89"/>
      <c r="G94" s="89"/>
      <c r="H94" s="89"/>
      <c r="I94" s="90"/>
      <c r="J94" s="89"/>
      <c r="K94" s="89"/>
      <c r="L94" s="89"/>
      <c r="M94" s="90"/>
      <c r="N94" s="89"/>
      <c r="O94" s="89"/>
      <c r="P94" s="89"/>
      <c r="Q94" s="90"/>
      <c r="R94" s="89"/>
      <c r="S94" s="89"/>
      <c r="T94" s="89"/>
      <c r="U94" s="90"/>
      <c r="V94" s="89"/>
      <c r="W94" s="89"/>
      <c r="X94" s="89"/>
      <c r="Y94" s="90"/>
      <c r="Z94" s="89"/>
      <c r="AA94" s="89"/>
      <c r="AB94" s="89"/>
    </row>
    <row r="95" spans="1:32" ht="13.5" x14ac:dyDescent="0.25">
      <c r="A95" s="92" t="s">
        <v>82</v>
      </c>
      <c r="B95" s="77">
        <f>+B11/(B11+B53)*100</f>
        <v>97.353603603603602</v>
      </c>
      <c r="C95" s="77">
        <f>+C11/(C11+C53)*100</f>
        <v>96.532685512367493</v>
      </c>
      <c r="D95" s="77">
        <f>+D11/(D11+D53)*100</f>
        <v>97.823886639676118</v>
      </c>
      <c r="E95" s="103"/>
      <c r="F95" s="101" t="s">
        <v>47</v>
      </c>
      <c r="G95" s="101" t="s">
        <v>47</v>
      </c>
      <c r="H95" s="101" t="s">
        <v>47</v>
      </c>
      <c r="I95" s="101"/>
      <c r="J95" s="101" t="s">
        <v>47</v>
      </c>
      <c r="K95" s="101" t="s">
        <v>47</v>
      </c>
      <c r="L95" s="101" t="s">
        <v>47</v>
      </c>
      <c r="M95" s="101"/>
      <c r="N95" s="101" t="s">
        <v>47</v>
      </c>
      <c r="O95" s="101" t="s">
        <v>47</v>
      </c>
      <c r="P95" s="101" t="s">
        <v>47</v>
      </c>
      <c r="Q95" s="103"/>
      <c r="R95" s="77">
        <f>+R11/(R11+R53)*100</f>
        <v>97.226304188096989</v>
      </c>
      <c r="S95" s="77">
        <f>+S11/(S11+S53)*100</f>
        <v>96.531509526135807</v>
      </c>
      <c r="T95" s="77">
        <f>+T11/(T11+T53)*100</f>
        <v>97.644980865469535</v>
      </c>
      <c r="U95" s="103"/>
      <c r="V95" s="77">
        <f>+V11/(V11+V53)*100</f>
        <v>97.183449651046857</v>
      </c>
      <c r="W95" s="77">
        <f>+W11/(W11+W53)*100</f>
        <v>96.293706293706293</v>
      </c>
      <c r="X95" s="77">
        <f>+X11/(X11+X53)*100</f>
        <v>97.676219984508123</v>
      </c>
      <c r="Y95" s="103"/>
      <c r="Z95" s="77">
        <f>+Z11/(Z11+Z53)*100</f>
        <v>97.81586021505376</v>
      </c>
      <c r="AA95" s="77">
        <f>+AA11/(AA11+AA53)*100</f>
        <v>96.860133206470039</v>
      </c>
      <c r="AB95" s="77">
        <f>+AB11/(AB11+AB53)*100</f>
        <v>98.337662337662337</v>
      </c>
    </row>
    <row r="96" spans="1:32" x14ac:dyDescent="0.25"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</row>
    <row r="97" spans="1:28" x14ac:dyDescent="0.25">
      <c r="A97" s="62" t="s">
        <v>83</v>
      </c>
      <c r="B97" s="77">
        <f t="shared" ref="B97:D112" si="0">+B13/(B13+B55)*100</f>
        <v>99.317406143344712</v>
      </c>
      <c r="C97" s="77">
        <f t="shared" si="0"/>
        <v>97.777777777777771</v>
      </c>
      <c r="D97" s="77">
        <f t="shared" si="0"/>
        <v>100</v>
      </c>
      <c r="E97" s="103"/>
      <c r="F97" s="101" t="s">
        <v>47</v>
      </c>
      <c r="G97" s="101" t="s">
        <v>47</v>
      </c>
      <c r="H97" s="101" t="s">
        <v>47</v>
      </c>
      <c r="I97" s="101"/>
      <c r="J97" s="101" t="s">
        <v>47</v>
      </c>
      <c r="K97" s="101" t="s">
        <v>47</v>
      </c>
      <c r="L97" s="101" t="s">
        <v>47</v>
      </c>
      <c r="M97" s="101"/>
      <c r="N97" s="101" t="s">
        <v>47</v>
      </c>
      <c r="O97" s="101" t="s">
        <v>47</v>
      </c>
      <c r="P97" s="101" t="s">
        <v>47</v>
      </c>
      <c r="Q97" s="103"/>
      <c r="R97" s="77">
        <f t="shared" ref="R97:T112" si="1">+R13/(R13+R55)*100</f>
        <v>100</v>
      </c>
      <c r="S97" s="77">
        <f t="shared" si="1"/>
        <v>100</v>
      </c>
      <c r="T97" s="77">
        <f t="shared" si="1"/>
        <v>100</v>
      </c>
      <c r="U97" s="103"/>
      <c r="V97" s="77">
        <f t="shared" ref="V97:X112" si="2">+V13/(V13+V55)*100</f>
        <v>98.94736842105263</v>
      </c>
      <c r="W97" s="77">
        <f t="shared" si="2"/>
        <v>96.15384615384616</v>
      </c>
      <c r="X97" s="77">
        <f t="shared" si="2"/>
        <v>100</v>
      </c>
      <c r="Y97" s="103"/>
      <c r="Z97" s="77">
        <f t="shared" ref="Z97:AB112" si="3">+Z13/(Z13+Z55)*100</f>
        <v>98.529411764705884</v>
      </c>
      <c r="AA97" s="77">
        <f t="shared" si="3"/>
        <v>95.454545454545453</v>
      </c>
      <c r="AB97" s="77">
        <f t="shared" si="3"/>
        <v>100</v>
      </c>
    </row>
    <row r="98" spans="1:28" x14ac:dyDescent="0.25">
      <c r="A98" s="62" t="s">
        <v>84</v>
      </c>
      <c r="B98" s="77">
        <f t="shared" si="0"/>
        <v>99.115044247787608</v>
      </c>
      <c r="C98" s="77">
        <f t="shared" si="0"/>
        <v>96.92307692307692</v>
      </c>
      <c r="D98" s="77">
        <f t="shared" si="0"/>
        <v>100</v>
      </c>
      <c r="E98" s="103"/>
      <c r="F98" s="101" t="s">
        <v>47</v>
      </c>
      <c r="G98" s="101" t="s">
        <v>47</v>
      </c>
      <c r="H98" s="101" t="s">
        <v>47</v>
      </c>
      <c r="I98" s="101"/>
      <c r="J98" s="101" t="s">
        <v>47</v>
      </c>
      <c r="K98" s="101" t="s">
        <v>47</v>
      </c>
      <c r="L98" s="101" t="s">
        <v>47</v>
      </c>
      <c r="M98" s="101"/>
      <c r="N98" s="101" t="s">
        <v>47</v>
      </c>
      <c r="O98" s="101" t="s">
        <v>47</v>
      </c>
      <c r="P98" s="101" t="s">
        <v>47</v>
      </c>
      <c r="Q98" s="103"/>
      <c r="R98" s="77">
        <f t="shared" si="1"/>
        <v>100</v>
      </c>
      <c r="S98" s="77">
        <f t="shared" si="1"/>
        <v>100</v>
      </c>
      <c r="T98" s="77">
        <f t="shared" si="1"/>
        <v>100</v>
      </c>
      <c r="U98" s="103"/>
      <c r="V98" s="77">
        <f t="shared" si="2"/>
        <v>100</v>
      </c>
      <c r="W98" s="77">
        <f t="shared" si="2"/>
        <v>100</v>
      </c>
      <c r="X98" s="77">
        <f t="shared" si="2"/>
        <v>100</v>
      </c>
      <c r="Y98" s="103"/>
      <c r="Z98" s="77">
        <f t="shared" si="3"/>
        <v>96</v>
      </c>
      <c r="AA98" s="77">
        <f t="shared" si="3"/>
        <v>87.096774193548384</v>
      </c>
      <c r="AB98" s="77">
        <f t="shared" si="3"/>
        <v>100</v>
      </c>
    </row>
    <row r="99" spans="1:28" x14ac:dyDescent="0.25">
      <c r="A99" s="62" t="s">
        <v>85</v>
      </c>
      <c r="B99" s="77">
        <f t="shared" si="0"/>
        <v>98.773006134969322</v>
      </c>
      <c r="C99" s="77">
        <f t="shared" si="0"/>
        <v>96.92307692307692</v>
      </c>
      <c r="D99" s="77">
        <f t="shared" si="0"/>
        <v>100</v>
      </c>
      <c r="E99" s="103"/>
      <c r="F99" s="101" t="s">
        <v>47</v>
      </c>
      <c r="G99" s="101" t="s">
        <v>47</v>
      </c>
      <c r="H99" s="101" t="s">
        <v>47</v>
      </c>
      <c r="I99" s="101"/>
      <c r="J99" s="101" t="s">
        <v>47</v>
      </c>
      <c r="K99" s="101" t="s">
        <v>47</v>
      </c>
      <c r="L99" s="101" t="s">
        <v>47</v>
      </c>
      <c r="M99" s="101"/>
      <c r="N99" s="101" t="s">
        <v>47</v>
      </c>
      <c r="O99" s="101" t="s">
        <v>47</v>
      </c>
      <c r="P99" s="101" t="s">
        <v>47</v>
      </c>
      <c r="Q99" s="103"/>
      <c r="R99" s="77">
        <f t="shared" si="1"/>
        <v>99</v>
      </c>
      <c r="S99" s="77">
        <f t="shared" si="1"/>
        <v>97.5</v>
      </c>
      <c r="T99" s="77">
        <f t="shared" si="1"/>
        <v>100</v>
      </c>
      <c r="U99" s="103"/>
      <c r="V99" s="77">
        <f t="shared" si="2"/>
        <v>100</v>
      </c>
      <c r="W99" s="77">
        <f t="shared" si="2"/>
        <v>100</v>
      </c>
      <c r="X99" s="77">
        <f t="shared" si="2"/>
        <v>100</v>
      </c>
      <c r="Y99" s="103"/>
      <c r="Z99" s="77">
        <f t="shared" si="3"/>
        <v>95.652173913043484</v>
      </c>
      <c r="AA99" s="77">
        <f t="shared" si="3"/>
        <v>87.5</v>
      </c>
      <c r="AB99" s="77">
        <f t="shared" si="3"/>
        <v>100</v>
      </c>
    </row>
    <row r="100" spans="1:28" x14ac:dyDescent="0.25">
      <c r="A100" s="62" t="s">
        <v>86</v>
      </c>
      <c r="B100" s="77">
        <f t="shared" si="0"/>
        <v>94.6518668012109</v>
      </c>
      <c r="C100" s="77">
        <f t="shared" si="0"/>
        <v>94.252873563218387</v>
      </c>
      <c r="D100" s="77">
        <f t="shared" si="0"/>
        <v>94.867807153965785</v>
      </c>
      <c r="E100" s="103"/>
      <c r="F100" s="101" t="s">
        <v>47</v>
      </c>
      <c r="G100" s="101" t="s">
        <v>47</v>
      </c>
      <c r="H100" s="101" t="s">
        <v>47</v>
      </c>
      <c r="I100" s="101"/>
      <c r="J100" s="101" t="s">
        <v>47</v>
      </c>
      <c r="K100" s="101" t="s">
        <v>47</v>
      </c>
      <c r="L100" s="101" t="s">
        <v>47</v>
      </c>
      <c r="M100" s="101"/>
      <c r="N100" s="101" t="s">
        <v>47</v>
      </c>
      <c r="O100" s="101" t="s">
        <v>47</v>
      </c>
      <c r="P100" s="101" t="s">
        <v>47</v>
      </c>
      <c r="Q100" s="103"/>
      <c r="R100" s="77">
        <f t="shared" si="1"/>
        <v>97.08222811671088</v>
      </c>
      <c r="S100" s="77">
        <f t="shared" si="1"/>
        <v>94.20289855072464</v>
      </c>
      <c r="T100" s="77">
        <f t="shared" si="1"/>
        <v>98.744769874476987</v>
      </c>
      <c r="U100" s="103"/>
      <c r="V100" s="77">
        <f t="shared" si="2"/>
        <v>89.333333333333329</v>
      </c>
      <c r="W100" s="77">
        <f t="shared" si="2"/>
        <v>91.911764705882348</v>
      </c>
      <c r="X100" s="77">
        <f t="shared" si="2"/>
        <v>87.86610878661088</v>
      </c>
      <c r="Y100" s="103"/>
      <c r="Z100" s="77">
        <f t="shared" si="3"/>
        <v>99.163179916317986</v>
      </c>
      <c r="AA100" s="77">
        <f t="shared" si="3"/>
        <v>98.648648648648646</v>
      </c>
      <c r="AB100" s="77">
        <f t="shared" si="3"/>
        <v>99.393939393939391</v>
      </c>
    </row>
    <row r="101" spans="1:28" x14ac:dyDescent="0.25">
      <c r="A101" s="62" t="s">
        <v>87</v>
      </c>
      <c r="B101" s="77">
        <f t="shared" si="0"/>
        <v>100</v>
      </c>
      <c r="C101" s="77">
        <f t="shared" si="0"/>
        <v>100</v>
      </c>
      <c r="D101" s="77">
        <f t="shared" si="0"/>
        <v>100</v>
      </c>
      <c r="E101" s="103"/>
      <c r="F101" s="101" t="s">
        <v>47</v>
      </c>
      <c r="G101" s="101" t="s">
        <v>47</v>
      </c>
      <c r="H101" s="101" t="s">
        <v>47</v>
      </c>
      <c r="I101" s="101"/>
      <c r="J101" s="101" t="s">
        <v>47</v>
      </c>
      <c r="K101" s="101" t="s">
        <v>47</v>
      </c>
      <c r="L101" s="101" t="s">
        <v>47</v>
      </c>
      <c r="M101" s="101"/>
      <c r="N101" s="101" t="s">
        <v>47</v>
      </c>
      <c r="O101" s="101" t="s">
        <v>47</v>
      </c>
      <c r="P101" s="101" t="s">
        <v>47</v>
      </c>
      <c r="Q101" s="103"/>
      <c r="R101" s="77">
        <f t="shared" si="1"/>
        <v>100</v>
      </c>
      <c r="S101" s="77">
        <f t="shared" si="1"/>
        <v>100</v>
      </c>
      <c r="T101" s="77">
        <f t="shared" si="1"/>
        <v>100</v>
      </c>
      <c r="U101" s="103"/>
      <c r="V101" s="77">
        <f t="shared" si="2"/>
        <v>100</v>
      </c>
      <c r="W101" s="77">
        <f t="shared" si="2"/>
        <v>100</v>
      </c>
      <c r="X101" s="77">
        <f t="shared" si="2"/>
        <v>100</v>
      </c>
      <c r="Y101" s="103"/>
      <c r="Z101" s="77">
        <f t="shared" si="3"/>
        <v>100</v>
      </c>
      <c r="AA101" s="77">
        <f t="shared" si="3"/>
        <v>100</v>
      </c>
      <c r="AB101" s="77">
        <f t="shared" si="3"/>
        <v>100</v>
      </c>
    </row>
    <row r="102" spans="1:28" x14ac:dyDescent="0.25">
      <c r="A102" s="62" t="s">
        <v>88</v>
      </c>
      <c r="B102" s="77">
        <f t="shared" si="0"/>
        <v>98.850574712643677</v>
      </c>
      <c r="C102" s="77">
        <f t="shared" si="0"/>
        <v>97.744360902255636</v>
      </c>
      <c r="D102" s="77">
        <f t="shared" si="0"/>
        <v>99.534883720930239</v>
      </c>
      <c r="E102" s="103"/>
      <c r="F102" s="101" t="s">
        <v>47</v>
      </c>
      <c r="G102" s="101" t="s">
        <v>47</v>
      </c>
      <c r="H102" s="101" t="s">
        <v>47</v>
      </c>
      <c r="I102" s="101"/>
      <c r="J102" s="101" t="s">
        <v>47</v>
      </c>
      <c r="K102" s="101" t="s">
        <v>47</v>
      </c>
      <c r="L102" s="101" t="s">
        <v>47</v>
      </c>
      <c r="M102" s="101"/>
      <c r="N102" s="101" t="s">
        <v>47</v>
      </c>
      <c r="O102" s="101" t="s">
        <v>47</v>
      </c>
      <c r="P102" s="101" t="s">
        <v>47</v>
      </c>
      <c r="Q102" s="103"/>
      <c r="R102" s="77">
        <f t="shared" si="1"/>
        <v>96.747967479674799</v>
      </c>
      <c r="S102" s="77">
        <f t="shared" si="1"/>
        <v>94.117647058823522</v>
      </c>
      <c r="T102" s="77">
        <f t="shared" si="1"/>
        <v>98.611111111111114</v>
      </c>
      <c r="U102" s="103"/>
      <c r="V102" s="77">
        <f t="shared" si="2"/>
        <v>100</v>
      </c>
      <c r="W102" s="77">
        <f t="shared" si="2"/>
        <v>100</v>
      </c>
      <c r="X102" s="77">
        <f t="shared" si="2"/>
        <v>100</v>
      </c>
      <c r="Y102" s="103"/>
      <c r="Z102" s="77">
        <f t="shared" si="3"/>
        <v>100</v>
      </c>
      <c r="AA102" s="77">
        <f t="shared" si="3"/>
        <v>100</v>
      </c>
      <c r="AB102" s="77">
        <f t="shared" si="3"/>
        <v>100</v>
      </c>
    </row>
    <row r="103" spans="1:28" x14ac:dyDescent="0.25">
      <c r="A103" s="62" t="s">
        <v>89</v>
      </c>
      <c r="B103" s="77">
        <f t="shared" si="0"/>
        <v>100</v>
      </c>
      <c r="C103" s="77">
        <f t="shared" si="0"/>
        <v>100</v>
      </c>
      <c r="D103" s="77">
        <f t="shared" si="0"/>
        <v>100</v>
      </c>
      <c r="E103" s="103"/>
      <c r="F103" s="101" t="s">
        <v>47</v>
      </c>
      <c r="G103" s="101" t="s">
        <v>47</v>
      </c>
      <c r="H103" s="101" t="s">
        <v>47</v>
      </c>
      <c r="I103" s="101"/>
      <c r="J103" s="101" t="s">
        <v>47</v>
      </c>
      <c r="K103" s="101" t="s">
        <v>47</v>
      </c>
      <c r="L103" s="101" t="s">
        <v>47</v>
      </c>
      <c r="M103" s="101"/>
      <c r="N103" s="101" t="s">
        <v>47</v>
      </c>
      <c r="O103" s="101" t="s">
        <v>47</v>
      </c>
      <c r="P103" s="101" t="s">
        <v>47</v>
      </c>
      <c r="Q103" s="103"/>
      <c r="R103" s="77">
        <f t="shared" si="1"/>
        <v>100</v>
      </c>
      <c r="S103" s="77">
        <f t="shared" si="1"/>
        <v>100</v>
      </c>
      <c r="T103" s="77">
        <f t="shared" si="1"/>
        <v>100</v>
      </c>
      <c r="U103" s="103"/>
      <c r="V103" s="77">
        <f t="shared" si="2"/>
        <v>100</v>
      </c>
      <c r="W103" s="77">
        <f t="shared" si="2"/>
        <v>100</v>
      </c>
      <c r="X103" s="77">
        <f t="shared" si="2"/>
        <v>100</v>
      </c>
      <c r="Y103" s="103"/>
      <c r="Z103" s="77">
        <f t="shared" si="3"/>
        <v>100</v>
      </c>
      <c r="AA103" s="77">
        <f t="shared" si="3"/>
        <v>100</v>
      </c>
      <c r="AB103" s="77">
        <f t="shared" si="3"/>
        <v>100</v>
      </c>
    </row>
    <row r="104" spans="1:28" x14ac:dyDescent="0.25">
      <c r="A104" s="62" t="s">
        <v>90</v>
      </c>
      <c r="B104" s="77">
        <f t="shared" si="0"/>
        <v>94.515050167224075</v>
      </c>
      <c r="C104" s="77">
        <f t="shared" si="0"/>
        <v>93.51432880844645</v>
      </c>
      <c r="D104" s="77">
        <f t="shared" si="0"/>
        <v>95.3125</v>
      </c>
      <c r="E104" s="103"/>
      <c r="F104" s="101" t="s">
        <v>47</v>
      </c>
      <c r="G104" s="101" t="s">
        <v>47</v>
      </c>
      <c r="H104" s="101" t="s">
        <v>47</v>
      </c>
      <c r="I104" s="101"/>
      <c r="J104" s="101" t="s">
        <v>47</v>
      </c>
      <c r="K104" s="101" t="s">
        <v>47</v>
      </c>
      <c r="L104" s="101" t="s">
        <v>47</v>
      </c>
      <c r="M104" s="101"/>
      <c r="N104" s="101" t="s">
        <v>47</v>
      </c>
      <c r="O104" s="101" t="s">
        <v>47</v>
      </c>
      <c r="P104" s="101" t="s">
        <v>47</v>
      </c>
      <c r="Q104" s="103"/>
      <c r="R104" s="77">
        <f t="shared" si="1"/>
        <v>95.112285336856004</v>
      </c>
      <c r="S104" s="77">
        <f t="shared" si="1"/>
        <v>94.321766561514195</v>
      </c>
      <c r="T104" s="77">
        <f t="shared" si="1"/>
        <v>95.681818181818173</v>
      </c>
      <c r="U104" s="103"/>
      <c r="V104" s="77">
        <f t="shared" si="2"/>
        <v>92.995169082125599</v>
      </c>
      <c r="W104" s="77">
        <f t="shared" si="2"/>
        <v>92.537313432835816</v>
      </c>
      <c r="X104" s="77">
        <f t="shared" si="2"/>
        <v>93.427230046948367</v>
      </c>
      <c r="Y104" s="103"/>
      <c r="Z104" s="77">
        <f t="shared" si="3"/>
        <v>95.061728395061735</v>
      </c>
      <c r="AA104" s="77">
        <f t="shared" si="3"/>
        <v>93.103448275862064</v>
      </c>
      <c r="AB104" s="77">
        <f t="shared" si="3"/>
        <v>96.648044692737429</v>
      </c>
    </row>
    <row r="105" spans="1:28" x14ac:dyDescent="0.25">
      <c r="A105" s="62" t="s">
        <v>91</v>
      </c>
      <c r="B105" s="77">
        <f t="shared" si="0"/>
        <v>99.518072289156621</v>
      </c>
      <c r="C105" s="77">
        <f t="shared" si="0"/>
        <v>99.386503067484668</v>
      </c>
      <c r="D105" s="77">
        <f t="shared" si="0"/>
        <v>99.603174603174608</v>
      </c>
      <c r="E105" s="103"/>
      <c r="F105" s="101" t="s">
        <v>47</v>
      </c>
      <c r="G105" s="101" t="s">
        <v>47</v>
      </c>
      <c r="H105" s="101" t="s">
        <v>47</v>
      </c>
      <c r="I105" s="101"/>
      <c r="J105" s="101" t="s">
        <v>47</v>
      </c>
      <c r="K105" s="101" t="s">
        <v>47</v>
      </c>
      <c r="L105" s="101" t="s">
        <v>47</v>
      </c>
      <c r="M105" s="101"/>
      <c r="N105" s="101" t="s">
        <v>47</v>
      </c>
      <c r="O105" s="101" t="s">
        <v>47</v>
      </c>
      <c r="P105" s="101" t="s">
        <v>47</v>
      </c>
      <c r="Q105" s="103"/>
      <c r="R105" s="77">
        <f t="shared" si="1"/>
        <v>100</v>
      </c>
      <c r="S105" s="77">
        <f t="shared" si="1"/>
        <v>100</v>
      </c>
      <c r="T105" s="77">
        <f t="shared" si="1"/>
        <v>100</v>
      </c>
      <c r="U105" s="103"/>
      <c r="V105" s="77">
        <f t="shared" si="2"/>
        <v>99.212598425196859</v>
      </c>
      <c r="W105" s="77">
        <f t="shared" si="2"/>
        <v>100</v>
      </c>
      <c r="X105" s="77">
        <f t="shared" si="2"/>
        <v>98.837209302325576</v>
      </c>
      <c r="Y105" s="103"/>
      <c r="Z105" s="77">
        <f t="shared" si="3"/>
        <v>99.019607843137265</v>
      </c>
      <c r="AA105" s="77">
        <f t="shared" si="3"/>
        <v>97.826086956521735</v>
      </c>
      <c r="AB105" s="77">
        <f t="shared" si="3"/>
        <v>100</v>
      </c>
    </row>
    <row r="106" spans="1:28" x14ac:dyDescent="0.25">
      <c r="A106" s="62" t="s">
        <v>92</v>
      </c>
      <c r="B106" s="77">
        <f t="shared" si="0"/>
        <v>99.422632794457272</v>
      </c>
      <c r="C106" s="77">
        <f t="shared" si="0"/>
        <v>98.496240601503757</v>
      </c>
      <c r="D106" s="77">
        <f t="shared" si="0"/>
        <v>99.833333333333329</v>
      </c>
      <c r="E106" s="103"/>
      <c r="F106" s="101" t="s">
        <v>47</v>
      </c>
      <c r="G106" s="101" t="s">
        <v>47</v>
      </c>
      <c r="H106" s="101" t="s">
        <v>47</v>
      </c>
      <c r="I106" s="101"/>
      <c r="J106" s="101" t="s">
        <v>47</v>
      </c>
      <c r="K106" s="101" t="s">
        <v>47</v>
      </c>
      <c r="L106" s="101" t="s">
        <v>47</v>
      </c>
      <c r="M106" s="101"/>
      <c r="N106" s="101" t="s">
        <v>47</v>
      </c>
      <c r="O106" s="101" t="s">
        <v>47</v>
      </c>
      <c r="P106" s="101" t="s">
        <v>47</v>
      </c>
      <c r="Q106" s="103"/>
      <c r="R106" s="77">
        <f t="shared" si="1"/>
        <v>99.080459770114942</v>
      </c>
      <c r="S106" s="77">
        <f t="shared" si="1"/>
        <v>97.350993377483448</v>
      </c>
      <c r="T106" s="77">
        <f t="shared" si="1"/>
        <v>100</v>
      </c>
      <c r="U106" s="103"/>
      <c r="V106" s="77">
        <f t="shared" si="2"/>
        <v>100</v>
      </c>
      <c r="W106" s="77">
        <f t="shared" si="2"/>
        <v>100</v>
      </c>
      <c r="X106" s="77">
        <f t="shared" si="2"/>
        <v>100</v>
      </c>
      <c r="Y106" s="103"/>
      <c r="Z106" s="77">
        <f t="shared" si="3"/>
        <v>99.473684210526315</v>
      </c>
      <c r="AA106" s="77">
        <f t="shared" si="3"/>
        <v>100</v>
      </c>
      <c r="AB106" s="77">
        <f t="shared" si="3"/>
        <v>99.270072992700733</v>
      </c>
    </row>
    <row r="107" spans="1:28" x14ac:dyDescent="0.25">
      <c r="A107" s="62" t="s">
        <v>203</v>
      </c>
      <c r="B107" s="77">
        <f t="shared" si="0"/>
        <v>93.133047210300418</v>
      </c>
      <c r="C107" s="77">
        <f t="shared" si="0"/>
        <v>93.589743589743591</v>
      </c>
      <c r="D107" s="77">
        <f t="shared" si="0"/>
        <v>92.903225806451616</v>
      </c>
      <c r="E107" s="103"/>
      <c r="F107" s="101" t="s">
        <v>47</v>
      </c>
      <c r="G107" s="101" t="s">
        <v>47</v>
      </c>
      <c r="H107" s="101" t="s">
        <v>47</v>
      </c>
      <c r="I107" s="101"/>
      <c r="J107" s="101" t="s">
        <v>47</v>
      </c>
      <c r="K107" s="101" t="s">
        <v>47</v>
      </c>
      <c r="L107" s="101" t="s">
        <v>47</v>
      </c>
      <c r="M107" s="101"/>
      <c r="N107" s="101" t="s">
        <v>47</v>
      </c>
      <c r="O107" s="101" t="s">
        <v>47</v>
      </c>
      <c r="P107" s="101" t="s">
        <v>47</v>
      </c>
      <c r="Q107" s="103"/>
      <c r="R107" s="77">
        <f t="shared" si="1"/>
        <v>94.573643410852711</v>
      </c>
      <c r="S107" s="77">
        <f t="shared" si="1"/>
        <v>95.744680851063833</v>
      </c>
      <c r="T107" s="77">
        <f t="shared" si="1"/>
        <v>93.902439024390233</v>
      </c>
      <c r="U107" s="103"/>
      <c r="V107" s="77">
        <f t="shared" si="2"/>
        <v>93.548387096774192</v>
      </c>
      <c r="W107" s="77">
        <f t="shared" si="2"/>
        <v>94.444444444444443</v>
      </c>
      <c r="X107" s="77">
        <f t="shared" si="2"/>
        <v>93.181818181818173</v>
      </c>
      <c r="Y107" s="103"/>
      <c r="Z107" s="77">
        <f t="shared" si="3"/>
        <v>88.095238095238088</v>
      </c>
      <c r="AA107" s="77">
        <f t="shared" si="3"/>
        <v>84.615384615384613</v>
      </c>
      <c r="AB107" s="77">
        <f t="shared" si="3"/>
        <v>89.65517241379311</v>
      </c>
    </row>
    <row r="108" spans="1:28" x14ac:dyDescent="0.25">
      <c r="A108" s="99" t="s">
        <v>94</v>
      </c>
      <c r="B108" s="77">
        <f t="shared" si="0"/>
        <v>98.491198658843246</v>
      </c>
      <c r="C108" s="77">
        <f t="shared" si="0"/>
        <v>98.188405797101453</v>
      </c>
      <c r="D108" s="77">
        <f t="shared" si="0"/>
        <v>98.751950078003119</v>
      </c>
      <c r="E108" s="103"/>
      <c r="F108" s="101" t="s">
        <v>47</v>
      </c>
      <c r="G108" s="101" t="s">
        <v>47</v>
      </c>
      <c r="H108" s="101" t="s">
        <v>47</v>
      </c>
      <c r="I108" s="101"/>
      <c r="J108" s="101" t="s">
        <v>47</v>
      </c>
      <c r="K108" s="101" t="s">
        <v>47</v>
      </c>
      <c r="L108" s="101" t="s">
        <v>47</v>
      </c>
      <c r="M108" s="101"/>
      <c r="N108" s="101" t="s">
        <v>47</v>
      </c>
      <c r="O108" s="101" t="s">
        <v>47</v>
      </c>
      <c r="P108" s="101" t="s">
        <v>47</v>
      </c>
      <c r="Q108" s="103"/>
      <c r="R108" s="77">
        <f t="shared" si="1"/>
        <v>98.113207547169807</v>
      </c>
      <c r="S108" s="77">
        <f t="shared" si="1"/>
        <v>97.46192893401016</v>
      </c>
      <c r="T108" s="77">
        <f t="shared" si="1"/>
        <v>98.678414096916299</v>
      </c>
      <c r="U108" s="103"/>
      <c r="V108" s="77">
        <f t="shared" si="2"/>
        <v>98.9821882951654</v>
      </c>
      <c r="W108" s="77">
        <f t="shared" si="2"/>
        <v>99.484536082474222</v>
      </c>
      <c r="X108" s="77">
        <f t="shared" si="2"/>
        <v>98.492462311557787</v>
      </c>
      <c r="Y108" s="103"/>
      <c r="Z108" s="77">
        <f t="shared" si="3"/>
        <v>98.40425531914893</v>
      </c>
      <c r="AA108" s="77">
        <f t="shared" si="3"/>
        <v>97.515527950310556</v>
      </c>
      <c r="AB108" s="77">
        <f t="shared" si="3"/>
        <v>99.069767441860463</v>
      </c>
    </row>
    <row r="109" spans="1:28" x14ac:dyDescent="0.25">
      <c r="A109" s="99" t="s">
        <v>95</v>
      </c>
      <c r="B109" s="77">
        <f t="shared" si="0"/>
        <v>100</v>
      </c>
      <c r="C109" s="77">
        <f t="shared" si="0"/>
        <v>100</v>
      </c>
      <c r="D109" s="77">
        <f t="shared" si="0"/>
        <v>100</v>
      </c>
      <c r="E109" s="103"/>
      <c r="F109" s="101" t="s">
        <v>47</v>
      </c>
      <c r="G109" s="101" t="s">
        <v>47</v>
      </c>
      <c r="H109" s="101" t="s">
        <v>47</v>
      </c>
      <c r="I109" s="101"/>
      <c r="J109" s="101" t="s">
        <v>47</v>
      </c>
      <c r="K109" s="101" t="s">
        <v>47</v>
      </c>
      <c r="L109" s="101" t="s">
        <v>47</v>
      </c>
      <c r="M109" s="101"/>
      <c r="N109" s="101" t="s">
        <v>47</v>
      </c>
      <c r="O109" s="101" t="s">
        <v>47</v>
      </c>
      <c r="P109" s="101" t="s">
        <v>47</v>
      </c>
      <c r="Q109" s="103"/>
      <c r="R109" s="77">
        <f t="shared" si="1"/>
        <v>100</v>
      </c>
      <c r="S109" s="77">
        <f t="shared" si="1"/>
        <v>100</v>
      </c>
      <c r="T109" s="77">
        <f t="shared" si="1"/>
        <v>100</v>
      </c>
      <c r="U109" s="103"/>
      <c r="V109" s="77">
        <f t="shared" si="2"/>
        <v>100</v>
      </c>
      <c r="W109" s="77">
        <v>0</v>
      </c>
      <c r="X109" s="77">
        <f t="shared" si="2"/>
        <v>100</v>
      </c>
      <c r="Y109" s="103"/>
      <c r="Z109" s="77">
        <f t="shared" si="3"/>
        <v>100</v>
      </c>
      <c r="AA109" s="101" t="s">
        <v>47</v>
      </c>
      <c r="AB109" s="77">
        <f t="shared" si="3"/>
        <v>100</v>
      </c>
    </row>
    <row r="110" spans="1:28" x14ac:dyDescent="0.25">
      <c r="A110" s="99" t="s">
        <v>96</v>
      </c>
      <c r="B110" s="77">
        <f t="shared" si="0"/>
        <v>99.73045822102425</v>
      </c>
      <c r="C110" s="77">
        <f t="shared" si="0"/>
        <v>100</v>
      </c>
      <c r="D110" s="77">
        <f t="shared" si="0"/>
        <v>99.579831932773118</v>
      </c>
      <c r="E110" s="103"/>
      <c r="F110" s="101" t="s">
        <v>47</v>
      </c>
      <c r="G110" s="101" t="s">
        <v>47</v>
      </c>
      <c r="H110" s="101" t="s">
        <v>47</v>
      </c>
      <c r="I110" s="101"/>
      <c r="J110" s="101" t="s">
        <v>47</v>
      </c>
      <c r="K110" s="101" t="s">
        <v>47</v>
      </c>
      <c r="L110" s="101" t="s">
        <v>47</v>
      </c>
      <c r="M110" s="101"/>
      <c r="N110" s="101" t="s">
        <v>47</v>
      </c>
      <c r="O110" s="101" t="s">
        <v>47</v>
      </c>
      <c r="P110" s="101" t="s">
        <v>47</v>
      </c>
      <c r="Q110" s="103"/>
      <c r="R110" s="77">
        <f t="shared" si="1"/>
        <v>100</v>
      </c>
      <c r="S110" s="77">
        <f t="shared" si="1"/>
        <v>100</v>
      </c>
      <c r="T110" s="77">
        <f t="shared" si="1"/>
        <v>100</v>
      </c>
      <c r="U110" s="103"/>
      <c r="V110" s="77">
        <f t="shared" si="2"/>
        <v>100</v>
      </c>
      <c r="W110" s="77">
        <f t="shared" si="2"/>
        <v>100</v>
      </c>
      <c r="X110" s="77">
        <f t="shared" si="2"/>
        <v>100</v>
      </c>
      <c r="Y110" s="103"/>
      <c r="Z110" s="77">
        <f t="shared" si="3"/>
        <v>98.969072164948457</v>
      </c>
      <c r="AA110" s="77">
        <f t="shared" si="3"/>
        <v>100</v>
      </c>
      <c r="AB110" s="77">
        <f t="shared" si="3"/>
        <v>98.461538461538467</v>
      </c>
    </row>
    <row r="111" spans="1:28" x14ac:dyDescent="0.25">
      <c r="A111" s="172" t="s">
        <v>97</v>
      </c>
      <c r="B111" s="77">
        <f t="shared" si="0"/>
        <v>98.113207547169807</v>
      </c>
      <c r="C111" s="77">
        <f t="shared" si="0"/>
        <v>98.245614035087712</v>
      </c>
      <c r="D111" s="77">
        <f t="shared" si="0"/>
        <v>98.039215686274503</v>
      </c>
      <c r="E111" s="103"/>
      <c r="F111" s="101" t="s">
        <v>47</v>
      </c>
      <c r="G111" s="101" t="s">
        <v>47</v>
      </c>
      <c r="H111" s="101" t="s">
        <v>47</v>
      </c>
      <c r="I111" s="101"/>
      <c r="J111" s="101" t="s">
        <v>47</v>
      </c>
      <c r="K111" s="101" t="s">
        <v>47</v>
      </c>
      <c r="L111" s="101" t="s">
        <v>47</v>
      </c>
      <c r="M111" s="101"/>
      <c r="N111" s="101" t="s">
        <v>47</v>
      </c>
      <c r="O111" s="101" t="s">
        <v>47</v>
      </c>
      <c r="P111" s="101" t="s">
        <v>47</v>
      </c>
      <c r="Q111" s="103"/>
      <c r="R111" s="77">
        <f t="shared" si="1"/>
        <v>98.648648648648646</v>
      </c>
      <c r="S111" s="77">
        <f t="shared" si="1"/>
        <v>96</v>
      </c>
      <c r="T111" s="77">
        <f t="shared" si="1"/>
        <v>100</v>
      </c>
      <c r="U111" s="103"/>
      <c r="V111" s="77">
        <f t="shared" si="2"/>
        <v>97.916666666666657</v>
      </c>
      <c r="W111" s="77">
        <f t="shared" si="2"/>
        <v>100</v>
      </c>
      <c r="X111" s="77">
        <f t="shared" si="2"/>
        <v>96.551724137931032</v>
      </c>
      <c r="Y111" s="103"/>
      <c r="Z111" s="77">
        <f t="shared" si="3"/>
        <v>97.297297297297305</v>
      </c>
      <c r="AA111" s="77">
        <f t="shared" si="3"/>
        <v>100</v>
      </c>
      <c r="AB111" s="77">
        <f t="shared" si="3"/>
        <v>95.833333333333343</v>
      </c>
    </row>
    <row r="112" spans="1:28" x14ac:dyDescent="0.25">
      <c r="A112" s="62" t="s">
        <v>98</v>
      </c>
      <c r="B112" s="77">
        <f t="shared" si="0"/>
        <v>100</v>
      </c>
      <c r="C112" s="77">
        <f t="shared" si="0"/>
        <v>100</v>
      </c>
      <c r="D112" s="77">
        <f t="shared" si="0"/>
        <v>100</v>
      </c>
      <c r="E112" s="103"/>
      <c r="F112" s="101" t="s">
        <v>47</v>
      </c>
      <c r="G112" s="101" t="s">
        <v>47</v>
      </c>
      <c r="H112" s="101" t="s">
        <v>47</v>
      </c>
      <c r="I112" s="101"/>
      <c r="J112" s="101" t="s">
        <v>47</v>
      </c>
      <c r="K112" s="101" t="s">
        <v>47</v>
      </c>
      <c r="L112" s="101" t="s">
        <v>47</v>
      </c>
      <c r="M112" s="101"/>
      <c r="N112" s="101" t="s">
        <v>47</v>
      </c>
      <c r="O112" s="101" t="s">
        <v>47</v>
      </c>
      <c r="P112" s="101" t="s">
        <v>47</v>
      </c>
      <c r="Q112" s="103"/>
      <c r="R112" s="77">
        <f t="shared" si="1"/>
        <v>100</v>
      </c>
      <c r="S112" s="77">
        <f t="shared" si="1"/>
        <v>100</v>
      </c>
      <c r="T112" s="77">
        <f t="shared" si="1"/>
        <v>100</v>
      </c>
      <c r="U112" s="103"/>
      <c r="V112" s="77">
        <f t="shared" si="2"/>
        <v>100</v>
      </c>
      <c r="W112" s="77">
        <f t="shared" si="2"/>
        <v>100</v>
      </c>
      <c r="X112" s="77">
        <f t="shared" si="2"/>
        <v>100</v>
      </c>
      <c r="Y112" s="103"/>
      <c r="Z112" s="77">
        <f t="shared" si="3"/>
        <v>100</v>
      </c>
      <c r="AA112" s="77">
        <f t="shared" si="3"/>
        <v>100</v>
      </c>
      <c r="AB112" s="77">
        <f t="shared" si="3"/>
        <v>100</v>
      </c>
    </row>
    <row r="113" spans="1:32" x14ac:dyDescent="0.25">
      <c r="A113" s="62" t="s">
        <v>99</v>
      </c>
      <c r="B113" s="77">
        <f t="shared" ref="B113:D122" si="4">+B29/(B29+B71)*100</f>
        <v>97.017045454545453</v>
      </c>
      <c r="C113" s="77">
        <f t="shared" si="4"/>
        <v>97.348484848484844</v>
      </c>
      <c r="D113" s="77">
        <f t="shared" si="4"/>
        <v>96.818181818181813</v>
      </c>
      <c r="E113" s="103"/>
      <c r="F113" s="101" t="s">
        <v>47</v>
      </c>
      <c r="G113" s="101" t="s">
        <v>47</v>
      </c>
      <c r="H113" s="101" t="s">
        <v>47</v>
      </c>
      <c r="I113" s="101"/>
      <c r="J113" s="101" t="s">
        <v>47</v>
      </c>
      <c r="K113" s="101" t="s">
        <v>47</v>
      </c>
      <c r="L113" s="101" t="s">
        <v>47</v>
      </c>
      <c r="M113" s="101"/>
      <c r="N113" s="101" t="s">
        <v>47</v>
      </c>
      <c r="O113" s="101" t="s">
        <v>47</v>
      </c>
      <c r="P113" s="101" t="s">
        <v>47</v>
      </c>
      <c r="Q113" s="103"/>
      <c r="R113" s="77">
        <f t="shared" ref="R113:T122" si="5">+R29/(R29+R71)*100</f>
        <v>94.193548387096769</v>
      </c>
      <c r="S113" s="77">
        <f t="shared" si="5"/>
        <v>94.696969696969703</v>
      </c>
      <c r="T113" s="77">
        <f t="shared" si="5"/>
        <v>93.82022471910112</v>
      </c>
      <c r="U113" s="103"/>
      <c r="V113" s="77">
        <f t="shared" ref="V113:X122" si="6">+V29/(V29+V71)*100</f>
        <v>99.180327868852459</v>
      </c>
      <c r="W113" s="77">
        <f t="shared" si="6"/>
        <v>100</v>
      </c>
      <c r="X113" s="77">
        <f t="shared" si="6"/>
        <v>98.709677419354833</v>
      </c>
      <c r="Y113" s="103"/>
      <c r="Z113" s="77">
        <f t="shared" ref="Z113:AB122" si="7">+Z29/(Z29+Z71)*100</f>
        <v>99.333333333333329</v>
      </c>
      <c r="AA113" s="77">
        <f t="shared" si="7"/>
        <v>100</v>
      </c>
      <c r="AB113" s="77">
        <f t="shared" si="7"/>
        <v>99.065420560747668</v>
      </c>
    </row>
    <row r="114" spans="1:32" x14ac:dyDescent="0.25">
      <c r="A114" s="62" t="s">
        <v>100</v>
      </c>
      <c r="B114" s="77">
        <f t="shared" si="4"/>
        <v>98.725212464589234</v>
      </c>
      <c r="C114" s="77">
        <f t="shared" si="4"/>
        <v>100</v>
      </c>
      <c r="D114" s="77">
        <f t="shared" si="4"/>
        <v>98.148148148148152</v>
      </c>
      <c r="E114" s="103"/>
      <c r="F114" s="101" t="s">
        <v>47</v>
      </c>
      <c r="G114" s="101" t="s">
        <v>47</v>
      </c>
      <c r="H114" s="101" t="s">
        <v>47</v>
      </c>
      <c r="I114" s="101"/>
      <c r="J114" s="101" t="s">
        <v>47</v>
      </c>
      <c r="K114" s="101" t="s">
        <v>47</v>
      </c>
      <c r="L114" s="101" t="s">
        <v>47</v>
      </c>
      <c r="M114" s="101"/>
      <c r="N114" s="101" t="s">
        <v>47</v>
      </c>
      <c r="O114" s="101" t="s">
        <v>47</v>
      </c>
      <c r="P114" s="101" t="s">
        <v>47</v>
      </c>
      <c r="Q114" s="103"/>
      <c r="R114" s="77">
        <f t="shared" si="5"/>
        <v>96.969696969696969</v>
      </c>
      <c r="S114" s="77">
        <f t="shared" si="5"/>
        <v>100</v>
      </c>
      <c r="T114" s="77">
        <f t="shared" si="5"/>
        <v>95.566502463054192</v>
      </c>
      <c r="U114" s="103"/>
      <c r="V114" s="77">
        <f t="shared" si="6"/>
        <v>100</v>
      </c>
      <c r="W114" s="77">
        <f t="shared" si="6"/>
        <v>100</v>
      </c>
      <c r="X114" s="77">
        <f t="shared" si="6"/>
        <v>100</v>
      </c>
      <c r="Y114" s="103"/>
      <c r="Z114" s="77">
        <f t="shared" si="7"/>
        <v>100</v>
      </c>
      <c r="AA114" s="77">
        <f t="shared" si="7"/>
        <v>100</v>
      </c>
      <c r="AB114" s="77">
        <f t="shared" si="7"/>
        <v>100</v>
      </c>
    </row>
    <row r="115" spans="1:32" x14ac:dyDescent="0.25">
      <c r="A115" s="62" t="s">
        <v>101</v>
      </c>
      <c r="B115" s="77">
        <f t="shared" si="4"/>
        <v>99.664429530201332</v>
      </c>
      <c r="C115" s="77">
        <f t="shared" si="4"/>
        <v>99.152542372881356</v>
      </c>
      <c r="D115" s="77">
        <f t="shared" si="4"/>
        <v>100</v>
      </c>
      <c r="E115" s="103"/>
      <c r="F115" s="101" t="s">
        <v>47</v>
      </c>
      <c r="G115" s="101" t="s">
        <v>47</v>
      </c>
      <c r="H115" s="101" t="s">
        <v>47</v>
      </c>
      <c r="I115" s="101"/>
      <c r="J115" s="101" t="s">
        <v>47</v>
      </c>
      <c r="K115" s="101" t="s">
        <v>47</v>
      </c>
      <c r="L115" s="101" t="s">
        <v>47</v>
      </c>
      <c r="M115" s="101"/>
      <c r="N115" s="101" t="s">
        <v>47</v>
      </c>
      <c r="O115" s="101" t="s">
        <v>47</v>
      </c>
      <c r="P115" s="101" t="s">
        <v>47</v>
      </c>
      <c r="Q115" s="103"/>
      <c r="R115" s="77">
        <f t="shared" si="5"/>
        <v>100</v>
      </c>
      <c r="S115" s="77">
        <f t="shared" si="5"/>
        <v>100</v>
      </c>
      <c r="T115" s="77">
        <f t="shared" si="5"/>
        <v>100</v>
      </c>
      <c r="U115" s="103"/>
      <c r="V115" s="77">
        <f t="shared" si="6"/>
        <v>99.2</v>
      </c>
      <c r="W115" s="77">
        <f t="shared" si="6"/>
        <v>97.777777777777771</v>
      </c>
      <c r="X115" s="77">
        <f t="shared" si="6"/>
        <v>100</v>
      </c>
      <c r="Y115" s="103"/>
      <c r="Z115" s="77">
        <f t="shared" si="7"/>
        <v>100</v>
      </c>
      <c r="AA115" s="77">
        <f t="shared" si="7"/>
        <v>100</v>
      </c>
      <c r="AB115" s="77">
        <f t="shared" si="7"/>
        <v>100</v>
      </c>
    </row>
    <row r="116" spans="1:32" x14ac:dyDescent="0.25">
      <c r="A116" s="62" t="s">
        <v>102</v>
      </c>
      <c r="B116" s="77">
        <f t="shared" si="4"/>
        <v>96.666666666666671</v>
      </c>
      <c r="C116" s="77">
        <f t="shared" si="4"/>
        <v>99.180327868852459</v>
      </c>
      <c r="D116" s="77">
        <f t="shared" si="4"/>
        <v>95.192307692307693</v>
      </c>
      <c r="E116" s="103"/>
      <c r="F116" s="101" t="s">
        <v>47</v>
      </c>
      <c r="G116" s="101" t="s">
        <v>47</v>
      </c>
      <c r="H116" s="101" t="s">
        <v>47</v>
      </c>
      <c r="I116" s="101"/>
      <c r="J116" s="101" t="s">
        <v>47</v>
      </c>
      <c r="K116" s="101" t="s">
        <v>47</v>
      </c>
      <c r="L116" s="101" t="s">
        <v>47</v>
      </c>
      <c r="M116" s="101"/>
      <c r="N116" s="101" t="s">
        <v>47</v>
      </c>
      <c r="O116" s="101" t="s">
        <v>47</v>
      </c>
      <c r="P116" s="101" t="s">
        <v>47</v>
      </c>
      <c r="Q116" s="103"/>
      <c r="R116" s="77">
        <f t="shared" si="5"/>
        <v>100</v>
      </c>
      <c r="S116" s="77">
        <f t="shared" si="5"/>
        <v>100</v>
      </c>
      <c r="T116" s="77">
        <f t="shared" si="5"/>
        <v>100</v>
      </c>
      <c r="U116" s="103"/>
      <c r="V116" s="77">
        <f t="shared" si="6"/>
        <v>98.095238095238088</v>
      </c>
      <c r="W116" s="77">
        <f t="shared" si="6"/>
        <v>97.560975609756099</v>
      </c>
      <c r="X116" s="77">
        <f t="shared" si="6"/>
        <v>98.4375</v>
      </c>
      <c r="Y116" s="103"/>
      <c r="Z116" s="77">
        <f t="shared" si="7"/>
        <v>91.743119266055047</v>
      </c>
      <c r="AA116" s="77">
        <f t="shared" si="7"/>
        <v>100</v>
      </c>
      <c r="AB116" s="77">
        <f t="shared" si="7"/>
        <v>85.245901639344254</v>
      </c>
    </row>
    <row r="117" spans="1:32" x14ac:dyDescent="0.25">
      <c r="A117" s="62" t="s">
        <v>103</v>
      </c>
      <c r="B117" s="77">
        <f t="shared" si="4"/>
        <v>99.007936507936506</v>
      </c>
      <c r="C117" s="77">
        <f t="shared" si="4"/>
        <v>98.742138364779876</v>
      </c>
      <c r="D117" s="77">
        <f t="shared" si="4"/>
        <v>99.130434782608702</v>
      </c>
      <c r="E117" s="103"/>
      <c r="F117" s="101" t="s">
        <v>47</v>
      </c>
      <c r="G117" s="101" t="s">
        <v>47</v>
      </c>
      <c r="H117" s="101" t="s">
        <v>47</v>
      </c>
      <c r="I117" s="101"/>
      <c r="J117" s="101" t="s">
        <v>47</v>
      </c>
      <c r="K117" s="101" t="s">
        <v>47</v>
      </c>
      <c r="L117" s="101" t="s">
        <v>47</v>
      </c>
      <c r="M117" s="101"/>
      <c r="N117" s="101" t="s">
        <v>47</v>
      </c>
      <c r="O117" s="101" t="s">
        <v>47</v>
      </c>
      <c r="P117" s="101" t="s">
        <v>47</v>
      </c>
      <c r="Q117" s="103"/>
      <c r="R117" s="77">
        <f t="shared" si="5"/>
        <v>98.369565217391312</v>
      </c>
      <c r="S117" s="77">
        <f t="shared" si="5"/>
        <v>100</v>
      </c>
      <c r="T117" s="77">
        <f t="shared" si="5"/>
        <v>97.345132743362825</v>
      </c>
      <c r="U117" s="103"/>
      <c r="V117" s="77">
        <f t="shared" si="6"/>
        <v>100</v>
      </c>
      <c r="W117" s="77">
        <f t="shared" si="6"/>
        <v>100</v>
      </c>
      <c r="X117" s="77">
        <f t="shared" si="6"/>
        <v>100</v>
      </c>
      <c r="Y117" s="103"/>
      <c r="Z117" s="77">
        <f t="shared" si="7"/>
        <v>98.113207547169807</v>
      </c>
      <c r="AA117" s="77">
        <f t="shared" si="7"/>
        <v>94.285714285714278</v>
      </c>
      <c r="AB117" s="77">
        <f t="shared" si="7"/>
        <v>100</v>
      </c>
    </row>
    <row r="118" spans="1:32" x14ac:dyDescent="0.25">
      <c r="A118" s="62" t="s">
        <v>104</v>
      </c>
      <c r="B118" s="77">
        <f t="shared" si="4"/>
        <v>97.892271662763463</v>
      </c>
      <c r="C118" s="77">
        <f t="shared" si="4"/>
        <v>97.222222222222214</v>
      </c>
      <c r="D118" s="77">
        <f t="shared" si="4"/>
        <v>98.233215547703182</v>
      </c>
      <c r="E118" s="103"/>
      <c r="F118" s="101" t="s">
        <v>47</v>
      </c>
      <c r="G118" s="101" t="s">
        <v>47</v>
      </c>
      <c r="H118" s="101" t="s">
        <v>47</v>
      </c>
      <c r="I118" s="101"/>
      <c r="J118" s="101" t="s">
        <v>47</v>
      </c>
      <c r="K118" s="101" t="s">
        <v>47</v>
      </c>
      <c r="L118" s="101" t="s">
        <v>47</v>
      </c>
      <c r="M118" s="101"/>
      <c r="N118" s="101" t="s">
        <v>47</v>
      </c>
      <c r="O118" s="101" t="s">
        <v>47</v>
      </c>
      <c r="P118" s="101" t="s">
        <v>47</v>
      </c>
      <c r="Q118" s="103"/>
      <c r="R118" s="77">
        <f t="shared" si="5"/>
        <v>98.68421052631578</v>
      </c>
      <c r="S118" s="77">
        <f t="shared" si="5"/>
        <v>97.368421052631575</v>
      </c>
      <c r="T118" s="77">
        <f t="shared" si="5"/>
        <v>99.342105263157904</v>
      </c>
      <c r="U118" s="103"/>
      <c r="V118" s="77">
        <f t="shared" si="6"/>
        <v>98.275862068965509</v>
      </c>
      <c r="W118" s="77">
        <f t="shared" si="6"/>
        <v>97.560975609756099</v>
      </c>
      <c r="X118" s="77">
        <f t="shared" si="6"/>
        <v>98.666666666666671</v>
      </c>
      <c r="Y118" s="103"/>
      <c r="Z118" s="77">
        <f t="shared" si="7"/>
        <v>95.180722891566262</v>
      </c>
      <c r="AA118" s="77">
        <f t="shared" si="7"/>
        <v>96.296296296296291</v>
      </c>
      <c r="AB118" s="77">
        <f t="shared" si="7"/>
        <v>94.642857142857139</v>
      </c>
    </row>
    <row r="119" spans="1:32" x14ac:dyDescent="0.25">
      <c r="A119" s="62" t="s">
        <v>105</v>
      </c>
      <c r="B119" s="77">
        <f t="shared" si="4"/>
        <v>89.14858096828047</v>
      </c>
      <c r="C119" s="77">
        <f t="shared" si="4"/>
        <v>84.482758620689651</v>
      </c>
      <c r="D119" s="77">
        <f t="shared" si="4"/>
        <v>92.098092643051771</v>
      </c>
      <c r="E119" s="103"/>
      <c r="F119" s="101" t="s">
        <v>47</v>
      </c>
      <c r="G119" s="101" t="s">
        <v>47</v>
      </c>
      <c r="H119" s="101" t="s">
        <v>47</v>
      </c>
      <c r="I119" s="101"/>
      <c r="J119" s="101" t="s">
        <v>47</v>
      </c>
      <c r="K119" s="101" t="s">
        <v>47</v>
      </c>
      <c r="L119" s="101" t="s">
        <v>47</v>
      </c>
      <c r="M119" s="101"/>
      <c r="N119" s="101" t="s">
        <v>47</v>
      </c>
      <c r="O119" s="101" t="s">
        <v>47</v>
      </c>
      <c r="P119" s="101" t="s">
        <v>47</v>
      </c>
      <c r="Q119" s="103"/>
      <c r="R119" s="77">
        <f t="shared" si="5"/>
        <v>84.285714285714292</v>
      </c>
      <c r="S119" s="77">
        <f t="shared" si="5"/>
        <v>83.950617283950606</v>
      </c>
      <c r="T119" s="77">
        <f t="shared" si="5"/>
        <v>84.496124031007753</v>
      </c>
      <c r="U119" s="103"/>
      <c r="V119" s="77">
        <f t="shared" si="6"/>
        <v>88.888888888888886</v>
      </c>
      <c r="W119" s="77">
        <f t="shared" si="6"/>
        <v>79.518072289156621</v>
      </c>
      <c r="X119" s="77">
        <f t="shared" si="6"/>
        <v>95.652173913043484</v>
      </c>
      <c r="Y119" s="103"/>
      <c r="Z119" s="77">
        <f t="shared" si="7"/>
        <v>94.764397905759154</v>
      </c>
      <c r="AA119" s="77">
        <f t="shared" si="7"/>
        <v>91.17647058823529</v>
      </c>
      <c r="AB119" s="77">
        <f t="shared" si="7"/>
        <v>96.747967479674799</v>
      </c>
    </row>
    <row r="120" spans="1:32" x14ac:dyDescent="0.25">
      <c r="A120" s="104" t="s">
        <v>106</v>
      </c>
      <c r="B120" s="77">
        <f t="shared" si="4"/>
        <v>98.327759197324411</v>
      </c>
      <c r="C120" s="77">
        <f t="shared" si="4"/>
        <v>96.774193548387103</v>
      </c>
      <c r="D120" s="77">
        <f t="shared" si="4"/>
        <v>99.029126213592235</v>
      </c>
      <c r="E120" s="103"/>
      <c r="F120" s="101" t="s">
        <v>47</v>
      </c>
      <c r="G120" s="101" t="s">
        <v>47</v>
      </c>
      <c r="H120" s="101" t="s">
        <v>47</v>
      </c>
      <c r="I120" s="101"/>
      <c r="J120" s="101" t="s">
        <v>47</v>
      </c>
      <c r="K120" s="101" t="s">
        <v>47</v>
      </c>
      <c r="L120" s="101" t="s">
        <v>47</v>
      </c>
      <c r="M120" s="101"/>
      <c r="N120" s="101" t="s">
        <v>47</v>
      </c>
      <c r="O120" s="101" t="s">
        <v>47</v>
      </c>
      <c r="P120" s="101" t="s">
        <v>47</v>
      </c>
      <c r="Q120" s="103"/>
      <c r="R120" s="77">
        <f t="shared" si="5"/>
        <v>97.660818713450297</v>
      </c>
      <c r="S120" s="77">
        <f t="shared" si="5"/>
        <v>96.610169491525426</v>
      </c>
      <c r="T120" s="77">
        <f t="shared" si="5"/>
        <v>98.214285714285708</v>
      </c>
      <c r="U120" s="103"/>
      <c r="V120" s="77">
        <f t="shared" si="6"/>
        <v>98.850574712643677</v>
      </c>
      <c r="W120" s="77">
        <f t="shared" si="6"/>
        <v>95</v>
      </c>
      <c r="X120" s="77">
        <f t="shared" si="6"/>
        <v>100</v>
      </c>
      <c r="Y120" s="103"/>
      <c r="Z120" s="77">
        <f t="shared" si="7"/>
        <v>100</v>
      </c>
      <c r="AA120" s="77">
        <f t="shared" si="7"/>
        <v>100</v>
      </c>
      <c r="AB120" s="77">
        <f t="shared" si="7"/>
        <v>100</v>
      </c>
    </row>
    <row r="121" spans="1:32" x14ac:dyDescent="0.25">
      <c r="A121" s="104" t="s">
        <v>107</v>
      </c>
      <c r="B121" s="77">
        <f t="shared" si="4"/>
        <v>100</v>
      </c>
      <c r="C121" s="77">
        <f t="shared" si="4"/>
        <v>100</v>
      </c>
      <c r="D121" s="77">
        <f t="shared" si="4"/>
        <v>100</v>
      </c>
      <c r="E121" s="103"/>
      <c r="F121" s="101" t="s">
        <v>47</v>
      </c>
      <c r="G121" s="101" t="s">
        <v>47</v>
      </c>
      <c r="H121" s="101" t="s">
        <v>47</v>
      </c>
      <c r="I121" s="101"/>
      <c r="J121" s="101" t="s">
        <v>47</v>
      </c>
      <c r="K121" s="101" t="s">
        <v>47</v>
      </c>
      <c r="L121" s="101" t="s">
        <v>47</v>
      </c>
      <c r="M121" s="101"/>
      <c r="N121" s="101" t="s">
        <v>47</v>
      </c>
      <c r="O121" s="101" t="s">
        <v>47</v>
      </c>
      <c r="P121" s="101" t="s">
        <v>47</v>
      </c>
      <c r="Q121" s="103"/>
      <c r="R121" s="77">
        <f t="shared" si="5"/>
        <v>100</v>
      </c>
      <c r="S121" s="77">
        <f t="shared" si="5"/>
        <v>100</v>
      </c>
      <c r="T121" s="77">
        <f t="shared" si="5"/>
        <v>100</v>
      </c>
      <c r="U121" s="103"/>
      <c r="V121" s="77">
        <f t="shared" si="6"/>
        <v>100</v>
      </c>
      <c r="W121" s="77">
        <f t="shared" si="6"/>
        <v>100</v>
      </c>
      <c r="X121" s="77">
        <f t="shared" si="6"/>
        <v>100</v>
      </c>
      <c r="Y121" s="103"/>
      <c r="Z121" s="77">
        <f t="shared" si="7"/>
        <v>100</v>
      </c>
      <c r="AA121" s="77">
        <f t="shared" si="7"/>
        <v>100</v>
      </c>
      <c r="AB121" s="77">
        <f t="shared" si="7"/>
        <v>100</v>
      </c>
    </row>
    <row r="122" spans="1:32" ht="13.5" thickBot="1" x14ac:dyDescent="0.3">
      <c r="A122" s="100" t="s">
        <v>204</v>
      </c>
      <c r="B122" s="83">
        <f t="shared" si="4"/>
        <v>93.292682926829272</v>
      </c>
      <c r="C122" s="83">
        <f t="shared" si="4"/>
        <v>84.313725490196077</v>
      </c>
      <c r="D122" s="83">
        <f t="shared" si="4"/>
        <v>97.345132743362825</v>
      </c>
      <c r="E122" s="106"/>
      <c r="F122" s="101" t="s">
        <v>47</v>
      </c>
      <c r="G122" s="101" t="s">
        <v>47</v>
      </c>
      <c r="H122" s="101" t="s">
        <v>47</v>
      </c>
      <c r="I122" s="101"/>
      <c r="J122" s="101" t="s">
        <v>47</v>
      </c>
      <c r="K122" s="101" t="s">
        <v>47</v>
      </c>
      <c r="L122" s="101" t="s">
        <v>47</v>
      </c>
      <c r="M122" s="101"/>
      <c r="N122" s="101" t="s">
        <v>47</v>
      </c>
      <c r="O122" s="101" t="s">
        <v>47</v>
      </c>
      <c r="P122" s="101" t="s">
        <v>47</v>
      </c>
      <c r="Q122" s="106"/>
      <c r="R122" s="77">
        <f t="shared" si="5"/>
        <v>89.610389610389603</v>
      </c>
      <c r="S122" s="77">
        <f t="shared" si="5"/>
        <v>82.758620689655174</v>
      </c>
      <c r="T122" s="77">
        <f t="shared" si="5"/>
        <v>93.75</v>
      </c>
      <c r="U122" s="103"/>
      <c r="V122" s="77">
        <f t="shared" si="6"/>
        <v>93.333333333333329</v>
      </c>
      <c r="W122" s="77">
        <f t="shared" si="6"/>
        <v>75</v>
      </c>
      <c r="X122" s="77">
        <f t="shared" si="6"/>
        <v>100</v>
      </c>
      <c r="Y122" s="103"/>
      <c r="Z122" s="77">
        <f t="shared" si="7"/>
        <v>100</v>
      </c>
      <c r="AA122" s="77">
        <f t="shared" si="7"/>
        <v>100</v>
      </c>
      <c r="AB122" s="77">
        <f t="shared" si="7"/>
        <v>100</v>
      </c>
    </row>
    <row r="123" spans="1:32" x14ac:dyDescent="0.25">
      <c r="A123" s="233" t="s">
        <v>75</v>
      </c>
      <c r="B123" s="233"/>
      <c r="C123" s="233"/>
      <c r="D123" s="233"/>
      <c r="E123" s="233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</row>
    <row r="124" spans="1:32" x14ac:dyDescent="0.25">
      <c r="A124" s="227" t="s">
        <v>14</v>
      </c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</row>
    <row r="125" spans="1:32" x14ac:dyDescent="0.25">
      <c r="A125" s="208"/>
      <c r="B125" s="208"/>
      <c r="C125" s="208"/>
      <c r="D125" s="208"/>
      <c r="E125" s="208"/>
      <c r="F125" s="208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</row>
    <row r="127" spans="1:32" s="49" customFormat="1" ht="15" x14ac:dyDescent="0.25">
      <c r="A127" s="229" t="s">
        <v>317</v>
      </c>
      <c r="B127" s="229"/>
      <c r="C127" s="229"/>
      <c r="D127" s="229"/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9"/>
      <c r="AD127" s="219" t="s">
        <v>221</v>
      </c>
      <c r="AE127" s="219"/>
      <c r="AF127" s="9"/>
    </row>
    <row r="128" spans="1:32" s="49" customFormat="1" ht="15" x14ac:dyDescent="0.25">
      <c r="A128" s="228" t="s">
        <v>210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9"/>
      <c r="AD128" s="219"/>
      <c r="AE128" s="219"/>
      <c r="AF128"/>
    </row>
    <row r="129" spans="1:28" s="49" customFormat="1" ht="15" x14ac:dyDescent="0.25">
      <c r="A129" s="229" t="s">
        <v>64</v>
      </c>
      <c r="B129" s="229"/>
      <c r="C129" s="229"/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</row>
    <row r="130" spans="1:28" s="49" customFormat="1" ht="15" x14ac:dyDescent="0.25">
      <c r="A130" s="228" t="s">
        <v>79</v>
      </c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</row>
    <row r="131" spans="1:28" s="49" customFormat="1" ht="15" x14ac:dyDescent="0.25">
      <c r="A131" s="229" t="s">
        <v>80</v>
      </c>
      <c r="B131" s="229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</row>
    <row r="132" spans="1:28" s="49" customFormat="1" ht="15" x14ac:dyDescent="0.25">
      <c r="A132" s="228" t="s">
        <v>320</v>
      </c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</row>
    <row r="133" spans="1:28" s="49" customFormat="1" ht="15.75" thickBot="1" x14ac:dyDescent="0.3">
      <c r="A133" s="52"/>
      <c r="B133" s="51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 spans="1:28" s="49" customFormat="1" ht="15" x14ac:dyDescent="0.25">
      <c r="A134" s="54" t="s">
        <v>145</v>
      </c>
      <c r="B134" s="53" t="s">
        <v>202</v>
      </c>
      <c r="C134" s="53"/>
      <c r="D134" s="53"/>
      <c r="E134" s="54"/>
      <c r="F134" s="53" t="s">
        <v>48</v>
      </c>
      <c r="G134" s="53"/>
      <c r="H134" s="53"/>
      <c r="I134" s="54"/>
      <c r="J134" s="53" t="s">
        <v>49</v>
      </c>
      <c r="K134" s="53"/>
      <c r="L134" s="53"/>
      <c r="M134" s="54"/>
      <c r="N134" s="53" t="s">
        <v>50</v>
      </c>
      <c r="O134" s="53"/>
      <c r="P134" s="53"/>
      <c r="Q134" s="54"/>
      <c r="R134" s="53" t="s">
        <v>51</v>
      </c>
      <c r="S134" s="53"/>
      <c r="T134" s="53"/>
      <c r="U134" s="54"/>
      <c r="V134" s="53" t="s">
        <v>52</v>
      </c>
      <c r="W134" s="53"/>
      <c r="X134" s="53"/>
      <c r="Y134" s="54"/>
      <c r="Z134" s="53" t="s">
        <v>53</v>
      </c>
      <c r="AA134" s="53"/>
      <c r="AB134" s="53"/>
    </row>
    <row r="135" spans="1:28" s="49" customFormat="1" ht="15.75" thickBot="1" x14ac:dyDescent="0.3">
      <c r="A135" s="173" t="s">
        <v>146</v>
      </c>
      <c r="B135" s="55" t="s">
        <v>67</v>
      </c>
      <c r="C135" s="55" t="s">
        <v>68</v>
      </c>
      <c r="D135" s="55" t="s">
        <v>69</v>
      </c>
      <c r="E135" s="56"/>
      <c r="F135" s="55" t="s">
        <v>67</v>
      </c>
      <c r="G135" s="55" t="s">
        <v>68</v>
      </c>
      <c r="H135" s="55" t="s">
        <v>69</v>
      </c>
      <c r="I135" s="56"/>
      <c r="J135" s="55" t="s">
        <v>67</v>
      </c>
      <c r="K135" s="55" t="s">
        <v>68</v>
      </c>
      <c r="L135" s="55" t="s">
        <v>69</v>
      </c>
      <c r="M135" s="56"/>
      <c r="N135" s="55" t="s">
        <v>67</v>
      </c>
      <c r="O135" s="55" t="s">
        <v>68</v>
      </c>
      <c r="P135" s="55" t="s">
        <v>69</v>
      </c>
      <c r="Q135" s="56"/>
      <c r="R135" s="55" t="s">
        <v>67</v>
      </c>
      <c r="S135" s="55" t="s">
        <v>68</v>
      </c>
      <c r="T135" s="55" t="s">
        <v>69</v>
      </c>
      <c r="U135" s="56"/>
      <c r="V135" s="55" t="s">
        <v>67</v>
      </c>
      <c r="W135" s="55" t="s">
        <v>68</v>
      </c>
      <c r="X135" s="55" t="s">
        <v>69</v>
      </c>
      <c r="Y135" s="56"/>
      <c r="Z135" s="55" t="s">
        <v>67</v>
      </c>
      <c r="AA135" s="55" t="s">
        <v>68</v>
      </c>
      <c r="AB135" s="55" t="s">
        <v>69</v>
      </c>
    </row>
    <row r="136" spans="1:28" x14ac:dyDescent="0.25">
      <c r="A136" s="88"/>
      <c r="B136" s="89"/>
      <c r="C136" s="89"/>
      <c r="D136" s="89"/>
      <c r="E136" s="90"/>
      <c r="F136" s="89"/>
      <c r="G136" s="89"/>
      <c r="H136" s="89"/>
      <c r="I136" s="90"/>
      <c r="J136" s="89"/>
      <c r="K136" s="89"/>
      <c r="L136" s="89"/>
      <c r="M136" s="90"/>
      <c r="N136" s="89"/>
      <c r="O136" s="89"/>
      <c r="P136" s="89"/>
      <c r="Q136" s="90"/>
      <c r="R136" s="89"/>
      <c r="S136" s="89"/>
      <c r="T136" s="89"/>
      <c r="U136" s="90"/>
      <c r="V136" s="89"/>
      <c r="W136" s="89"/>
      <c r="X136" s="89"/>
      <c r="Y136" s="90"/>
      <c r="Z136" s="89"/>
      <c r="AA136" s="89"/>
      <c r="AB136" s="89"/>
    </row>
    <row r="137" spans="1:28" ht="13.5" x14ac:dyDescent="0.25">
      <c r="A137" s="92" t="s">
        <v>82</v>
      </c>
      <c r="B137" s="77">
        <f>+B53/(B53+B11)*100</f>
        <v>2.6463963963963963</v>
      </c>
      <c r="C137" s="77">
        <f>+C53/(C53+C11)*100</f>
        <v>3.4673144876325086</v>
      </c>
      <c r="D137" s="77">
        <f>+D53/(D53+D11)*100</f>
        <v>2.1761133603238867</v>
      </c>
      <c r="E137" s="103"/>
      <c r="F137" s="101" t="s">
        <v>47</v>
      </c>
      <c r="G137" s="101" t="s">
        <v>47</v>
      </c>
      <c r="H137" s="101" t="s">
        <v>47</v>
      </c>
      <c r="I137" s="101"/>
      <c r="J137" s="101" t="s">
        <v>47</v>
      </c>
      <c r="K137" s="101" t="s">
        <v>47</v>
      </c>
      <c r="L137" s="101" t="s">
        <v>47</v>
      </c>
      <c r="M137" s="101"/>
      <c r="N137" s="101" t="s">
        <v>47</v>
      </c>
      <c r="O137" s="101" t="s">
        <v>47</v>
      </c>
      <c r="P137" s="101" t="s">
        <v>47</v>
      </c>
      <c r="Q137" s="103"/>
      <c r="R137" s="77">
        <f>+R53/(R53+R11)*100</f>
        <v>2.7736958119030124</v>
      </c>
      <c r="S137" s="77">
        <f>+S53/(S53+S11)*100</f>
        <v>3.4684904738641915</v>
      </c>
      <c r="T137" s="77">
        <f>+T53/(T53+T11)*100</f>
        <v>2.3550191345304681</v>
      </c>
      <c r="U137" s="103"/>
      <c r="V137" s="77">
        <f>+V53/(V53+V11)*100</f>
        <v>2.8165503489531405</v>
      </c>
      <c r="W137" s="77">
        <f>+W53/(W53+W11)*100</f>
        <v>3.7062937062937062</v>
      </c>
      <c r="X137" s="77">
        <f>+X53/(X53+X11)*100</f>
        <v>2.3237800154918666</v>
      </c>
      <c r="Y137" s="103"/>
      <c r="Z137" s="77">
        <f>+Z53/(Z53+Z11)*100</f>
        <v>2.1841397849462365</v>
      </c>
      <c r="AA137" s="77">
        <f>+AA53/(AA53+AA11)*100</f>
        <v>3.139866793529972</v>
      </c>
      <c r="AB137" s="77">
        <f>+AB53/(AB53+AB11)*100</f>
        <v>1.6623376623376624</v>
      </c>
    </row>
    <row r="138" spans="1:28" x14ac:dyDescent="0.25">
      <c r="B138" s="103"/>
      <c r="C138" s="103"/>
      <c r="D138" s="103"/>
      <c r="E138" s="103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x14ac:dyDescent="0.25">
      <c r="A139" s="62" t="s">
        <v>83</v>
      </c>
      <c r="B139" s="77">
        <f t="shared" ref="B139:D154" si="8">+B55/(B55+B13)*100</f>
        <v>0.68259385665529015</v>
      </c>
      <c r="C139" s="77">
        <f t="shared" si="8"/>
        <v>2.2222222222222223</v>
      </c>
      <c r="D139" s="77">
        <f t="shared" si="8"/>
        <v>0</v>
      </c>
      <c r="E139" s="103"/>
      <c r="F139" s="101" t="s">
        <v>47</v>
      </c>
      <c r="G139" s="101" t="s">
        <v>47</v>
      </c>
      <c r="H139" s="101" t="s">
        <v>47</v>
      </c>
      <c r="I139" s="101"/>
      <c r="J139" s="101" t="s">
        <v>47</v>
      </c>
      <c r="K139" s="101" t="s">
        <v>47</v>
      </c>
      <c r="L139" s="101" t="s">
        <v>47</v>
      </c>
      <c r="M139" s="101"/>
      <c r="N139" s="101" t="s">
        <v>47</v>
      </c>
      <c r="O139" s="101" t="s">
        <v>47</v>
      </c>
      <c r="P139" s="101" t="s">
        <v>47</v>
      </c>
      <c r="Q139" s="103"/>
      <c r="R139" s="77">
        <f t="shared" ref="R139:T154" si="9">+R55/(R55+R13)*100</f>
        <v>0</v>
      </c>
      <c r="S139" s="77">
        <f t="shared" si="9"/>
        <v>0</v>
      </c>
      <c r="T139" s="77">
        <f t="shared" si="9"/>
        <v>0</v>
      </c>
      <c r="U139" s="103"/>
      <c r="V139" s="77">
        <f t="shared" ref="V139:X154" si="10">+V55/(V55+V13)*100</f>
        <v>1.0526315789473684</v>
      </c>
      <c r="W139" s="77">
        <f t="shared" si="10"/>
        <v>3.8461538461538463</v>
      </c>
      <c r="X139" s="77">
        <f t="shared" si="10"/>
        <v>0</v>
      </c>
      <c r="Y139" s="103"/>
      <c r="Z139" s="77">
        <f t="shared" ref="Z139:AB154" si="11">+Z55/(Z55+Z13)*100</f>
        <v>1.4705882352941175</v>
      </c>
      <c r="AA139" s="77">
        <f t="shared" si="11"/>
        <v>4.5454545454545459</v>
      </c>
      <c r="AB139" s="77">
        <f t="shared" si="11"/>
        <v>0</v>
      </c>
    </row>
    <row r="140" spans="1:28" x14ac:dyDescent="0.25">
      <c r="A140" s="62" t="s">
        <v>84</v>
      </c>
      <c r="B140" s="77">
        <f t="shared" si="8"/>
        <v>0.88495575221238942</v>
      </c>
      <c r="C140" s="77">
        <f t="shared" si="8"/>
        <v>3.0769230769230771</v>
      </c>
      <c r="D140" s="77">
        <f t="shared" si="8"/>
        <v>0</v>
      </c>
      <c r="E140" s="103"/>
      <c r="F140" s="101" t="s">
        <v>47</v>
      </c>
      <c r="G140" s="101" t="s">
        <v>47</v>
      </c>
      <c r="H140" s="101" t="s">
        <v>47</v>
      </c>
      <c r="I140" s="101"/>
      <c r="J140" s="101" t="s">
        <v>47</v>
      </c>
      <c r="K140" s="101" t="s">
        <v>47</v>
      </c>
      <c r="L140" s="101" t="s">
        <v>47</v>
      </c>
      <c r="M140" s="101"/>
      <c r="N140" s="101" t="s">
        <v>47</v>
      </c>
      <c r="O140" s="101" t="s">
        <v>47</v>
      </c>
      <c r="P140" s="101" t="s">
        <v>47</v>
      </c>
      <c r="Q140" s="103"/>
      <c r="R140" s="77">
        <f t="shared" si="9"/>
        <v>0</v>
      </c>
      <c r="S140" s="77">
        <f t="shared" si="9"/>
        <v>0</v>
      </c>
      <c r="T140" s="77">
        <f t="shared" si="9"/>
        <v>0</v>
      </c>
      <c r="U140" s="103"/>
      <c r="V140" s="77">
        <f t="shared" si="10"/>
        <v>0</v>
      </c>
      <c r="W140" s="77">
        <f t="shared" si="10"/>
        <v>0</v>
      </c>
      <c r="X140" s="77">
        <f t="shared" si="10"/>
        <v>0</v>
      </c>
      <c r="Y140" s="103"/>
      <c r="Z140" s="77">
        <f t="shared" si="11"/>
        <v>4</v>
      </c>
      <c r="AA140" s="77">
        <f t="shared" si="11"/>
        <v>12.903225806451612</v>
      </c>
      <c r="AB140" s="77">
        <f t="shared" si="11"/>
        <v>0</v>
      </c>
    </row>
    <row r="141" spans="1:28" x14ac:dyDescent="0.25">
      <c r="A141" s="62" t="s">
        <v>85</v>
      </c>
      <c r="B141" s="77">
        <f t="shared" si="8"/>
        <v>1.2269938650306749</v>
      </c>
      <c r="C141" s="77">
        <f t="shared" si="8"/>
        <v>3.0769230769230771</v>
      </c>
      <c r="D141" s="77">
        <f t="shared" si="8"/>
        <v>0</v>
      </c>
      <c r="E141" s="103"/>
      <c r="F141" s="101" t="s">
        <v>47</v>
      </c>
      <c r="G141" s="101" t="s">
        <v>47</v>
      </c>
      <c r="H141" s="101" t="s">
        <v>47</v>
      </c>
      <c r="I141" s="101"/>
      <c r="J141" s="101" t="s">
        <v>47</v>
      </c>
      <c r="K141" s="101" t="s">
        <v>47</v>
      </c>
      <c r="L141" s="101" t="s">
        <v>47</v>
      </c>
      <c r="M141" s="101"/>
      <c r="N141" s="101" t="s">
        <v>47</v>
      </c>
      <c r="O141" s="101" t="s">
        <v>47</v>
      </c>
      <c r="P141" s="101" t="s">
        <v>47</v>
      </c>
      <c r="Q141" s="103"/>
      <c r="R141" s="77">
        <f t="shared" si="9"/>
        <v>1</v>
      </c>
      <c r="S141" s="77">
        <f t="shared" si="9"/>
        <v>2.5</v>
      </c>
      <c r="T141" s="77">
        <f t="shared" si="9"/>
        <v>0</v>
      </c>
      <c r="U141" s="103"/>
      <c r="V141" s="77">
        <f t="shared" si="10"/>
        <v>0</v>
      </c>
      <c r="W141" s="77">
        <f t="shared" si="10"/>
        <v>0</v>
      </c>
      <c r="X141" s="77">
        <f t="shared" si="10"/>
        <v>0</v>
      </c>
      <c r="Y141" s="103"/>
      <c r="Z141" s="77">
        <f t="shared" si="11"/>
        <v>4.3478260869565215</v>
      </c>
      <c r="AA141" s="77">
        <f t="shared" si="11"/>
        <v>12.5</v>
      </c>
      <c r="AB141" s="77">
        <f t="shared" si="11"/>
        <v>0</v>
      </c>
    </row>
    <row r="142" spans="1:28" x14ac:dyDescent="0.25">
      <c r="A142" s="62" t="s">
        <v>86</v>
      </c>
      <c r="B142" s="77">
        <f t="shared" si="8"/>
        <v>5.3481331987891023</v>
      </c>
      <c r="C142" s="77">
        <f t="shared" si="8"/>
        <v>5.7471264367816088</v>
      </c>
      <c r="D142" s="77">
        <f t="shared" si="8"/>
        <v>5.132192846034215</v>
      </c>
      <c r="E142" s="103"/>
      <c r="F142" s="101" t="s">
        <v>47</v>
      </c>
      <c r="G142" s="101" t="s">
        <v>47</v>
      </c>
      <c r="H142" s="101" t="s">
        <v>47</v>
      </c>
      <c r="I142" s="101"/>
      <c r="J142" s="101" t="s">
        <v>47</v>
      </c>
      <c r="K142" s="101" t="s">
        <v>47</v>
      </c>
      <c r="L142" s="101" t="s">
        <v>47</v>
      </c>
      <c r="M142" s="101"/>
      <c r="N142" s="101" t="s">
        <v>47</v>
      </c>
      <c r="O142" s="101" t="s">
        <v>47</v>
      </c>
      <c r="P142" s="101" t="s">
        <v>47</v>
      </c>
      <c r="Q142" s="103"/>
      <c r="R142" s="77">
        <f t="shared" si="9"/>
        <v>2.9177718832891246</v>
      </c>
      <c r="S142" s="77">
        <f t="shared" si="9"/>
        <v>5.7971014492753623</v>
      </c>
      <c r="T142" s="77">
        <f t="shared" si="9"/>
        <v>1.2552301255230125</v>
      </c>
      <c r="U142" s="103"/>
      <c r="V142" s="77">
        <f t="shared" si="10"/>
        <v>10.666666666666668</v>
      </c>
      <c r="W142" s="77">
        <f t="shared" si="10"/>
        <v>8.0882352941176467</v>
      </c>
      <c r="X142" s="77">
        <f t="shared" si="10"/>
        <v>12.133891213389122</v>
      </c>
      <c r="Y142" s="103"/>
      <c r="Z142" s="77">
        <f t="shared" si="11"/>
        <v>0.83682008368200833</v>
      </c>
      <c r="AA142" s="77">
        <f t="shared" si="11"/>
        <v>1.3513513513513513</v>
      </c>
      <c r="AB142" s="77">
        <f t="shared" si="11"/>
        <v>0.60606060606060608</v>
      </c>
    </row>
    <row r="143" spans="1:28" x14ac:dyDescent="0.25">
      <c r="A143" s="62" t="s">
        <v>87</v>
      </c>
      <c r="B143" s="77">
        <f t="shared" si="8"/>
        <v>0</v>
      </c>
      <c r="C143" s="77">
        <f t="shared" si="8"/>
        <v>0</v>
      </c>
      <c r="D143" s="77">
        <f t="shared" si="8"/>
        <v>0</v>
      </c>
      <c r="E143" s="103"/>
      <c r="F143" s="101" t="s">
        <v>47</v>
      </c>
      <c r="G143" s="101" t="s">
        <v>47</v>
      </c>
      <c r="H143" s="101" t="s">
        <v>47</v>
      </c>
      <c r="I143" s="101"/>
      <c r="J143" s="101" t="s">
        <v>47</v>
      </c>
      <c r="K143" s="101" t="s">
        <v>47</v>
      </c>
      <c r="L143" s="101" t="s">
        <v>47</v>
      </c>
      <c r="M143" s="101"/>
      <c r="N143" s="101" t="s">
        <v>47</v>
      </c>
      <c r="O143" s="101" t="s">
        <v>47</v>
      </c>
      <c r="P143" s="101" t="s">
        <v>47</v>
      </c>
      <c r="Q143" s="103"/>
      <c r="R143" s="77">
        <f t="shared" si="9"/>
        <v>0</v>
      </c>
      <c r="S143" s="77">
        <f t="shared" si="9"/>
        <v>0</v>
      </c>
      <c r="T143" s="77">
        <f t="shared" si="9"/>
        <v>0</v>
      </c>
      <c r="U143" s="103"/>
      <c r="V143" s="77">
        <f t="shared" si="10"/>
        <v>0</v>
      </c>
      <c r="W143" s="77">
        <f t="shared" si="10"/>
        <v>0</v>
      </c>
      <c r="X143" s="77">
        <f t="shared" si="10"/>
        <v>0</v>
      </c>
      <c r="Y143" s="103"/>
      <c r="Z143" s="77">
        <f t="shared" si="11"/>
        <v>0</v>
      </c>
      <c r="AA143" s="77">
        <f t="shared" si="11"/>
        <v>0</v>
      </c>
      <c r="AB143" s="77">
        <f t="shared" si="11"/>
        <v>0</v>
      </c>
    </row>
    <row r="144" spans="1:28" x14ac:dyDescent="0.25">
      <c r="A144" s="62" t="s">
        <v>88</v>
      </c>
      <c r="B144" s="77">
        <f t="shared" si="8"/>
        <v>1.1494252873563218</v>
      </c>
      <c r="C144" s="77">
        <f t="shared" si="8"/>
        <v>2.2556390977443606</v>
      </c>
      <c r="D144" s="77">
        <f t="shared" si="8"/>
        <v>0.46511627906976744</v>
      </c>
      <c r="E144" s="103"/>
      <c r="F144" s="101" t="s">
        <v>47</v>
      </c>
      <c r="G144" s="101" t="s">
        <v>47</v>
      </c>
      <c r="H144" s="101" t="s">
        <v>47</v>
      </c>
      <c r="I144" s="101"/>
      <c r="J144" s="101" t="s">
        <v>47</v>
      </c>
      <c r="K144" s="101" t="s">
        <v>47</v>
      </c>
      <c r="L144" s="101" t="s">
        <v>47</v>
      </c>
      <c r="M144" s="101"/>
      <c r="N144" s="101" t="s">
        <v>47</v>
      </c>
      <c r="O144" s="101" t="s">
        <v>47</v>
      </c>
      <c r="P144" s="101" t="s">
        <v>47</v>
      </c>
      <c r="Q144" s="103"/>
      <c r="R144" s="77">
        <f t="shared" si="9"/>
        <v>3.2520325203252036</v>
      </c>
      <c r="S144" s="77">
        <f t="shared" si="9"/>
        <v>5.8823529411764701</v>
      </c>
      <c r="T144" s="77">
        <f t="shared" si="9"/>
        <v>1.3888888888888888</v>
      </c>
      <c r="U144" s="103"/>
      <c r="V144" s="77">
        <f t="shared" si="10"/>
        <v>0</v>
      </c>
      <c r="W144" s="77">
        <f t="shared" si="10"/>
        <v>0</v>
      </c>
      <c r="X144" s="77">
        <f t="shared" si="10"/>
        <v>0</v>
      </c>
      <c r="Y144" s="103"/>
      <c r="Z144" s="77">
        <f t="shared" si="11"/>
        <v>0</v>
      </c>
      <c r="AA144" s="77">
        <f t="shared" si="11"/>
        <v>0</v>
      </c>
      <c r="AB144" s="77">
        <f t="shared" si="11"/>
        <v>0</v>
      </c>
    </row>
    <row r="145" spans="1:28" x14ac:dyDescent="0.25">
      <c r="A145" s="62" t="s">
        <v>89</v>
      </c>
      <c r="B145" s="77">
        <f t="shared" si="8"/>
        <v>0</v>
      </c>
      <c r="C145" s="77">
        <f t="shared" si="8"/>
        <v>0</v>
      </c>
      <c r="D145" s="77">
        <f t="shared" si="8"/>
        <v>0</v>
      </c>
      <c r="E145" s="103"/>
      <c r="F145" s="101" t="s">
        <v>47</v>
      </c>
      <c r="G145" s="101" t="s">
        <v>47</v>
      </c>
      <c r="H145" s="101" t="s">
        <v>47</v>
      </c>
      <c r="I145" s="101"/>
      <c r="J145" s="101" t="s">
        <v>47</v>
      </c>
      <c r="K145" s="101" t="s">
        <v>47</v>
      </c>
      <c r="L145" s="101" t="s">
        <v>47</v>
      </c>
      <c r="M145" s="101"/>
      <c r="N145" s="101" t="s">
        <v>47</v>
      </c>
      <c r="O145" s="101" t="s">
        <v>47</v>
      </c>
      <c r="P145" s="101" t="s">
        <v>47</v>
      </c>
      <c r="Q145" s="103"/>
      <c r="R145" s="77">
        <f t="shared" si="9"/>
        <v>0</v>
      </c>
      <c r="S145" s="77">
        <f t="shared" si="9"/>
        <v>0</v>
      </c>
      <c r="T145" s="77">
        <f t="shared" si="9"/>
        <v>0</v>
      </c>
      <c r="U145" s="103"/>
      <c r="V145" s="77">
        <f t="shared" si="10"/>
        <v>0</v>
      </c>
      <c r="W145" s="77">
        <f t="shared" si="10"/>
        <v>0</v>
      </c>
      <c r="X145" s="77">
        <f t="shared" si="10"/>
        <v>0</v>
      </c>
      <c r="Y145" s="103"/>
      <c r="Z145" s="77">
        <f t="shared" si="11"/>
        <v>0</v>
      </c>
      <c r="AA145" s="77">
        <f t="shared" si="11"/>
        <v>0</v>
      </c>
      <c r="AB145" s="77">
        <f t="shared" si="11"/>
        <v>0</v>
      </c>
    </row>
    <row r="146" spans="1:28" x14ac:dyDescent="0.25">
      <c r="A146" s="62" t="s">
        <v>90</v>
      </c>
      <c r="B146" s="77">
        <f t="shared" si="8"/>
        <v>5.4849498327759196</v>
      </c>
      <c r="C146" s="77">
        <f t="shared" si="8"/>
        <v>6.4856711915535454</v>
      </c>
      <c r="D146" s="77">
        <f t="shared" si="8"/>
        <v>4.6875</v>
      </c>
      <c r="E146" s="103"/>
      <c r="F146" s="101" t="s">
        <v>47</v>
      </c>
      <c r="G146" s="101" t="s">
        <v>47</v>
      </c>
      <c r="H146" s="101" t="s">
        <v>47</v>
      </c>
      <c r="I146" s="101"/>
      <c r="J146" s="101" t="s">
        <v>47</v>
      </c>
      <c r="K146" s="101" t="s">
        <v>47</v>
      </c>
      <c r="L146" s="101" t="s">
        <v>47</v>
      </c>
      <c r="M146" s="101"/>
      <c r="N146" s="101" t="s">
        <v>47</v>
      </c>
      <c r="O146" s="101" t="s">
        <v>47</v>
      </c>
      <c r="P146" s="101" t="s">
        <v>47</v>
      </c>
      <c r="Q146" s="103"/>
      <c r="R146" s="77">
        <f t="shared" si="9"/>
        <v>4.8877146631439894</v>
      </c>
      <c r="S146" s="77">
        <f t="shared" si="9"/>
        <v>5.6782334384858046</v>
      </c>
      <c r="T146" s="77">
        <f t="shared" si="9"/>
        <v>4.3181818181818183</v>
      </c>
      <c r="U146" s="103"/>
      <c r="V146" s="77">
        <f t="shared" si="10"/>
        <v>7.004830917874397</v>
      </c>
      <c r="W146" s="77">
        <f t="shared" si="10"/>
        <v>7.4626865671641784</v>
      </c>
      <c r="X146" s="77">
        <f t="shared" si="10"/>
        <v>6.5727699530516439</v>
      </c>
      <c r="Y146" s="103"/>
      <c r="Z146" s="77">
        <f t="shared" si="11"/>
        <v>4.9382716049382713</v>
      </c>
      <c r="AA146" s="77">
        <f t="shared" si="11"/>
        <v>6.8965517241379306</v>
      </c>
      <c r="AB146" s="77">
        <f t="shared" si="11"/>
        <v>3.3519553072625698</v>
      </c>
    </row>
    <row r="147" spans="1:28" x14ac:dyDescent="0.25">
      <c r="A147" s="62" t="s">
        <v>91</v>
      </c>
      <c r="B147" s="77">
        <f t="shared" si="8"/>
        <v>0.48192771084337355</v>
      </c>
      <c r="C147" s="77">
        <f t="shared" si="8"/>
        <v>0.61349693251533743</v>
      </c>
      <c r="D147" s="77">
        <f t="shared" si="8"/>
        <v>0.3968253968253968</v>
      </c>
      <c r="E147" s="103"/>
      <c r="F147" s="101" t="s">
        <v>47</v>
      </c>
      <c r="G147" s="101" t="s">
        <v>47</v>
      </c>
      <c r="H147" s="101" t="s">
        <v>47</v>
      </c>
      <c r="I147" s="101"/>
      <c r="J147" s="101" t="s">
        <v>47</v>
      </c>
      <c r="K147" s="101" t="s">
        <v>47</v>
      </c>
      <c r="L147" s="101" t="s">
        <v>47</v>
      </c>
      <c r="M147" s="101"/>
      <c r="N147" s="101" t="s">
        <v>47</v>
      </c>
      <c r="O147" s="101" t="s">
        <v>47</v>
      </c>
      <c r="P147" s="101" t="s">
        <v>47</v>
      </c>
      <c r="Q147" s="103"/>
      <c r="R147" s="77">
        <f t="shared" si="9"/>
        <v>0</v>
      </c>
      <c r="S147" s="77">
        <f t="shared" si="9"/>
        <v>0</v>
      </c>
      <c r="T147" s="77">
        <f t="shared" si="9"/>
        <v>0</v>
      </c>
      <c r="U147" s="103"/>
      <c r="V147" s="77">
        <f t="shared" si="10"/>
        <v>0.78740157480314954</v>
      </c>
      <c r="W147" s="77">
        <f t="shared" si="10"/>
        <v>0</v>
      </c>
      <c r="X147" s="77">
        <f t="shared" si="10"/>
        <v>1.1627906976744187</v>
      </c>
      <c r="Y147" s="103"/>
      <c r="Z147" s="77">
        <f t="shared" si="11"/>
        <v>0.98039215686274506</v>
      </c>
      <c r="AA147" s="77">
        <f t="shared" si="11"/>
        <v>2.1739130434782608</v>
      </c>
      <c r="AB147" s="77">
        <f t="shared" si="11"/>
        <v>0</v>
      </c>
    </row>
    <row r="148" spans="1:28" x14ac:dyDescent="0.25">
      <c r="A148" s="62" t="s">
        <v>92</v>
      </c>
      <c r="B148" s="77">
        <f t="shared" si="8"/>
        <v>0.57736720554272514</v>
      </c>
      <c r="C148" s="77">
        <f t="shared" si="8"/>
        <v>1.5037593984962405</v>
      </c>
      <c r="D148" s="77">
        <f t="shared" si="8"/>
        <v>0.16666666666666669</v>
      </c>
      <c r="E148" s="103"/>
      <c r="F148" s="101" t="s">
        <v>47</v>
      </c>
      <c r="G148" s="101" t="s">
        <v>47</v>
      </c>
      <c r="H148" s="101" t="s">
        <v>47</v>
      </c>
      <c r="I148" s="101"/>
      <c r="J148" s="101" t="s">
        <v>47</v>
      </c>
      <c r="K148" s="101" t="s">
        <v>47</v>
      </c>
      <c r="L148" s="101" t="s">
        <v>47</v>
      </c>
      <c r="M148" s="101"/>
      <c r="N148" s="101" t="s">
        <v>47</v>
      </c>
      <c r="O148" s="101" t="s">
        <v>47</v>
      </c>
      <c r="P148" s="101" t="s">
        <v>47</v>
      </c>
      <c r="Q148" s="103"/>
      <c r="R148" s="77">
        <f t="shared" si="9"/>
        <v>0.91954022988505746</v>
      </c>
      <c r="S148" s="77">
        <f t="shared" si="9"/>
        <v>2.6490066225165565</v>
      </c>
      <c r="T148" s="77">
        <f t="shared" si="9"/>
        <v>0</v>
      </c>
      <c r="U148" s="103"/>
      <c r="V148" s="77">
        <f t="shared" si="10"/>
        <v>0</v>
      </c>
      <c r="W148" s="77">
        <f t="shared" si="10"/>
        <v>0</v>
      </c>
      <c r="X148" s="77">
        <f t="shared" si="10"/>
        <v>0</v>
      </c>
      <c r="Y148" s="103"/>
      <c r="Z148" s="77">
        <f t="shared" si="11"/>
        <v>0.52631578947368418</v>
      </c>
      <c r="AA148" s="77">
        <f t="shared" si="11"/>
        <v>0</v>
      </c>
      <c r="AB148" s="77">
        <f t="shared" si="11"/>
        <v>0.72992700729927007</v>
      </c>
    </row>
    <row r="149" spans="1:28" x14ac:dyDescent="0.25">
      <c r="A149" s="62" t="s">
        <v>203</v>
      </c>
      <c r="B149" s="77">
        <f t="shared" si="8"/>
        <v>6.866952789699571</v>
      </c>
      <c r="C149" s="77">
        <f t="shared" si="8"/>
        <v>6.4102564102564097</v>
      </c>
      <c r="D149" s="77">
        <f t="shared" si="8"/>
        <v>7.096774193548387</v>
      </c>
      <c r="E149" s="103"/>
      <c r="F149" s="101" t="s">
        <v>47</v>
      </c>
      <c r="G149" s="101" t="s">
        <v>47</v>
      </c>
      <c r="H149" s="101" t="s">
        <v>47</v>
      </c>
      <c r="I149" s="101"/>
      <c r="J149" s="101" t="s">
        <v>47</v>
      </c>
      <c r="K149" s="101" t="s">
        <v>47</v>
      </c>
      <c r="L149" s="101" t="s">
        <v>47</v>
      </c>
      <c r="M149" s="101"/>
      <c r="N149" s="101" t="s">
        <v>47</v>
      </c>
      <c r="O149" s="101" t="s">
        <v>47</v>
      </c>
      <c r="P149" s="101" t="s">
        <v>47</v>
      </c>
      <c r="Q149" s="103"/>
      <c r="R149" s="77">
        <f t="shared" si="9"/>
        <v>5.4263565891472867</v>
      </c>
      <c r="S149" s="77">
        <f t="shared" si="9"/>
        <v>4.2553191489361701</v>
      </c>
      <c r="T149" s="77">
        <f t="shared" si="9"/>
        <v>6.0975609756097562</v>
      </c>
      <c r="U149" s="103"/>
      <c r="V149" s="77">
        <f t="shared" si="10"/>
        <v>6.4516129032258061</v>
      </c>
      <c r="W149" s="77">
        <f t="shared" si="10"/>
        <v>5.5555555555555554</v>
      </c>
      <c r="X149" s="77">
        <f t="shared" si="10"/>
        <v>6.8181818181818175</v>
      </c>
      <c r="Y149" s="103"/>
      <c r="Z149" s="77">
        <f t="shared" si="11"/>
        <v>11.904761904761903</v>
      </c>
      <c r="AA149" s="77">
        <f t="shared" si="11"/>
        <v>15.384615384615385</v>
      </c>
      <c r="AB149" s="77">
        <f t="shared" si="11"/>
        <v>10.344827586206897</v>
      </c>
    </row>
    <row r="150" spans="1:28" x14ac:dyDescent="0.25">
      <c r="A150" s="99" t="s">
        <v>94</v>
      </c>
      <c r="B150" s="77">
        <f t="shared" si="8"/>
        <v>1.5088013411567478</v>
      </c>
      <c r="C150" s="77">
        <f t="shared" si="8"/>
        <v>1.8115942028985508</v>
      </c>
      <c r="D150" s="77">
        <f t="shared" si="8"/>
        <v>1.2480499219968799</v>
      </c>
      <c r="E150" s="103"/>
      <c r="F150" s="101" t="s">
        <v>47</v>
      </c>
      <c r="G150" s="101" t="s">
        <v>47</v>
      </c>
      <c r="H150" s="101" t="s">
        <v>47</v>
      </c>
      <c r="I150" s="101"/>
      <c r="J150" s="101" t="s">
        <v>47</v>
      </c>
      <c r="K150" s="101" t="s">
        <v>47</v>
      </c>
      <c r="L150" s="101" t="s">
        <v>47</v>
      </c>
      <c r="M150" s="101"/>
      <c r="N150" s="101" t="s">
        <v>47</v>
      </c>
      <c r="O150" s="101" t="s">
        <v>47</v>
      </c>
      <c r="P150" s="101" t="s">
        <v>47</v>
      </c>
      <c r="Q150" s="103"/>
      <c r="R150" s="77">
        <f t="shared" si="9"/>
        <v>1.8867924528301887</v>
      </c>
      <c r="S150" s="77">
        <f t="shared" si="9"/>
        <v>2.5380710659898478</v>
      </c>
      <c r="T150" s="77">
        <f t="shared" si="9"/>
        <v>1.3215859030837005</v>
      </c>
      <c r="U150" s="103"/>
      <c r="V150" s="77">
        <f t="shared" si="10"/>
        <v>1.0178117048346056</v>
      </c>
      <c r="W150" s="77">
        <f t="shared" si="10"/>
        <v>0.51546391752577314</v>
      </c>
      <c r="X150" s="77">
        <f t="shared" si="10"/>
        <v>1.5075376884422109</v>
      </c>
      <c r="Y150" s="103"/>
      <c r="Z150" s="77">
        <f t="shared" si="11"/>
        <v>1.5957446808510638</v>
      </c>
      <c r="AA150" s="77">
        <f t="shared" si="11"/>
        <v>2.4844720496894408</v>
      </c>
      <c r="AB150" s="77">
        <f t="shared" si="11"/>
        <v>0.93023255813953487</v>
      </c>
    </row>
    <row r="151" spans="1:28" x14ac:dyDescent="0.25">
      <c r="A151" s="99" t="s">
        <v>95</v>
      </c>
      <c r="B151" s="77">
        <f t="shared" si="8"/>
        <v>0</v>
      </c>
      <c r="C151" s="77">
        <f t="shared" si="8"/>
        <v>0</v>
      </c>
      <c r="D151" s="77">
        <f t="shared" si="8"/>
        <v>0</v>
      </c>
      <c r="E151" s="103"/>
      <c r="F151" s="101" t="s">
        <v>47</v>
      </c>
      <c r="G151" s="101" t="s">
        <v>47</v>
      </c>
      <c r="H151" s="101" t="s">
        <v>47</v>
      </c>
      <c r="I151" s="101"/>
      <c r="J151" s="101" t="s">
        <v>47</v>
      </c>
      <c r="K151" s="101" t="s">
        <v>47</v>
      </c>
      <c r="L151" s="101" t="s">
        <v>47</v>
      </c>
      <c r="M151" s="101"/>
      <c r="N151" s="101" t="s">
        <v>47</v>
      </c>
      <c r="O151" s="101" t="s">
        <v>47</v>
      </c>
      <c r="P151" s="101" t="s">
        <v>47</v>
      </c>
      <c r="Q151" s="103"/>
      <c r="R151" s="77">
        <f t="shared" si="9"/>
        <v>0</v>
      </c>
      <c r="S151" s="77">
        <f t="shared" si="9"/>
        <v>0</v>
      </c>
      <c r="T151" s="77">
        <f t="shared" si="9"/>
        <v>0</v>
      </c>
      <c r="U151" s="103"/>
      <c r="V151" s="77">
        <f t="shared" si="10"/>
        <v>0</v>
      </c>
      <c r="W151" s="77">
        <v>0</v>
      </c>
      <c r="X151" s="77">
        <f t="shared" si="10"/>
        <v>0</v>
      </c>
      <c r="Y151" s="103"/>
      <c r="Z151" s="77">
        <f t="shared" si="11"/>
        <v>0</v>
      </c>
      <c r="AA151" s="101" t="s">
        <v>47</v>
      </c>
      <c r="AB151" s="77">
        <f t="shared" si="11"/>
        <v>0</v>
      </c>
    </row>
    <row r="152" spans="1:28" x14ac:dyDescent="0.25">
      <c r="A152" s="99" t="s">
        <v>96</v>
      </c>
      <c r="B152" s="77">
        <f t="shared" si="8"/>
        <v>0.26954177897574128</v>
      </c>
      <c r="C152" s="77">
        <f t="shared" si="8"/>
        <v>0</v>
      </c>
      <c r="D152" s="77">
        <f t="shared" si="8"/>
        <v>0.42016806722689076</v>
      </c>
      <c r="E152" s="103"/>
      <c r="F152" s="101" t="s">
        <v>47</v>
      </c>
      <c r="G152" s="101" t="s">
        <v>47</v>
      </c>
      <c r="H152" s="101" t="s">
        <v>47</v>
      </c>
      <c r="I152" s="101"/>
      <c r="J152" s="101" t="s">
        <v>47</v>
      </c>
      <c r="K152" s="101" t="s">
        <v>47</v>
      </c>
      <c r="L152" s="101" t="s">
        <v>47</v>
      </c>
      <c r="M152" s="101"/>
      <c r="N152" s="101" t="s">
        <v>47</v>
      </c>
      <c r="O152" s="101" t="s">
        <v>47</v>
      </c>
      <c r="P152" s="101" t="s">
        <v>47</v>
      </c>
      <c r="Q152" s="103"/>
      <c r="R152" s="77">
        <f t="shared" si="9"/>
        <v>0</v>
      </c>
      <c r="S152" s="77">
        <f t="shared" si="9"/>
        <v>0</v>
      </c>
      <c r="T152" s="77">
        <f t="shared" si="9"/>
        <v>0</v>
      </c>
      <c r="U152" s="103"/>
      <c r="V152" s="77">
        <f t="shared" si="10"/>
        <v>0</v>
      </c>
      <c r="W152" s="77">
        <f t="shared" si="10"/>
        <v>0</v>
      </c>
      <c r="X152" s="77">
        <f t="shared" si="10"/>
        <v>0</v>
      </c>
      <c r="Y152" s="103"/>
      <c r="Z152" s="77">
        <f t="shared" si="11"/>
        <v>1.0309278350515463</v>
      </c>
      <c r="AA152" s="77">
        <f t="shared" si="11"/>
        <v>0</v>
      </c>
      <c r="AB152" s="77">
        <f t="shared" si="11"/>
        <v>1.5384615384615385</v>
      </c>
    </row>
    <row r="153" spans="1:28" x14ac:dyDescent="0.25">
      <c r="A153" s="172" t="s">
        <v>97</v>
      </c>
      <c r="B153" s="77">
        <f t="shared" si="8"/>
        <v>1.8867924528301887</v>
      </c>
      <c r="C153" s="77">
        <f t="shared" si="8"/>
        <v>1.7543859649122806</v>
      </c>
      <c r="D153" s="77">
        <f t="shared" si="8"/>
        <v>1.9607843137254901</v>
      </c>
      <c r="E153" s="103"/>
      <c r="F153" s="101" t="s">
        <v>47</v>
      </c>
      <c r="G153" s="101" t="s">
        <v>47</v>
      </c>
      <c r="H153" s="101" t="s">
        <v>47</v>
      </c>
      <c r="I153" s="101"/>
      <c r="J153" s="101" t="s">
        <v>47</v>
      </c>
      <c r="K153" s="101" t="s">
        <v>47</v>
      </c>
      <c r="L153" s="101" t="s">
        <v>47</v>
      </c>
      <c r="M153" s="101"/>
      <c r="N153" s="101" t="s">
        <v>47</v>
      </c>
      <c r="O153" s="101" t="s">
        <v>47</v>
      </c>
      <c r="P153" s="101" t="s">
        <v>47</v>
      </c>
      <c r="Q153" s="103"/>
      <c r="R153" s="77">
        <f t="shared" si="9"/>
        <v>1.3513513513513513</v>
      </c>
      <c r="S153" s="77">
        <f t="shared" si="9"/>
        <v>4</v>
      </c>
      <c r="T153" s="77">
        <f t="shared" si="9"/>
        <v>0</v>
      </c>
      <c r="U153" s="103"/>
      <c r="V153" s="77">
        <f t="shared" si="10"/>
        <v>2.083333333333333</v>
      </c>
      <c r="W153" s="77">
        <f t="shared" si="10"/>
        <v>0</v>
      </c>
      <c r="X153" s="77">
        <f t="shared" si="10"/>
        <v>3.4482758620689653</v>
      </c>
      <c r="Y153" s="103"/>
      <c r="Z153" s="77">
        <f t="shared" si="11"/>
        <v>2.7027027027027026</v>
      </c>
      <c r="AA153" s="77">
        <f t="shared" si="11"/>
        <v>0</v>
      </c>
      <c r="AB153" s="77">
        <f t="shared" si="11"/>
        <v>4.1666666666666661</v>
      </c>
    </row>
    <row r="154" spans="1:28" x14ac:dyDescent="0.25">
      <c r="A154" s="62" t="s">
        <v>98</v>
      </c>
      <c r="B154" s="77">
        <f t="shared" si="8"/>
        <v>0</v>
      </c>
      <c r="C154" s="77">
        <f t="shared" si="8"/>
        <v>0</v>
      </c>
      <c r="D154" s="77">
        <f t="shared" si="8"/>
        <v>0</v>
      </c>
      <c r="E154" s="103"/>
      <c r="F154" s="101" t="s">
        <v>47</v>
      </c>
      <c r="G154" s="101" t="s">
        <v>47</v>
      </c>
      <c r="H154" s="101" t="s">
        <v>47</v>
      </c>
      <c r="I154" s="101"/>
      <c r="J154" s="101" t="s">
        <v>47</v>
      </c>
      <c r="K154" s="101" t="s">
        <v>47</v>
      </c>
      <c r="L154" s="101" t="s">
        <v>47</v>
      </c>
      <c r="M154" s="101"/>
      <c r="N154" s="101" t="s">
        <v>47</v>
      </c>
      <c r="O154" s="101" t="s">
        <v>47</v>
      </c>
      <c r="P154" s="101" t="s">
        <v>47</v>
      </c>
      <c r="Q154" s="103"/>
      <c r="R154" s="77">
        <f t="shared" si="9"/>
        <v>0</v>
      </c>
      <c r="S154" s="77">
        <f t="shared" si="9"/>
        <v>0</v>
      </c>
      <c r="T154" s="77">
        <f t="shared" si="9"/>
        <v>0</v>
      </c>
      <c r="U154" s="103"/>
      <c r="V154" s="77">
        <f t="shared" si="10"/>
        <v>0</v>
      </c>
      <c r="W154" s="77">
        <f t="shared" si="10"/>
        <v>0</v>
      </c>
      <c r="X154" s="77">
        <f t="shared" si="10"/>
        <v>0</v>
      </c>
      <c r="Y154" s="103"/>
      <c r="Z154" s="77">
        <f t="shared" si="11"/>
        <v>0</v>
      </c>
      <c r="AA154" s="77">
        <f t="shared" si="11"/>
        <v>0</v>
      </c>
      <c r="AB154" s="77">
        <f t="shared" si="11"/>
        <v>0</v>
      </c>
    </row>
    <row r="155" spans="1:28" x14ac:dyDescent="0.25">
      <c r="A155" s="62" t="s">
        <v>99</v>
      </c>
      <c r="B155" s="77">
        <f t="shared" ref="B155:D164" si="12">+B71/(B71+B29)*100</f>
        <v>2.9829545454545454</v>
      </c>
      <c r="C155" s="77">
        <f t="shared" si="12"/>
        <v>2.6515151515151514</v>
      </c>
      <c r="D155" s="77">
        <f t="shared" si="12"/>
        <v>3.1818181818181817</v>
      </c>
      <c r="E155" s="103"/>
      <c r="F155" s="101" t="s">
        <v>47</v>
      </c>
      <c r="G155" s="101" t="s">
        <v>47</v>
      </c>
      <c r="H155" s="101" t="s">
        <v>47</v>
      </c>
      <c r="I155" s="101"/>
      <c r="J155" s="101" t="s">
        <v>47</v>
      </c>
      <c r="K155" s="101" t="s">
        <v>47</v>
      </c>
      <c r="L155" s="101" t="s">
        <v>47</v>
      </c>
      <c r="M155" s="101"/>
      <c r="N155" s="101" t="s">
        <v>47</v>
      </c>
      <c r="O155" s="101" t="s">
        <v>47</v>
      </c>
      <c r="P155" s="101" t="s">
        <v>47</v>
      </c>
      <c r="Q155" s="103"/>
      <c r="R155" s="77">
        <f t="shared" ref="R155:T164" si="13">+R71/(R71+R29)*100</f>
        <v>5.806451612903226</v>
      </c>
      <c r="S155" s="77">
        <f t="shared" si="13"/>
        <v>5.3030303030303028</v>
      </c>
      <c r="T155" s="77">
        <f t="shared" si="13"/>
        <v>6.179775280898876</v>
      </c>
      <c r="U155" s="103"/>
      <c r="V155" s="77">
        <f t="shared" ref="V155:X164" si="14">+V71/(V71+V29)*100</f>
        <v>0.81967213114754101</v>
      </c>
      <c r="W155" s="77">
        <f t="shared" si="14"/>
        <v>0</v>
      </c>
      <c r="X155" s="77">
        <f t="shared" si="14"/>
        <v>1.2903225806451613</v>
      </c>
      <c r="Y155" s="103"/>
      <c r="Z155" s="77">
        <f t="shared" ref="Z155:AB164" si="15">+Z71/(Z71+Z29)*100</f>
        <v>0.66666666666666674</v>
      </c>
      <c r="AA155" s="77">
        <f t="shared" si="15"/>
        <v>0</v>
      </c>
      <c r="AB155" s="77">
        <f t="shared" si="15"/>
        <v>0.93457943925233633</v>
      </c>
    </row>
    <row r="156" spans="1:28" x14ac:dyDescent="0.25">
      <c r="A156" s="62" t="s">
        <v>100</v>
      </c>
      <c r="B156" s="77">
        <f t="shared" si="12"/>
        <v>1.2747875354107647</v>
      </c>
      <c r="C156" s="77">
        <f t="shared" si="12"/>
        <v>0</v>
      </c>
      <c r="D156" s="77">
        <f t="shared" si="12"/>
        <v>1.8518518518518516</v>
      </c>
      <c r="E156" s="103"/>
      <c r="F156" s="101" t="s">
        <v>47</v>
      </c>
      <c r="G156" s="101" t="s">
        <v>47</v>
      </c>
      <c r="H156" s="101" t="s">
        <v>47</v>
      </c>
      <c r="I156" s="101"/>
      <c r="J156" s="101" t="s">
        <v>47</v>
      </c>
      <c r="K156" s="101" t="s">
        <v>47</v>
      </c>
      <c r="L156" s="101" t="s">
        <v>47</v>
      </c>
      <c r="M156" s="101"/>
      <c r="N156" s="101" t="s">
        <v>47</v>
      </c>
      <c r="O156" s="101" t="s">
        <v>47</v>
      </c>
      <c r="P156" s="101" t="s">
        <v>47</v>
      </c>
      <c r="Q156" s="103"/>
      <c r="R156" s="77">
        <f t="shared" si="13"/>
        <v>3.0303030303030303</v>
      </c>
      <c r="S156" s="77">
        <f t="shared" si="13"/>
        <v>0</v>
      </c>
      <c r="T156" s="77">
        <f t="shared" si="13"/>
        <v>4.4334975369458132</v>
      </c>
      <c r="U156" s="103"/>
      <c r="V156" s="77">
        <f t="shared" si="14"/>
        <v>0</v>
      </c>
      <c r="W156" s="77">
        <f t="shared" si="14"/>
        <v>0</v>
      </c>
      <c r="X156" s="77">
        <f t="shared" si="14"/>
        <v>0</v>
      </c>
      <c r="Y156" s="103"/>
      <c r="Z156" s="77">
        <f t="shared" si="15"/>
        <v>0</v>
      </c>
      <c r="AA156" s="77">
        <f t="shared" si="15"/>
        <v>0</v>
      </c>
      <c r="AB156" s="77">
        <f t="shared" si="15"/>
        <v>0</v>
      </c>
    </row>
    <row r="157" spans="1:28" x14ac:dyDescent="0.25">
      <c r="A157" s="62" t="s">
        <v>101</v>
      </c>
      <c r="B157" s="77">
        <f t="shared" si="12"/>
        <v>0.33557046979865773</v>
      </c>
      <c r="C157" s="77">
        <f t="shared" si="12"/>
        <v>0.84745762711864403</v>
      </c>
      <c r="D157" s="77">
        <f t="shared" si="12"/>
        <v>0</v>
      </c>
      <c r="E157" s="103"/>
      <c r="F157" s="101" t="s">
        <v>47</v>
      </c>
      <c r="G157" s="101" t="s">
        <v>47</v>
      </c>
      <c r="H157" s="101" t="s">
        <v>47</v>
      </c>
      <c r="I157" s="101"/>
      <c r="J157" s="101" t="s">
        <v>47</v>
      </c>
      <c r="K157" s="101" t="s">
        <v>47</v>
      </c>
      <c r="L157" s="101" t="s">
        <v>47</v>
      </c>
      <c r="M157" s="101"/>
      <c r="N157" s="101" t="s">
        <v>47</v>
      </c>
      <c r="O157" s="101" t="s">
        <v>47</v>
      </c>
      <c r="P157" s="101" t="s">
        <v>47</v>
      </c>
      <c r="Q157" s="103"/>
      <c r="R157" s="77">
        <f t="shared" si="13"/>
        <v>0</v>
      </c>
      <c r="S157" s="77">
        <f t="shared" si="13"/>
        <v>0</v>
      </c>
      <c r="T157" s="77">
        <f t="shared" si="13"/>
        <v>0</v>
      </c>
      <c r="U157" s="103"/>
      <c r="V157" s="77">
        <f t="shared" si="14"/>
        <v>0.8</v>
      </c>
      <c r="W157" s="77">
        <f t="shared" si="14"/>
        <v>2.2222222222222223</v>
      </c>
      <c r="X157" s="77">
        <f t="shared" si="14"/>
        <v>0</v>
      </c>
      <c r="Y157" s="103"/>
      <c r="Z157" s="77">
        <f t="shared" si="15"/>
        <v>0</v>
      </c>
      <c r="AA157" s="77">
        <f t="shared" si="15"/>
        <v>0</v>
      </c>
      <c r="AB157" s="77">
        <f t="shared" si="15"/>
        <v>0</v>
      </c>
    </row>
    <row r="158" spans="1:28" x14ac:dyDescent="0.25">
      <c r="A158" s="62" t="s">
        <v>102</v>
      </c>
      <c r="B158" s="77">
        <f t="shared" si="12"/>
        <v>3.3333333333333335</v>
      </c>
      <c r="C158" s="77">
        <f t="shared" si="12"/>
        <v>0.81967213114754101</v>
      </c>
      <c r="D158" s="77">
        <f t="shared" si="12"/>
        <v>4.8076923076923084</v>
      </c>
      <c r="E158" s="103"/>
      <c r="F158" s="101" t="s">
        <v>47</v>
      </c>
      <c r="G158" s="101" t="s">
        <v>47</v>
      </c>
      <c r="H158" s="101" t="s">
        <v>47</v>
      </c>
      <c r="I158" s="101"/>
      <c r="J158" s="101" t="s">
        <v>47</v>
      </c>
      <c r="K158" s="101" t="s">
        <v>47</v>
      </c>
      <c r="L158" s="101" t="s">
        <v>47</v>
      </c>
      <c r="M158" s="101"/>
      <c r="N158" s="101" t="s">
        <v>47</v>
      </c>
      <c r="O158" s="101" t="s">
        <v>47</v>
      </c>
      <c r="P158" s="101" t="s">
        <v>47</v>
      </c>
      <c r="Q158" s="103"/>
      <c r="R158" s="77">
        <f t="shared" si="13"/>
        <v>0</v>
      </c>
      <c r="S158" s="77">
        <f t="shared" si="13"/>
        <v>0</v>
      </c>
      <c r="T158" s="77">
        <f t="shared" si="13"/>
        <v>0</v>
      </c>
      <c r="U158" s="103"/>
      <c r="V158" s="77">
        <f t="shared" si="14"/>
        <v>1.9047619047619049</v>
      </c>
      <c r="W158" s="77">
        <f t="shared" si="14"/>
        <v>2.4390243902439024</v>
      </c>
      <c r="X158" s="77">
        <f t="shared" si="14"/>
        <v>1.5625</v>
      </c>
      <c r="Y158" s="103"/>
      <c r="Z158" s="77">
        <f t="shared" si="15"/>
        <v>8.2568807339449553</v>
      </c>
      <c r="AA158" s="77">
        <f t="shared" si="15"/>
        <v>0</v>
      </c>
      <c r="AB158" s="77">
        <f t="shared" si="15"/>
        <v>14.754098360655737</v>
      </c>
    </row>
    <row r="159" spans="1:28" x14ac:dyDescent="0.25">
      <c r="A159" s="62" t="s">
        <v>103</v>
      </c>
      <c r="B159" s="77">
        <f t="shared" si="12"/>
        <v>0.99206349206349198</v>
      </c>
      <c r="C159" s="77">
        <f t="shared" si="12"/>
        <v>1.257861635220126</v>
      </c>
      <c r="D159" s="77">
        <f t="shared" si="12"/>
        <v>0.86956521739130432</v>
      </c>
      <c r="E159" s="103"/>
      <c r="F159" s="101" t="s">
        <v>47</v>
      </c>
      <c r="G159" s="101" t="s">
        <v>47</v>
      </c>
      <c r="H159" s="101" t="s">
        <v>47</v>
      </c>
      <c r="I159" s="101"/>
      <c r="J159" s="101" t="s">
        <v>47</v>
      </c>
      <c r="K159" s="101" t="s">
        <v>47</v>
      </c>
      <c r="L159" s="101" t="s">
        <v>47</v>
      </c>
      <c r="M159" s="101"/>
      <c r="N159" s="101" t="s">
        <v>47</v>
      </c>
      <c r="O159" s="101" t="s">
        <v>47</v>
      </c>
      <c r="P159" s="101" t="s">
        <v>47</v>
      </c>
      <c r="Q159" s="103"/>
      <c r="R159" s="77">
        <f t="shared" si="13"/>
        <v>1.6304347826086956</v>
      </c>
      <c r="S159" s="77">
        <f t="shared" si="13"/>
        <v>0</v>
      </c>
      <c r="T159" s="77">
        <f t="shared" si="13"/>
        <v>2.6548672566371683</v>
      </c>
      <c r="U159" s="103"/>
      <c r="V159" s="77">
        <f t="shared" si="14"/>
        <v>0</v>
      </c>
      <c r="W159" s="77">
        <f t="shared" si="14"/>
        <v>0</v>
      </c>
      <c r="X159" s="77">
        <f t="shared" si="14"/>
        <v>0</v>
      </c>
      <c r="Y159" s="103"/>
      <c r="Z159" s="77">
        <f t="shared" si="15"/>
        <v>1.8867924528301887</v>
      </c>
      <c r="AA159" s="77">
        <f t="shared" si="15"/>
        <v>5.7142857142857144</v>
      </c>
      <c r="AB159" s="77">
        <f t="shared" si="15"/>
        <v>0</v>
      </c>
    </row>
    <row r="160" spans="1:28" x14ac:dyDescent="0.25">
      <c r="A160" s="62" t="s">
        <v>104</v>
      </c>
      <c r="B160" s="77">
        <f t="shared" si="12"/>
        <v>2.1077283372365341</v>
      </c>
      <c r="C160" s="77">
        <f t="shared" si="12"/>
        <v>2.7777777777777777</v>
      </c>
      <c r="D160" s="77">
        <f t="shared" si="12"/>
        <v>1.7667844522968199</v>
      </c>
      <c r="E160" s="103"/>
      <c r="F160" s="101" t="s">
        <v>47</v>
      </c>
      <c r="G160" s="101" t="s">
        <v>47</v>
      </c>
      <c r="H160" s="101" t="s">
        <v>47</v>
      </c>
      <c r="I160" s="101"/>
      <c r="J160" s="101" t="s">
        <v>47</v>
      </c>
      <c r="K160" s="101" t="s">
        <v>47</v>
      </c>
      <c r="L160" s="101" t="s">
        <v>47</v>
      </c>
      <c r="M160" s="101"/>
      <c r="N160" s="101" t="s">
        <v>47</v>
      </c>
      <c r="O160" s="101" t="s">
        <v>47</v>
      </c>
      <c r="P160" s="101" t="s">
        <v>47</v>
      </c>
      <c r="Q160" s="103"/>
      <c r="R160" s="77">
        <f t="shared" si="13"/>
        <v>1.3157894736842104</v>
      </c>
      <c r="S160" s="77">
        <f t="shared" si="13"/>
        <v>2.6315789473684208</v>
      </c>
      <c r="T160" s="77">
        <f t="shared" si="13"/>
        <v>0.6578947368421052</v>
      </c>
      <c r="U160" s="103"/>
      <c r="V160" s="77">
        <f t="shared" si="14"/>
        <v>1.7241379310344827</v>
      </c>
      <c r="W160" s="77">
        <f t="shared" si="14"/>
        <v>2.4390243902439024</v>
      </c>
      <c r="X160" s="77">
        <f t="shared" si="14"/>
        <v>1.3333333333333335</v>
      </c>
      <c r="Y160" s="103"/>
      <c r="Z160" s="77">
        <f t="shared" si="15"/>
        <v>4.8192771084337354</v>
      </c>
      <c r="AA160" s="77">
        <f t="shared" si="15"/>
        <v>3.7037037037037033</v>
      </c>
      <c r="AB160" s="77">
        <f t="shared" si="15"/>
        <v>5.3571428571428568</v>
      </c>
    </row>
    <row r="161" spans="1:28" x14ac:dyDescent="0.25">
      <c r="A161" s="62" t="s">
        <v>105</v>
      </c>
      <c r="B161" s="77">
        <f t="shared" si="12"/>
        <v>10.851419031719532</v>
      </c>
      <c r="C161" s="77">
        <f t="shared" si="12"/>
        <v>15.517241379310345</v>
      </c>
      <c r="D161" s="77">
        <f t="shared" si="12"/>
        <v>7.9019073569482288</v>
      </c>
      <c r="E161" s="103"/>
      <c r="F161" s="101" t="s">
        <v>47</v>
      </c>
      <c r="G161" s="101" t="s">
        <v>47</v>
      </c>
      <c r="H161" s="101" t="s">
        <v>47</v>
      </c>
      <c r="I161" s="101"/>
      <c r="J161" s="101" t="s">
        <v>47</v>
      </c>
      <c r="K161" s="101" t="s">
        <v>47</v>
      </c>
      <c r="L161" s="101" t="s">
        <v>47</v>
      </c>
      <c r="M161" s="101"/>
      <c r="N161" s="101" t="s">
        <v>47</v>
      </c>
      <c r="O161" s="101" t="s">
        <v>47</v>
      </c>
      <c r="P161" s="101" t="s">
        <v>47</v>
      </c>
      <c r="Q161" s="103"/>
      <c r="R161" s="77">
        <f t="shared" si="13"/>
        <v>15.714285714285714</v>
      </c>
      <c r="S161" s="77">
        <f t="shared" si="13"/>
        <v>16.049382716049383</v>
      </c>
      <c r="T161" s="77">
        <f t="shared" si="13"/>
        <v>15.503875968992247</v>
      </c>
      <c r="U161" s="103"/>
      <c r="V161" s="77">
        <f t="shared" si="14"/>
        <v>11.111111111111111</v>
      </c>
      <c r="W161" s="77">
        <f t="shared" si="14"/>
        <v>20.481927710843372</v>
      </c>
      <c r="X161" s="77">
        <f t="shared" si="14"/>
        <v>4.3478260869565215</v>
      </c>
      <c r="Y161" s="103"/>
      <c r="Z161" s="77">
        <f t="shared" si="15"/>
        <v>5.2356020942408374</v>
      </c>
      <c r="AA161" s="77">
        <f t="shared" si="15"/>
        <v>8.8235294117647065</v>
      </c>
      <c r="AB161" s="77">
        <f t="shared" si="15"/>
        <v>3.2520325203252036</v>
      </c>
    </row>
    <row r="162" spans="1:28" x14ac:dyDescent="0.25">
      <c r="A162" s="104" t="s">
        <v>106</v>
      </c>
      <c r="B162" s="77">
        <f t="shared" si="12"/>
        <v>1.6722408026755853</v>
      </c>
      <c r="C162" s="77">
        <f t="shared" si="12"/>
        <v>3.225806451612903</v>
      </c>
      <c r="D162" s="77">
        <f t="shared" si="12"/>
        <v>0.97087378640776689</v>
      </c>
      <c r="E162" s="103"/>
      <c r="F162" s="101" t="s">
        <v>47</v>
      </c>
      <c r="G162" s="101" t="s">
        <v>47</v>
      </c>
      <c r="H162" s="101" t="s">
        <v>47</v>
      </c>
      <c r="I162" s="101"/>
      <c r="J162" s="101" t="s">
        <v>47</v>
      </c>
      <c r="K162" s="101" t="s">
        <v>47</v>
      </c>
      <c r="L162" s="101" t="s">
        <v>47</v>
      </c>
      <c r="M162" s="101"/>
      <c r="N162" s="101" t="s">
        <v>47</v>
      </c>
      <c r="O162" s="101" t="s">
        <v>47</v>
      </c>
      <c r="P162" s="101" t="s">
        <v>47</v>
      </c>
      <c r="Q162" s="103"/>
      <c r="R162" s="77">
        <f t="shared" si="13"/>
        <v>2.3391812865497075</v>
      </c>
      <c r="S162" s="77">
        <f t="shared" si="13"/>
        <v>3.3898305084745761</v>
      </c>
      <c r="T162" s="77">
        <f t="shared" si="13"/>
        <v>1.7857142857142856</v>
      </c>
      <c r="U162" s="103"/>
      <c r="V162" s="77">
        <f t="shared" si="14"/>
        <v>1.1494252873563218</v>
      </c>
      <c r="W162" s="77">
        <f t="shared" si="14"/>
        <v>5</v>
      </c>
      <c r="X162" s="77">
        <f t="shared" si="14"/>
        <v>0</v>
      </c>
      <c r="Y162" s="103"/>
      <c r="Z162" s="77">
        <f t="shared" si="15"/>
        <v>0</v>
      </c>
      <c r="AA162" s="77">
        <f t="shared" si="15"/>
        <v>0</v>
      </c>
      <c r="AB162" s="77">
        <f t="shared" si="15"/>
        <v>0</v>
      </c>
    </row>
    <row r="163" spans="1:28" x14ac:dyDescent="0.25">
      <c r="A163" s="104" t="s">
        <v>107</v>
      </c>
      <c r="B163" s="77">
        <f t="shared" si="12"/>
        <v>0</v>
      </c>
      <c r="C163" s="77">
        <f t="shared" si="12"/>
        <v>0</v>
      </c>
      <c r="D163" s="77">
        <f t="shared" si="12"/>
        <v>0</v>
      </c>
      <c r="E163" s="103"/>
      <c r="F163" s="101" t="s">
        <v>47</v>
      </c>
      <c r="G163" s="101" t="s">
        <v>47</v>
      </c>
      <c r="H163" s="101" t="s">
        <v>47</v>
      </c>
      <c r="I163" s="101"/>
      <c r="J163" s="101" t="s">
        <v>47</v>
      </c>
      <c r="K163" s="101" t="s">
        <v>47</v>
      </c>
      <c r="L163" s="101" t="s">
        <v>47</v>
      </c>
      <c r="M163" s="101"/>
      <c r="N163" s="101" t="s">
        <v>47</v>
      </c>
      <c r="O163" s="101" t="s">
        <v>47</v>
      </c>
      <c r="P163" s="101" t="s">
        <v>47</v>
      </c>
      <c r="Q163" s="103"/>
      <c r="R163" s="77">
        <f t="shared" si="13"/>
        <v>0</v>
      </c>
      <c r="S163" s="77">
        <f t="shared" si="13"/>
        <v>0</v>
      </c>
      <c r="T163" s="77">
        <f t="shared" si="13"/>
        <v>0</v>
      </c>
      <c r="U163" s="103"/>
      <c r="V163" s="77">
        <f t="shared" si="14"/>
        <v>0</v>
      </c>
      <c r="W163" s="77">
        <f t="shared" si="14"/>
        <v>0</v>
      </c>
      <c r="X163" s="77">
        <f t="shared" si="14"/>
        <v>0</v>
      </c>
      <c r="Y163" s="103"/>
      <c r="Z163" s="77">
        <f t="shared" si="15"/>
        <v>0</v>
      </c>
      <c r="AA163" s="77">
        <f t="shared" si="15"/>
        <v>0</v>
      </c>
      <c r="AB163" s="77">
        <f t="shared" si="15"/>
        <v>0</v>
      </c>
    </row>
    <row r="164" spans="1:28" ht="13.5" thickBot="1" x14ac:dyDescent="0.3">
      <c r="A164" s="100" t="s">
        <v>204</v>
      </c>
      <c r="B164" s="83">
        <f t="shared" si="12"/>
        <v>6.7073170731707323</v>
      </c>
      <c r="C164" s="83">
        <f t="shared" si="12"/>
        <v>15.686274509803921</v>
      </c>
      <c r="D164" s="83">
        <f t="shared" si="12"/>
        <v>2.6548672566371683</v>
      </c>
      <c r="E164" s="106"/>
      <c r="F164" s="101" t="s">
        <v>47</v>
      </c>
      <c r="G164" s="101" t="s">
        <v>47</v>
      </c>
      <c r="H164" s="101" t="s">
        <v>47</v>
      </c>
      <c r="I164" s="101"/>
      <c r="J164" s="101" t="s">
        <v>47</v>
      </c>
      <c r="K164" s="101" t="s">
        <v>47</v>
      </c>
      <c r="L164" s="101" t="s">
        <v>47</v>
      </c>
      <c r="M164" s="101"/>
      <c r="N164" s="101" t="s">
        <v>47</v>
      </c>
      <c r="O164" s="101" t="s">
        <v>47</v>
      </c>
      <c r="P164" s="101" t="s">
        <v>47</v>
      </c>
      <c r="Q164" s="106"/>
      <c r="R164" s="77">
        <f t="shared" si="13"/>
        <v>10.38961038961039</v>
      </c>
      <c r="S164" s="77">
        <f t="shared" si="13"/>
        <v>17.241379310344829</v>
      </c>
      <c r="T164" s="77">
        <f t="shared" si="13"/>
        <v>6.25</v>
      </c>
      <c r="U164" s="103"/>
      <c r="V164" s="77">
        <f t="shared" si="14"/>
        <v>6.666666666666667</v>
      </c>
      <c r="W164" s="77">
        <f t="shared" si="14"/>
        <v>25</v>
      </c>
      <c r="X164" s="77">
        <f t="shared" si="14"/>
        <v>0</v>
      </c>
      <c r="Y164" s="103"/>
      <c r="Z164" s="77">
        <f t="shared" si="15"/>
        <v>0</v>
      </c>
      <c r="AA164" s="77">
        <f t="shared" si="15"/>
        <v>0</v>
      </c>
      <c r="AB164" s="77">
        <f t="shared" si="15"/>
        <v>0</v>
      </c>
    </row>
    <row r="165" spans="1:28" x14ac:dyDescent="0.25">
      <c r="A165" s="233" t="s">
        <v>75</v>
      </c>
      <c r="B165" s="233"/>
      <c r="C165" s="233"/>
      <c r="D165" s="233"/>
      <c r="E165" s="233"/>
      <c r="F165" s="233"/>
      <c r="G165" s="233"/>
      <c r="H165" s="233"/>
      <c r="I165" s="233"/>
      <c r="J165" s="233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  <c r="AA165" s="233"/>
      <c r="AB165" s="233"/>
    </row>
    <row r="166" spans="1:28" x14ac:dyDescent="0.25">
      <c r="A166" s="227" t="s">
        <v>14</v>
      </c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</row>
  </sheetData>
  <mergeCells count="38">
    <mergeCell ref="A131:AB131"/>
    <mergeCell ref="A132:AB132"/>
    <mergeCell ref="A165:AB165"/>
    <mergeCell ref="A166:AB166"/>
    <mergeCell ref="A123:AB123"/>
    <mergeCell ref="A124:AB124"/>
    <mergeCell ref="A127:AB127"/>
    <mergeCell ref="A128:AB128"/>
    <mergeCell ref="A129:AB129"/>
    <mergeCell ref="A130:AB130"/>
    <mergeCell ref="A90:AB90"/>
    <mergeCell ref="A46:AB46"/>
    <mergeCell ref="A47:AB47"/>
    <mergeCell ref="A48:AB48"/>
    <mergeCell ref="A50:A51"/>
    <mergeCell ref="A81:AB81"/>
    <mergeCell ref="A82:AB82"/>
    <mergeCell ref="A85:AB85"/>
    <mergeCell ref="A86:AB86"/>
    <mergeCell ref="A87:AB87"/>
    <mergeCell ref="A88:AB88"/>
    <mergeCell ref="A89:AB89"/>
    <mergeCell ref="AD1:AE2"/>
    <mergeCell ref="AD43:AE44"/>
    <mergeCell ref="AD85:AE86"/>
    <mergeCell ref="AD127:AE128"/>
    <mergeCell ref="A45:AB45"/>
    <mergeCell ref="A1:AB1"/>
    <mergeCell ref="A2:AB2"/>
    <mergeCell ref="A3:AB3"/>
    <mergeCell ref="A4:AB4"/>
    <mergeCell ref="A5:AB5"/>
    <mergeCell ref="A6:AB6"/>
    <mergeCell ref="A8:A9"/>
    <mergeCell ref="A39:AB39"/>
    <mergeCell ref="A40:AB40"/>
    <mergeCell ref="A43:AB43"/>
    <mergeCell ref="A44:AB44"/>
  </mergeCells>
  <hyperlinks>
    <hyperlink ref="AD1" r:id="rId1" location="INDICE!A1"/>
    <hyperlink ref="AD1:AE2" location="INDICE!A1" display="INDICE"/>
    <hyperlink ref="AD43" r:id="rId2" location="INDICE!A1"/>
    <hyperlink ref="AD43:AE44" location="INDICE!A1" display="INDICE"/>
    <hyperlink ref="AD85" r:id="rId3" location="INDICE!A1"/>
    <hyperlink ref="AD85:AE86" location="INDICE!A1" display="INDICE"/>
    <hyperlink ref="AD127" r:id="rId4" location="INDICE!A1"/>
    <hyperlink ref="AD127:AE128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6" orientation="landscape" r:id="rId5"/>
  <rowBreaks count="3" manualBreakCount="3">
    <brk id="42" max="16383" man="1"/>
    <brk id="84" max="16383" man="1"/>
    <brk id="12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0" transitionEvaluation="1"/>
  <dimension ref="A1:V70"/>
  <sheetViews>
    <sheetView topLeftCell="A20" zoomScaleNormal="100" workbookViewId="0">
      <selection activeCell="T37" sqref="T37:U38"/>
    </sheetView>
  </sheetViews>
  <sheetFormatPr baseColWidth="10" defaultColWidth="12.140625" defaultRowHeight="12.75" x14ac:dyDescent="0.25"/>
  <cols>
    <col min="1" max="1" width="26.85546875" style="9" customWidth="1"/>
    <col min="2" max="16" width="6.5703125" style="9" customWidth="1"/>
    <col min="17" max="19" width="7.5703125" style="9" bestFit="1" customWidth="1"/>
    <col min="20" max="20" width="7.5703125" style="9" customWidth="1"/>
    <col min="21" max="254" width="12.140625" style="9"/>
    <col min="255" max="255" width="26.85546875" style="9" customWidth="1"/>
    <col min="256" max="273" width="6.5703125" style="9" customWidth="1"/>
    <col min="274" max="274" width="8.7109375" style="9" customWidth="1"/>
    <col min="275" max="510" width="12.140625" style="9"/>
    <col min="511" max="511" width="26.85546875" style="9" customWidth="1"/>
    <col min="512" max="529" width="6.5703125" style="9" customWidth="1"/>
    <col min="530" max="530" width="8.7109375" style="9" customWidth="1"/>
    <col min="531" max="766" width="12.140625" style="9"/>
    <col min="767" max="767" width="26.85546875" style="9" customWidth="1"/>
    <col min="768" max="785" width="6.5703125" style="9" customWidth="1"/>
    <col min="786" max="786" width="8.7109375" style="9" customWidth="1"/>
    <col min="787" max="1022" width="12.140625" style="9"/>
    <col min="1023" max="1023" width="26.85546875" style="9" customWidth="1"/>
    <col min="1024" max="1041" width="6.5703125" style="9" customWidth="1"/>
    <col min="1042" max="1042" width="8.7109375" style="9" customWidth="1"/>
    <col min="1043" max="1278" width="12.140625" style="9"/>
    <col min="1279" max="1279" width="26.85546875" style="9" customWidth="1"/>
    <col min="1280" max="1297" width="6.5703125" style="9" customWidth="1"/>
    <col min="1298" max="1298" width="8.7109375" style="9" customWidth="1"/>
    <col min="1299" max="1534" width="12.140625" style="9"/>
    <col min="1535" max="1535" width="26.85546875" style="9" customWidth="1"/>
    <col min="1536" max="1553" width="6.5703125" style="9" customWidth="1"/>
    <col min="1554" max="1554" width="8.7109375" style="9" customWidth="1"/>
    <col min="1555" max="1790" width="12.140625" style="9"/>
    <col min="1791" max="1791" width="26.85546875" style="9" customWidth="1"/>
    <col min="1792" max="1809" width="6.5703125" style="9" customWidth="1"/>
    <col min="1810" max="1810" width="8.7109375" style="9" customWidth="1"/>
    <col min="1811" max="2046" width="12.140625" style="9"/>
    <col min="2047" max="2047" width="26.85546875" style="9" customWidth="1"/>
    <col min="2048" max="2065" width="6.5703125" style="9" customWidth="1"/>
    <col min="2066" max="2066" width="8.7109375" style="9" customWidth="1"/>
    <col min="2067" max="2302" width="12.140625" style="9"/>
    <col min="2303" max="2303" width="26.85546875" style="9" customWidth="1"/>
    <col min="2304" max="2321" width="6.5703125" style="9" customWidth="1"/>
    <col min="2322" max="2322" width="8.7109375" style="9" customWidth="1"/>
    <col min="2323" max="2558" width="12.140625" style="9"/>
    <col min="2559" max="2559" width="26.85546875" style="9" customWidth="1"/>
    <col min="2560" max="2577" width="6.5703125" style="9" customWidth="1"/>
    <col min="2578" max="2578" width="8.7109375" style="9" customWidth="1"/>
    <col min="2579" max="2814" width="12.140625" style="9"/>
    <col min="2815" max="2815" width="26.85546875" style="9" customWidth="1"/>
    <col min="2816" max="2833" width="6.5703125" style="9" customWidth="1"/>
    <col min="2834" max="2834" width="8.7109375" style="9" customWidth="1"/>
    <col min="2835" max="3070" width="12.140625" style="9"/>
    <col min="3071" max="3071" width="26.85546875" style="9" customWidth="1"/>
    <col min="3072" max="3089" width="6.5703125" style="9" customWidth="1"/>
    <col min="3090" max="3090" width="8.7109375" style="9" customWidth="1"/>
    <col min="3091" max="3326" width="12.140625" style="9"/>
    <col min="3327" max="3327" width="26.85546875" style="9" customWidth="1"/>
    <col min="3328" max="3345" width="6.5703125" style="9" customWidth="1"/>
    <col min="3346" max="3346" width="8.7109375" style="9" customWidth="1"/>
    <col min="3347" max="3582" width="12.140625" style="9"/>
    <col min="3583" max="3583" width="26.85546875" style="9" customWidth="1"/>
    <col min="3584" max="3601" width="6.5703125" style="9" customWidth="1"/>
    <col min="3602" max="3602" width="8.7109375" style="9" customWidth="1"/>
    <col min="3603" max="3838" width="12.140625" style="9"/>
    <col min="3839" max="3839" width="26.85546875" style="9" customWidth="1"/>
    <col min="3840" max="3857" width="6.5703125" style="9" customWidth="1"/>
    <col min="3858" max="3858" width="8.7109375" style="9" customWidth="1"/>
    <col min="3859" max="4094" width="12.140625" style="9"/>
    <col min="4095" max="4095" width="26.85546875" style="9" customWidth="1"/>
    <col min="4096" max="4113" width="6.5703125" style="9" customWidth="1"/>
    <col min="4114" max="4114" width="8.7109375" style="9" customWidth="1"/>
    <col min="4115" max="4350" width="12.140625" style="9"/>
    <col min="4351" max="4351" width="26.85546875" style="9" customWidth="1"/>
    <col min="4352" max="4369" width="6.5703125" style="9" customWidth="1"/>
    <col min="4370" max="4370" width="8.7109375" style="9" customWidth="1"/>
    <col min="4371" max="4606" width="12.140625" style="9"/>
    <col min="4607" max="4607" width="26.85546875" style="9" customWidth="1"/>
    <col min="4608" max="4625" width="6.5703125" style="9" customWidth="1"/>
    <col min="4626" max="4626" width="8.7109375" style="9" customWidth="1"/>
    <col min="4627" max="4862" width="12.140625" style="9"/>
    <col min="4863" max="4863" width="26.85546875" style="9" customWidth="1"/>
    <col min="4864" max="4881" width="6.5703125" style="9" customWidth="1"/>
    <col min="4882" max="4882" width="8.7109375" style="9" customWidth="1"/>
    <col min="4883" max="5118" width="12.140625" style="9"/>
    <col min="5119" max="5119" width="26.85546875" style="9" customWidth="1"/>
    <col min="5120" max="5137" width="6.5703125" style="9" customWidth="1"/>
    <col min="5138" max="5138" width="8.7109375" style="9" customWidth="1"/>
    <col min="5139" max="5374" width="12.140625" style="9"/>
    <col min="5375" max="5375" width="26.85546875" style="9" customWidth="1"/>
    <col min="5376" max="5393" width="6.5703125" style="9" customWidth="1"/>
    <col min="5394" max="5394" width="8.7109375" style="9" customWidth="1"/>
    <col min="5395" max="5630" width="12.140625" style="9"/>
    <col min="5631" max="5631" width="26.85546875" style="9" customWidth="1"/>
    <col min="5632" max="5649" width="6.5703125" style="9" customWidth="1"/>
    <col min="5650" max="5650" width="8.7109375" style="9" customWidth="1"/>
    <col min="5651" max="5886" width="12.140625" style="9"/>
    <col min="5887" max="5887" width="26.85546875" style="9" customWidth="1"/>
    <col min="5888" max="5905" width="6.5703125" style="9" customWidth="1"/>
    <col min="5906" max="5906" width="8.7109375" style="9" customWidth="1"/>
    <col min="5907" max="6142" width="12.140625" style="9"/>
    <col min="6143" max="6143" width="26.85546875" style="9" customWidth="1"/>
    <col min="6144" max="6161" width="6.5703125" style="9" customWidth="1"/>
    <col min="6162" max="6162" width="8.7109375" style="9" customWidth="1"/>
    <col min="6163" max="6398" width="12.140625" style="9"/>
    <col min="6399" max="6399" width="26.85546875" style="9" customWidth="1"/>
    <col min="6400" max="6417" width="6.5703125" style="9" customWidth="1"/>
    <col min="6418" max="6418" width="8.7109375" style="9" customWidth="1"/>
    <col min="6419" max="6654" width="12.140625" style="9"/>
    <col min="6655" max="6655" width="26.85546875" style="9" customWidth="1"/>
    <col min="6656" max="6673" width="6.5703125" style="9" customWidth="1"/>
    <col min="6674" max="6674" width="8.7109375" style="9" customWidth="1"/>
    <col min="6675" max="6910" width="12.140625" style="9"/>
    <col min="6911" max="6911" width="26.85546875" style="9" customWidth="1"/>
    <col min="6912" max="6929" width="6.5703125" style="9" customWidth="1"/>
    <col min="6930" max="6930" width="8.7109375" style="9" customWidth="1"/>
    <col min="6931" max="7166" width="12.140625" style="9"/>
    <col min="7167" max="7167" width="26.85546875" style="9" customWidth="1"/>
    <col min="7168" max="7185" width="6.5703125" style="9" customWidth="1"/>
    <col min="7186" max="7186" width="8.7109375" style="9" customWidth="1"/>
    <col min="7187" max="7422" width="12.140625" style="9"/>
    <col min="7423" max="7423" width="26.85546875" style="9" customWidth="1"/>
    <col min="7424" max="7441" width="6.5703125" style="9" customWidth="1"/>
    <col min="7442" max="7442" width="8.7109375" style="9" customWidth="1"/>
    <col min="7443" max="7678" width="12.140625" style="9"/>
    <col min="7679" max="7679" width="26.85546875" style="9" customWidth="1"/>
    <col min="7680" max="7697" width="6.5703125" style="9" customWidth="1"/>
    <col min="7698" max="7698" width="8.7109375" style="9" customWidth="1"/>
    <col min="7699" max="7934" width="12.140625" style="9"/>
    <col min="7935" max="7935" width="26.85546875" style="9" customWidth="1"/>
    <col min="7936" max="7953" width="6.5703125" style="9" customWidth="1"/>
    <col min="7954" max="7954" width="8.7109375" style="9" customWidth="1"/>
    <col min="7955" max="8190" width="12.140625" style="9"/>
    <col min="8191" max="8191" width="26.85546875" style="9" customWidth="1"/>
    <col min="8192" max="8209" width="6.5703125" style="9" customWidth="1"/>
    <col min="8210" max="8210" width="8.7109375" style="9" customWidth="1"/>
    <col min="8211" max="8446" width="12.140625" style="9"/>
    <col min="8447" max="8447" width="26.85546875" style="9" customWidth="1"/>
    <col min="8448" max="8465" width="6.5703125" style="9" customWidth="1"/>
    <col min="8466" max="8466" width="8.7109375" style="9" customWidth="1"/>
    <col min="8467" max="8702" width="12.140625" style="9"/>
    <col min="8703" max="8703" width="26.85546875" style="9" customWidth="1"/>
    <col min="8704" max="8721" width="6.5703125" style="9" customWidth="1"/>
    <col min="8722" max="8722" width="8.7109375" style="9" customWidth="1"/>
    <col min="8723" max="8958" width="12.140625" style="9"/>
    <col min="8959" max="8959" width="26.85546875" style="9" customWidth="1"/>
    <col min="8960" max="8977" width="6.5703125" style="9" customWidth="1"/>
    <col min="8978" max="8978" width="8.7109375" style="9" customWidth="1"/>
    <col min="8979" max="9214" width="12.140625" style="9"/>
    <col min="9215" max="9215" width="26.85546875" style="9" customWidth="1"/>
    <col min="9216" max="9233" width="6.5703125" style="9" customWidth="1"/>
    <col min="9234" max="9234" width="8.7109375" style="9" customWidth="1"/>
    <col min="9235" max="9470" width="12.140625" style="9"/>
    <col min="9471" max="9471" width="26.85546875" style="9" customWidth="1"/>
    <col min="9472" max="9489" width="6.5703125" style="9" customWidth="1"/>
    <col min="9490" max="9490" width="8.7109375" style="9" customWidth="1"/>
    <col min="9491" max="9726" width="12.140625" style="9"/>
    <col min="9727" max="9727" width="26.85546875" style="9" customWidth="1"/>
    <col min="9728" max="9745" width="6.5703125" style="9" customWidth="1"/>
    <col min="9746" max="9746" width="8.7109375" style="9" customWidth="1"/>
    <col min="9747" max="9982" width="12.140625" style="9"/>
    <col min="9983" max="9983" width="26.85546875" style="9" customWidth="1"/>
    <col min="9984" max="10001" width="6.5703125" style="9" customWidth="1"/>
    <col min="10002" max="10002" width="8.7109375" style="9" customWidth="1"/>
    <col min="10003" max="10238" width="12.140625" style="9"/>
    <col min="10239" max="10239" width="26.85546875" style="9" customWidth="1"/>
    <col min="10240" max="10257" width="6.5703125" style="9" customWidth="1"/>
    <col min="10258" max="10258" width="8.7109375" style="9" customWidth="1"/>
    <col min="10259" max="10494" width="12.140625" style="9"/>
    <col min="10495" max="10495" width="26.85546875" style="9" customWidth="1"/>
    <col min="10496" max="10513" width="6.5703125" style="9" customWidth="1"/>
    <col min="10514" max="10514" width="8.7109375" style="9" customWidth="1"/>
    <col min="10515" max="10750" width="12.140625" style="9"/>
    <col min="10751" max="10751" width="26.85546875" style="9" customWidth="1"/>
    <col min="10752" max="10769" width="6.5703125" style="9" customWidth="1"/>
    <col min="10770" max="10770" width="8.7109375" style="9" customWidth="1"/>
    <col min="10771" max="11006" width="12.140625" style="9"/>
    <col min="11007" max="11007" width="26.85546875" style="9" customWidth="1"/>
    <col min="11008" max="11025" width="6.5703125" style="9" customWidth="1"/>
    <col min="11026" max="11026" width="8.7109375" style="9" customWidth="1"/>
    <col min="11027" max="11262" width="12.140625" style="9"/>
    <col min="11263" max="11263" width="26.85546875" style="9" customWidth="1"/>
    <col min="11264" max="11281" width="6.5703125" style="9" customWidth="1"/>
    <col min="11282" max="11282" width="8.7109375" style="9" customWidth="1"/>
    <col min="11283" max="11518" width="12.140625" style="9"/>
    <col min="11519" max="11519" width="26.85546875" style="9" customWidth="1"/>
    <col min="11520" max="11537" width="6.5703125" style="9" customWidth="1"/>
    <col min="11538" max="11538" width="8.7109375" style="9" customWidth="1"/>
    <col min="11539" max="11774" width="12.140625" style="9"/>
    <col min="11775" max="11775" width="26.85546875" style="9" customWidth="1"/>
    <col min="11776" max="11793" width="6.5703125" style="9" customWidth="1"/>
    <col min="11794" max="11794" width="8.7109375" style="9" customWidth="1"/>
    <col min="11795" max="12030" width="12.140625" style="9"/>
    <col min="12031" max="12031" width="26.85546875" style="9" customWidth="1"/>
    <col min="12032" max="12049" width="6.5703125" style="9" customWidth="1"/>
    <col min="12050" max="12050" width="8.7109375" style="9" customWidth="1"/>
    <col min="12051" max="12286" width="12.140625" style="9"/>
    <col min="12287" max="12287" width="26.85546875" style="9" customWidth="1"/>
    <col min="12288" max="12305" width="6.5703125" style="9" customWidth="1"/>
    <col min="12306" max="12306" width="8.7109375" style="9" customWidth="1"/>
    <col min="12307" max="12542" width="12.140625" style="9"/>
    <col min="12543" max="12543" width="26.85546875" style="9" customWidth="1"/>
    <col min="12544" max="12561" width="6.5703125" style="9" customWidth="1"/>
    <col min="12562" max="12562" width="8.7109375" style="9" customWidth="1"/>
    <col min="12563" max="12798" width="12.140625" style="9"/>
    <col min="12799" max="12799" width="26.85546875" style="9" customWidth="1"/>
    <col min="12800" max="12817" width="6.5703125" style="9" customWidth="1"/>
    <col min="12818" max="12818" width="8.7109375" style="9" customWidth="1"/>
    <col min="12819" max="13054" width="12.140625" style="9"/>
    <col min="13055" max="13055" width="26.85546875" style="9" customWidth="1"/>
    <col min="13056" max="13073" width="6.5703125" style="9" customWidth="1"/>
    <col min="13074" max="13074" width="8.7109375" style="9" customWidth="1"/>
    <col min="13075" max="13310" width="12.140625" style="9"/>
    <col min="13311" max="13311" width="26.85546875" style="9" customWidth="1"/>
    <col min="13312" max="13329" width="6.5703125" style="9" customWidth="1"/>
    <col min="13330" max="13330" width="8.7109375" style="9" customWidth="1"/>
    <col min="13331" max="13566" width="12.140625" style="9"/>
    <col min="13567" max="13567" width="26.85546875" style="9" customWidth="1"/>
    <col min="13568" max="13585" width="6.5703125" style="9" customWidth="1"/>
    <col min="13586" max="13586" width="8.7109375" style="9" customWidth="1"/>
    <col min="13587" max="13822" width="12.140625" style="9"/>
    <col min="13823" max="13823" width="26.85546875" style="9" customWidth="1"/>
    <col min="13824" max="13841" width="6.5703125" style="9" customWidth="1"/>
    <col min="13842" max="13842" width="8.7109375" style="9" customWidth="1"/>
    <col min="13843" max="14078" width="12.140625" style="9"/>
    <col min="14079" max="14079" width="26.85546875" style="9" customWidth="1"/>
    <col min="14080" max="14097" width="6.5703125" style="9" customWidth="1"/>
    <col min="14098" max="14098" width="8.7109375" style="9" customWidth="1"/>
    <col min="14099" max="14334" width="12.140625" style="9"/>
    <col min="14335" max="14335" width="26.85546875" style="9" customWidth="1"/>
    <col min="14336" max="14353" width="6.5703125" style="9" customWidth="1"/>
    <col min="14354" max="14354" width="8.7109375" style="9" customWidth="1"/>
    <col min="14355" max="14590" width="12.140625" style="9"/>
    <col min="14591" max="14591" width="26.85546875" style="9" customWidth="1"/>
    <col min="14592" max="14609" width="6.5703125" style="9" customWidth="1"/>
    <col min="14610" max="14610" width="8.7109375" style="9" customWidth="1"/>
    <col min="14611" max="14846" width="12.140625" style="9"/>
    <col min="14847" max="14847" width="26.85546875" style="9" customWidth="1"/>
    <col min="14848" max="14865" width="6.5703125" style="9" customWidth="1"/>
    <col min="14866" max="14866" width="8.7109375" style="9" customWidth="1"/>
    <col min="14867" max="15102" width="12.140625" style="9"/>
    <col min="15103" max="15103" width="26.85546875" style="9" customWidth="1"/>
    <col min="15104" max="15121" width="6.5703125" style="9" customWidth="1"/>
    <col min="15122" max="15122" width="8.7109375" style="9" customWidth="1"/>
    <col min="15123" max="15358" width="12.140625" style="9"/>
    <col min="15359" max="15359" width="26.85546875" style="9" customWidth="1"/>
    <col min="15360" max="15377" width="6.5703125" style="9" customWidth="1"/>
    <col min="15378" max="15378" width="8.7109375" style="9" customWidth="1"/>
    <col min="15379" max="15614" width="12.140625" style="9"/>
    <col min="15615" max="15615" width="26.85546875" style="9" customWidth="1"/>
    <col min="15616" max="15633" width="6.5703125" style="9" customWidth="1"/>
    <col min="15634" max="15634" width="8.7109375" style="9" customWidth="1"/>
    <col min="15635" max="15870" width="12.140625" style="9"/>
    <col min="15871" max="15871" width="26.85546875" style="9" customWidth="1"/>
    <col min="15872" max="15889" width="6.5703125" style="9" customWidth="1"/>
    <col min="15890" max="15890" width="8.7109375" style="9" customWidth="1"/>
    <col min="15891" max="16126" width="12.140625" style="9"/>
    <col min="16127" max="16127" width="26.85546875" style="9" customWidth="1"/>
    <col min="16128" max="16145" width="6.5703125" style="9" customWidth="1"/>
    <col min="16146" max="16146" width="8.7109375" style="9" customWidth="1"/>
    <col min="16147" max="16384" width="12.140625" style="9"/>
  </cols>
  <sheetData>
    <row r="1" spans="1:22" s="5" customFormat="1" ht="15" x14ac:dyDescent="0.25">
      <c r="A1" s="24" t="s">
        <v>11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19" t="s">
        <v>221</v>
      </c>
      <c r="U1" s="219"/>
    </row>
    <row r="2" spans="1:22" s="5" customFormat="1" ht="15" x14ac:dyDescent="0.25">
      <c r="A2" s="24" t="s">
        <v>0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19"/>
      <c r="U2" s="219"/>
      <c r="V2"/>
    </row>
    <row r="3" spans="1:22" s="5" customFormat="1" ht="15" x14ac:dyDescent="0.25">
      <c r="A3" s="24" t="s">
        <v>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V3"/>
    </row>
    <row r="4" spans="1:22" s="5" customFormat="1" ht="15" x14ac:dyDescent="0.25">
      <c r="A4" s="24" t="s">
        <v>15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V4"/>
    </row>
    <row r="5" spans="1:22" s="5" customFormat="1" ht="15" x14ac:dyDescent="0.25">
      <c r="A5" s="24" t="s">
        <v>318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/>
      <c r="V5"/>
    </row>
    <row r="6" spans="1:22" s="5" customFormat="1" ht="15.75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2" s="4" customFormat="1" ht="39" customHeight="1" thickBot="1" x14ac:dyDescent="0.3">
      <c r="A7" s="2" t="s">
        <v>13</v>
      </c>
      <c r="B7" s="3">
        <v>2000</v>
      </c>
      <c r="C7" s="3">
        <v>2001</v>
      </c>
      <c r="D7" s="3">
        <v>2002</v>
      </c>
      <c r="E7" s="3">
        <v>2003</v>
      </c>
      <c r="F7" s="3">
        <v>2004</v>
      </c>
      <c r="G7" s="3">
        <v>2005</v>
      </c>
      <c r="H7" s="3">
        <v>2006</v>
      </c>
      <c r="I7" s="3">
        <v>2007</v>
      </c>
      <c r="J7" s="3">
        <v>2008</v>
      </c>
      <c r="K7" s="3">
        <v>2009</v>
      </c>
      <c r="L7" s="3">
        <v>2010</v>
      </c>
      <c r="M7" s="3">
        <v>2011</v>
      </c>
      <c r="N7" s="3">
        <v>2012</v>
      </c>
      <c r="O7" s="3">
        <v>2013</v>
      </c>
      <c r="P7" s="3">
        <v>2014</v>
      </c>
      <c r="Q7" s="3">
        <v>2015</v>
      </c>
      <c r="R7" s="3">
        <v>2016</v>
      </c>
      <c r="S7" s="3">
        <v>2017</v>
      </c>
      <c r="T7" s="3">
        <v>2018</v>
      </c>
    </row>
    <row r="8" spans="1:22" s="4" customFormat="1" ht="17.25" customHeight="1" x14ac:dyDescent="0.25">
      <c r="A8" s="6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</row>
    <row r="9" spans="1:22" ht="15" customHeight="1" x14ac:dyDescent="0.25">
      <c r="A9" s="8" t="s">
        <v>2</v>
      </c>
    </row>
    <row r="10" spans="1:22" ht="15" customHeight="1" x14ac:dyDescent="0.25">
      <c r="A10" s="10" t="s">
        <v>3</v>
      </c>
      <c r="B10" s="11">
        <v>512105</v>
      </c>
      <c r="C10" s="11">
        <v>512586</v>
      </c>
      <c r="D10" s="11">
        <v>512609</v>
      </c>
      <c r="E10" s="11">
        <v>511277</v>
      </c>
      <c r="F10" s="11">
        <v>503229</v>
      </c>
      <c r="G10" s="11">
        <v>500518</v>
      </c>
      <c r="H10" s="11">
        <v>499781</v>
      </c>
      <c r="I10" s="11">
        <v>498947</v>
      </c>
      <c r="J10" s="11">
        <v>493762</v>
      </c>
      <c r="K10" s="11">
        <v>486871</v>
      </c>
      <c r="L10" s="11">
        <v>477992</v>
      </c>
      <c r="M10" s="11">
        <v>468952</v>
      </c>
      <c r="N10" s="11">
        <v>452846</v>
      </c>
      <c r="O10" s="11">
        <v>444259</v>
      </c>
      <c r="P10" s="11">
        <v>439369</v>
      </c>
      <c r="Q10" s="11">
        <v>437786</v>
      </c>
      <c r="R10" s="11">
        <f>+R11+R12</f>
        <v>438019</v>
      </c>
      <c r="S10" s="11">
        <f>+S11+S12</f>
        <v>439319</v>
      </c>
      <c r="T10" s="11">
        <f>+T11+T12</f>
        <v>449586</v>
      </c>
    </row>
    <row r="11" spans="1:22" ht="15" customHeight="1" x14ac:dyDescent="0.25">
      <c r="A11" s="10" t="s">
        <v>4</v>
      </c>
      <c r="B11" s="12">
        <v>464202</v>
      </c>
      <c r="C11" s="12">
        <v>466089</v>
      </c>
      <c r="D11" s="12">
        <v>467624</v>
      </c>
      <c r="E11" s="12">
        <v>463802</v>
      </c>
      <c r="F11" s="12">
        <v>455643</v>
      </c>
      <c r="G11" s="12">
        <v>444339</v>
      </c>
      <c r="H11" s="12">
        <v>443347</v>
      </c>
      <c r="I11" s="12">
        <v>445742</v>
      </c>
      <c r="J11" s="12">
        <v>459193</v>
      </c>
      <c r="K11" s="12">
        <v>445926</v>
      </c>
      <c r="L11" s="12">
        <v>437193</v>
      </c>
      <c r="M11" s="12">
        <v>431346</v>
      </c>
      <c r="N11" s="12">
        <v>417269</v>
      </c>
      <c r="O11" s="12">
        <v>416098</v>
      </c>
      <c r="P11" s="12">
        <v>419912</v>
      </c>
      <c r="Q11" s="12">
        <v>416839</v>
      </c>
      <c r="R11" s="12">
        <v>416021</v>
      </c>
      <c r="S11" s="12">
        <v>419884</v>
      </c>
      <c r="T11" s="12">
        <v>443905</v>
      </c>
    </row>
    <row r="12" spans="1:22" ht="15" customHeight="1" x14ac:dyDescent="0.25">
      <c r="A12" s="13" t="s">
        <v>5</v>
      </c>
      <c r="B12" s="12">
        <v>47903</v>
      </c>
      <c r="C12" s="12">
        <v>46497</v>
      </c>
      <c r="D12" s="12">
        <v>44985</v>
      </c>
      <c r="E12" s="12">
        <v>47475</v>
      </c>
      <c r="F12" s="12">
        <v>47586</v>
      </c>
      <c r="G12" s="12">
        <v>56179</v>
      </c>
      <c r="H12" s="12">
        <v>56434</v>
      </c>
      <c r="I12" s="12">
        <v>53205</v>
      </c>
      <c r="J12" s="12">
        <v>34569</v>
      </c>
      <c r="K12" s="12">
        <v>40945</v>
      </c>
      <c r="L12" s="12">
        <v>40799</v>
      </c>
      <c r="M12" s="12">
        <v>37606</v>
      </c>
      <c r="N12" s="12">
        <v>35577</v>
      </c>
      <c r="O12" s="12">
        <v>28161</v>
      </c>
      <c r="P12" s="12">
        <v>19457</v>
      </c>
      <c r="Q12" s="12">
        <v>20947</v>
      </c>
      <c r="R12" s="12">
        <v>21998</v>
      </c>
      <c r="S12" s="12">
        <v>19435</v>
      </c>
      <c r="T12" s="12">
        <v>5681</v>
      </c>
    </row>
    <row r="13" spans="1:22" ht="15" customHeight="1" x14ac:dyDescent="0.25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</row>
    <row r="14" spans="1:22" ht="15" customHeight="1" x14ac:dyDescent="0.25">
      <c r="A14" s="8" t="s">
        <v>6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</row>
    <row r="15" spans="1:22" ht="15" customHeight="1" x14ac:dyDescent="0.25">
      <c r="A15" s="10" t="s">
        <v>3</v>
      </c>
      <c r="B15" s="12">
        <v>955</v>
      </c>
      <c r="C15" s="12">
        <v>747</v>
      </c>
      <c r="D15" s="12">
        <v>747</v>
      </c>
      <c r="E15" s="12">
        <v>653</v>
      </c>
      <c r="F15" s="12">
        <v>660</v>
      </c>
      <c r="G15" s="12">
        <v>357</v>
      </c>
      <c r="H15" s="12">
        <v>370</v>
      </c>
      <c r="I15" s="12">
        <v>251</v>
      </c>
      <c r="J15" s="12">
        <v>323</v>
      </c>
      <c r="K15" s="12">
        <v>318</v>
      </c>
      <c r="L15" s="12">
        <v>357</v>
      </c>
      <c r="M15" s="12">
        <v>302</v>
      </c>
      <c r="N15" s="12">
        <v>279</v>
      </c>
      <c r="O15" s="12">
        <v>224</v>
      </c>
      <c r="P15" s="12">
        <v>188</v>
      </c>
      <c r="Q15" s="12">
        <v>201</v>
      </c>
      <c r="R15" s="11">
        <f>+R16+R17</f>
        <v>185</v>
      </c>
      <c r="S15" s="11">
        <f>+S16+S17</f>
        <v>209</v>
      </c>
      <c r="T15" s="11">
        <f>+T16+T17</f>
        <v>232</v>
      </c>
    </row>
    <row r="16" spans="1:22" ht="15" customHeight="1" x14ac:dyDescent="0.25">
      <c r="A16" s="10" t="s">
        <v>4</v>
      </c>
      <c r="B16" s="12">
        <v>844</v>
      </c>
      <c r="C16" s="12">
        <v>659</v>
      </c>
      <c r="D16" s="12">
        <v>647</v>
      </c>
      <c r="E16" s="12">
        <v>596</v>
      </c>
      <c r="F16" s="12">
        <v>575</v>
      </c>
      <c r="G16" s="12">
        <v>324</v>
      </c>
      <c r="H16" s="12">
        <v>329</v>
      </c>
      <c r="I16" s="12">
        <v>239</v>
      </c>
      <c r="J16" s="12">
        <v>297</v>
      </c>
      <c r="K16" s="12">
        <v>298</v>
      </c>
      <c r="L16" s="12">
        <v>337</v>
      </c>
      <c r="M16" s="12">
        <v>259</v>
      </c>
      <c r="N16" s="12">
        <v>239</v>
      </c>
      <c r="O16" s="12">
        <v>205</v>
      </c>
      <c r="P16" s="12">
        <v>176</v>
      </c>
      <c r="Q16" s="12">
        <v>187</v>
      </c>
      <c r="R16" s="12">
        <v>177</v>
      </c>
      <c r="S16" s="12">
        <v>208</v>
      </c>
      <c r="T16" s="12">
        <v>226</v>
      </c>
    </row>
    <row r="17" spans="1:20" ht="15" customHeight="1" x14ac:dyDescent="0.25">
      <c r="A17" s="13" t="s">
        <v>5</v>
      </c>
      <c r="B17" s="12">
        <v>111</v>
      </c>
      <c r="C17" s="12">
        <v>88</v>
      </c>
      <c r="D17" s="12">
        <v>100</v>
      </c>
      <c r="E17" s="12">
        <v>57</v>
      </c>
      <c r="F17" s="12">
        <v>85</v>
      </c>
      <c r="G17" s="12">
        <v>33</v>
      </c>
      <c r="H17" s="12">
        <v>41</v>
      </c>
      <c r="I17" s="12">
        <v>12</v>
      </c>
      <c r="J17" s="12">
        <v>26</v>
      </c>
      <c r="K17" s="12">
        <v>20</v>
      </c>
      <c r="L17" s="12">
        <v>20</v>
      </c>
      <c r="M17" s="12">
        <v>43</v>
      </c>
      <c r="N17" s="12">
        <v>40</v>
      </c>
      <c r="O17" s="12">
        <v>19</v>
      </c>
      <c r="P17" s="12">
        <v>12</v>
      </c>
      <c r="Q17" s="12">
        <v>14</v>
      </c>
      <c r="R17" s="12">
        <v>8</v>
      </c>
      <c r="S17" s="12">
        <v>1</v>
      </c>
      <c r="T17" s="12">
        <v>6</v>
      </c>
    </row>
    <row r="18" spans="1:20" ht="15" customHeight="1" x14ac:dyDescent="0.25"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ht="15" customHeight="1" x14ac:dyDescent="0.25">
      <c r="A19" s="8" t="s">
        <v>7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</row>
    <row r="20" spans="1:20" ht="15" customHeight="1" x14ac:dyDescent="0.25">
      <c r="A20" s="10" t="s">
        <v>3</v>
      </c>
      <c r="B20" s="11">
        <v>201807</v>
      </c>
      <c r="C20" s="11">
        <v>214133</v>
      </c>
      <c r="D20" s="11">
        <v>222403</v>
      </c>
      <c r="E20" s="11">
        <v>241675</v>
      </c>
      <c r="F20" s="11">
        <v>247336</v>
      </c>
      <c r="G20" s="11">
        <v>257917</v>
      </c>
      <c r="H20" s="11">
        <v>262719</v>
      </c>
      <c r="I20" s="11">
        <v>265241</v>
      </c>
      <c r="J20" s="11">
        <v>265580</v>
      </c>
      <c r="K20" s="11">
        <v>276378</v>
      </c>
      <c r="L20" s="11">
        <v>282217</v>
      </c>
      <c r="M20" s="11">
        <v>284188</v>
      </c>
      <c r="N20" s="11">
        <v>287019</v>
      </c>
      <c r="O20" s="11">
        <v>291732</v>
      </c>
      <c r="P20" s="11">
        <v>299974</v>
      </c>
      <c r="Q20" s="11">
        <v>299807</v>
      </c>
      <c r="R20" s="11">
        <f>+R21+R22</f>
        <v>299388</v>
      </c>
      <c r="S20" s="11">
        <f>+S21+S22</f>
        <v>302214</v>
      </c>
      <c r="T20" s="11">
        <f>+T21+T22</f>
        <v>310457</v>
      </c>
    </row>
    <row r="21" spans="1:20" ht="15" customHeight="1" x14ac:dyDescent="0.25">
      <c r="A21" s="10" t="s">
        <v>4</v>
      </c>
      <c r="B21" s="11">
        <v>166925</v>
      </c>
      <c r="C21" s="11">
        <v>175987</v>
      </c>
      <c r="D21" s="11">
        <v>180319</v>
      </c>
      <c r="E21" s="11">
        <v>197880</v>
      </c>
      <c r="F21" s="11">
        <v>197805</v>
      </c>
      <c r="G21" s="11">
        <v>203710</v>
      </c>
      <c r="H21" s="11">
        <v>205863</v>
      </c>
      <c r="I21" s="11">
        <v>210722</v>
      </c>
      <c r="J21" s="11">
        <v>217715</v>
      </c>
      <c r="K21" s="11">
        <v>217320</v>
      </c>
      <c r="L21" s="11">
        <v>220237</v>
      </c>
      <c r="M21" s="11">
        <v>227756</v>
      </c>
      <c r="N21" s="11">
        <v>230730</v>
      </c>
      <c r="O21" s="11">
        <v>234746</v>
      </c>
      <c r="P21" s="11">
        <v>241522</v>
      </c>
      <c r="Q21" s="11">
        <v>241371</v>
      </c>
      <c r="R21" s="11">
        <f t="shared" ref="R21:T22" si="0">+R26+R31</f>
        <v>244648</v>
      </c>
      <c r="S21" s="11">
        <f t="shared" si="0"/>
        <v>251045</v>
      </c>
      <c r="T21" s="11">
        <f t="shared" si="0"/>
        <v>301393</v>
      </c>
    </row>
    <row r="22" spans="1:20" ht="15" customHeight="1" x14ac:dyDescent="0.25">
      <c r="A22" s="13" t="s">
        <v>5</v>
      </c>
      <c r="B22" s="11">
        <v>34882</v>
      </c>
      <c r="C22" s="11">
        <v>38146</v>
      </c>
      <c r="D22" s="11">
        <v>42084</v>
      </c>
      <c r="E22" s="11">
        <v>43795</v>
      </c>
      <c r="F22" s="11">
        <v>49531</v>
      </c>
      <c r="G22" s="11">
        <v>54207</v>
      </c>
      <c r="H22" s="11">
        <v>56856</v>
      </c>
      <c r="I22" s="11">
        <v>54519</v>
      </c>
      <c r="J22" s="11">
        <v>47865</v>
      </c>
      <c r="K22" s="11">
        <v>59058</v>
      </c>
      <c r="L22" s="11">
        <v>61980</v>
      </c>
      <c r="M22" s="11">
        <v>56432</v>
      </c>
      <c r="N22" s="11">
        <v>56289</v>
      </c>
      <c r="O22" s="11">
        <v>56986</v>
      </c>
      <c r="P22" s="11">
        <v>58452</v>
      </c>
      <c r="Q22" s="11">
        <v>58436</v>
      </c>
      <c r="R22" s="11">
        <f t="shared" si="0"/>
        <v>54740</v>
      </c>
      <c r="S22" s="11">
        <f t="shared" si="0"/>
        <v>51169</v>
      </c>
      <c r="T22" s="11">
        <f t="shared" si="0"/>
        <v>9064</v>
      </c>
    </row>
    <row r="23" spans="1:20" ht="15" customHeight="1" x14ac:dyDescent="0.25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</row>
    <row r="24" spans="1:20" ht="15" customHeight="1" x14ac:dyDescent="0.25">
      <c r="A24" s="15" t="s">
        <v>8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</row>
    <row r="25" spans="1:20" ht="15" customHeight="1" x14ac:dyDescent="0.25">
      <c r="A25" s="10" t="s">
        <v>3</v>
      </c>
      <c r="B25" s="11">
        <v>159328</v>
      </c>
      <c r="C25" s="11">
        <v>169913</v>
      </c>
      <c r="D25" s="11">
        <v>177928</v>
      </c>
      <c r="E25" s="11">
        <v>191708</v>
      </c>
      <c r="F25" s="11">
        <v>196765</v>
      </c>
      <c r="G25" s="11">
        <v>206446</v>
      </c>
      <c r="H25" s="11">
        <v>209923</v>
      </c>
      <c r="I25" s="11">
        <v>210257</v>
      </c>
      <c r="J25" s="11">
        <v>208401</v>
      </c>
      <c r="K25" s="11">
        <v>215817</v>
      </c>
      <c r="L25" s="11">
        <v>221439</v>
      </c>
      <c r="M25" s="11">
        <v>222639</v>
      </c>
      <c r="N25" s="11">
        <v>220346</v>
      </c>
      <c r="O25" s="11">
        <v>218737</v>
      </c>
      <c r="P25" s="11">
        <v>219288</v>
      </c>
      <c r="Q25" s="11">
        <v>216570</v>
      </c>
      <c r="R25" s="11">
        <f>+R26+R27</f>
        <v>216158</v>
      </c>
      <c r="S25" s="11">
        <f>+S26+S27</f>
        <v>216119</v>
      </c>
      <c r="T25" s="11">
        <f>+T26+T27</f>
        <v>220290</v>
      </c>
    </row>
    <row r="26" spans="1:20" ht="15" customHeight="1" x14ac:dyDescent="0.25">
      <c r="A26" s="10" t="s">
        <v>4</v>
      </c>
      <c r="B26" s="12">
        <v>131504</v>
      </c>
      <c r="C26" s="12">
        <v>138710</v>
      </c>
      <c r="D26" s="12">
        <v>143315</v>
      </c>
      <c r="E26" s="12">
        <v>155905</v>
      </c>
      <c r="F26" s="12">
        <v>156624</v>
      </c>
      <c r="G26" s="12">
        <v>162414</v>
      </c>
      <c r="H26" s="12">
        <v>163610</v>
      </c>
      <c r="I26" s="12">
        <v>166243</v>
      </c>
      <c r="J26" s="12">
        <v>169759</v>
      </c>
      <c r="K26" s="12">
        <v>168156</v>
      </c>
      <c r="L26" s="12">
        <v>170699</v>
      </c>
      <c r="M26" s="12">
        <v>176438</v>
      </c>
      <c r="N26" s="12">
        <v>175969</v>
      </c>
      <c r="O26" s="12">
        <v>175035</v>
      </c>
      <c r="P26" s="12">
        <v>174372</v>
      </c>
      <c r="Q26" s="12">
        <v>172048</v>
      </c>
      <c r="R26" s="12">
        <v>174248</v>
      </c>
      <c r="S26" s="12">
        <v>176392</v>
      </c>
      <c r="T26" s="12">
        <v>213717</v>
      </c>
    </row>
    <row r="27" spans="1:20" ht="15" customHeight="1" x14ac:dyDescent="0.25">
      <c r="A27" s="13" t="s">
        <v>5</v>
      </c>
      <c r="B27" s="12">
        <v>27824</v>
      </c>
      <c r="C27" s="12">
        <v>31203</v>
      </c>
      <c r="D27" s="12">
        <v>34613</v>
      </c>
      <c r="E27" s="12">
        <v>35803</v>
      </c>
      <c r="F27" s="12">
        <v>40141</v>
      </c>
      <c r="G27" s="12">
        <v>44032</v>
      </c>
      <c r="H27" s="12">
        <v>46313</v>
      </c>
      <c r="I27" s="12">
        <v>44014</v>
      </c>
      <c r="J27" s="12">
        <v>38642</v>
      </c>
      <c r="K27" s="12">
        <v>47661</v>
      </c>
      <c r="L27" s="12">
        <v>50740</v>
      </c>
      <c r="M27" s="12">
        <v>46201</v>
      </c>
      <c r="N27" s="12">
        <v>44377</v>
      </c>
      <c r="O27" s="12">
        <v>43702</v>
      </c>
      <c r="P27" s="12">
        <v>44916</v>
      </c>
      <c r="Q27" s="12">
        <v>44522</v>
      </c>
      <c r="R27" s="12">
        <v>41910</v>
      </c>
      <c r="S27" s="12">
        <v>39727</v>
      </c>
      <c r="T27" s="12">
        <v>6573</v>
      </c>
    </row>
    <row r="28" spans="1:20" ht="15" customHeight="1" x14ac:dyDescent="0.25">
      <c r="A28" s="16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</row>
    <row r="29" spans="1:20" ht="15" customHeight="1" x14ac:dyDescent="0.25">
      <c r="A29" s="15" t="s">
        <v>9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</row>
    <row r="30" spans="1:20" ht="15" customHeight="1" x14ac:dyDescent="0.25">
      <c r="A30" s="10" t="s">
        <v>3</v>
      </c>
      <c r="B30" s="11">
        <v>42479</v>
      </c>
      <c r="C30" s="11">
        <v>44220</v>
      </c>
      <c r="D30" s="11">
        <v>44475</v>
      </c>
      <c r="E30" s="11">
        <v>49967</v>
      </c>
      <c r="F30" s="11">
        <v>50571</v>
      </c>
      <c r="G30" s="11">
        <v>51471</v>
      </c>
      <c r="H30" s="11">
        <v>52796</v>
      </c>
      <c r="I30" s="11">
        <v>54984</v>
      </c>
      <c r="J30" s="11">
        <v>57179</v>
      </c>
      <c r="K30" s="11">
        <v>60561</v>
      </c>
      <c r="L30" s="11">
        <v>60778</v>
      </c>
      <c r="M30" s="11">
        <v>61549</v>
      </c>
      <c r="N30" s="11">
        <v>66673</v>
      </c>
      <c r="O30" s="11">
        <v>72995</v>
      </c>
      <c r="P30" s="11">
        <v>80686</v>
      </c>
      <c r="Q30" s="11">
        <v>83237</v>
      </c>
      <c r="R30" s="11">
        <f>+R31+R32</f>
        <v>83230</v>
      </c>
      <c r="S30" s="11">
        <f>+S31+S32</f>
        <v>86095</v>
      </c>
      <c r="T30" s="11">
        <f>+T31+T32</f>
        <v>90167</v>
      </c>
    </row>
    <row r="31" spans="1:20" ht="15" customHeight="1" x14ac:dyDescent="0.25">
      <c r="A31" s="10" t="s">
        <v>4</v>
      </c>
      <c r="B31" s="12">
        <v>35421</v>
      </c>
      <c r="C31" s="12">
        <v>37277</v>
      </c>
      <c r="D31" s="12">
        <v>37004</v>
      </c>
      <c r="E31" s="12">
        <v>41975</v>
      </c>
      <c r="F31" s="12">
        <v>41181</v>
      </c>
      <c r="G31" s="12">
        <v>41296</v>
      </c>
      <c r="H31" s="12">
        <v>42253</v>
      </c>
      <c r="I31" s="12">
        <v>44479</v>
      </c>
      <c r="J31" s="12">
        <v>47956</v>
      </c>
      <c r="K31" s="12">
        <v>49164</v>
      </c>
      <c r="L31" s="12">
        <v>49538</v>
      </c>
      <c r="M31" s="12">
        <v>51318</v>
      </c>
      <c r="N31" s="12">
        <v>54761</v>
      </c>
      <c r="O31" s="12">
        <v>59711</v>
      </c>
      <c r="P31" s="12">
        <v>67150</v>
      </c>
      <c r="Q31" s="12">
        <v>69323</v>
      </c>
      <c r="R31" s="12">
        <v>70400</v>
      </c>
      <c r="S31" s="12">
        <v>74653</v>
      </c>
      <c r="T31" s="12">
        <v>87676</v>
      </c>
    </row>
    <row r="32" spans="1:20" ht="15" customHeight="1" thickBot="1" x14ac:dyDescent="0.3">
      <c r="A32" s="17" t="s">
        <v>5</v>
      </c>
      <c r="B32" s="18">
        <v>7058</v>
      </c>
      <c r="C32" s="18">
        <v>6943</v>
      </c>
      <c r="D32" s="18">
        <v>7471</v>
      </c>
      <c r="E32" s="18">
        <v>7992</v>
      </c>
      <c r="F32" s="18">
        <v>9390</v>
      </c>
      <c r="G32" s="18">
        <v>10175</v>
      </c>
      <c r="H32" s="18">
        <v>10543</v>
      </c>
      <c r="I32" s="18">
        <v>10505</v>
      </c>
      <c r="J32" s="18">
        <v>9223</v>
      </c>
      <c r="K32" s="18">
        <v>11397</v>
      </c>
      <c r="L32" s="18">
        <v>11240</v>
      </c>
      <c r="M32" s="18">
        <v>10231</v>
      </c>
      <c r="N32" s="18">
        <v>11912</v>
      </c>
      <c r="O32" s="18">
        <v>13284</v>
      </c>
      <c r="P32" s="18">
        <v>13536</v>
      </c>
      <c r="Q32" s="18">
        <v>13914</v>
      </c>
      <c r="R32" s="18">
        <v>12830</v>
      </c>
      <c r="S32" s="18">
        <v>11442</v>
      </c>
      <c r="T32" s="18">
        <v>2491</v>
      </c>
    </row>
    <row r="33" spans="1:22" ht="18.75" customHeight="1" x14ac:dyDescent="0.25">
      <c r="A33" s="220" t="s">
        <v>14</v>
      </c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06"/>
      <c r="S33" s="206"/>
      <c r="T33" s="206"/>
    </row>
    <row r="34" spans="1:22" ht="18.75" customHeight="1" x14ac:dyDescent="0.25">
      <c r="A34" s="208"/>
    </row>
    <row r="35" spans="1:22" ht="18.75" customHeight="1" x14ac:dyDescent="0.25">
      <c r="A35" s="208"/>
    </row>
    <row r="36" spans="1:22" ht="18.75" customHeight="1" x14ac:dyDescent="0.25">
      <c r="A36" s="208"/>
    </row>
    <row r="37" spans="1:22" s="5" customFormat="1" ht="15" x14ac:dyDescent="0.25">
      <c r="A37" s="24" t="s">
        <v>12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19" t="s">
        <v>221</v>
      </c>
      <c r="U37" s="219"/>
    </row>
    <row r="38" spans="1:22" s="5" customFormat="1" ht="15" x14ac:dyDescent="0.25">
      <c r="A38" s="24" t="s">
        <v>0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19"/>
      <c r="U38" s="219"/>
      <c r="V38"/>
    </row>
    <row r="39" spans="1:22" s="5" customFormat="1" ht="15" x14ac:dyDescent="0.25">
      <c r="A39" s="24" t="s">
        <v>1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</row>
    <row r="40" spans="1:22" s="5" customFormat="1" ht="15" x14ac:dyDescent="0.25">
      <c r="A40" s="24" t="s">
        <v>15</v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</row>
    <row r="41" spans="1:22" s="5" customFormat="1" ht="15" x14ac:dyDescent="0.25">
      <c r="A41" s="24" t="s">
        <v>318</v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</row>
    <row r="42" spans="1:22" ht="15" customHeight="1" x14ac:dyDescent="0.25">
      <c r="A42" s="25" t="s">
        <v>10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</row>
    <row r="43" spans="1:22" ht="14.25" thickBot="1" x14ac:dyDescent="0.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20"/>
      <c r="R43" s="20"/>
      <c r="S43" s="20"/>
      <c r="T43" s="20"/>
    </row>
    <row r="44" spans="1:22" s="4" customFormat="1" ht="39" customHeight="1" thickBot="1" x14ac:dyDescent="0.3">
      <c r="A44" s="2" t="s">
        <v>13</v>
      </c>
      <c r="B44" s="3">
        <v>2000</v>
      </c>
      <c r="C44" s="3">
        <v>2001</v>
      </c>
      <c r="D44" s="3">
        <v>2002</v>
      </c>
      <c r="E44" s="3">
        <v>2003</v>
      </c>
      <c r="F44" s="3">
        <v>2004</v>
      </c>
      <c r="G44" s="3">
        <v>2005</v>
      </c>
      <c r="H44" s="3">
        <v>2006</v>
      </c>
      <c r="I44" s="3">
        <v>2007</v>
      </c>
      <c r="J44" s="3">
        <v>2008</v>
      </c>
      <c r="K44" s="3">
        <v>2009</v>
      </c>
      <c r="L44" s="3">
        <v>2010</v>
      </c>
      <c r="M44" s="3">
        <v>2011</v>
      </c>
      <c r="N44" s="3">
        <v>2012</v>
      </c>
      <c r="O44" s="3">
        <v>2013</v>
      </c>
      <c r="P44" s="3">
        <v>2014</v>
      </c>
      <c r="Q44" s="3">
        <v>2015</v>
      </c>
      <c r="R44" s="3">
        <v>2016</v>
      </c>
      <c r="S44" s="3">
        <v>2017</v>
      </c>
      <c r="T44" s="3">
        <v>2018</v>
      </c>
    </row>
    <row r="45" spans="1:22" s="4" customFormat="1" ht="18" customHeight="1" x14ac:dyDescent="0.25">
      <c r="A45" s="6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</row>
    <row r="46" spans="1:22" ht="15" customHeight="1" x14ac:dyDescent="0.25">
      <c r="A46" s="8" t="s">
        <v>2</v>
      </c>
    </row>
    <row r="47" spans="1:22" ht="15" customHeight="1" x14ac:dyDescent="0.25">
      <c r="A47" s="10" t="s">
        <v>3</v>
      </c>
      <c r="B47" s="21">
        <v>100.00000000000001</v>
      </c>
      <c r="C47" s="21">
        <v>100</v>
      </c>
      <c r="D47" s="21">
        <v>100</v>
      </c>
      <c r="E47" s="21">
        <v>100</v>
      </c>
      <c r="F47" s="21">
        <v>100.00000000000001</v>
      </c>
      <c r="G47" s="21">
        <v>99.999999999999986</v>
      </c>
      <c r="H47" s="21">
        <v>100</v>
      </c>
      <c r="I47" s="21">
        <v>100</v>
      </c>
      <c r="J47" s="21">
        <v>100</v>
      </c>
      <c r="K47" s="21">
        <v>100</v>
      </c>
      <c r="L47" s="21">
        <v>100</v>
      </c>
      <c r="M47" s="21">
        <v>100</v>
      </c>
      <c r="N47" s="21">
        <v>100</v>
      </c>
      <c r="O47" s="21">
        <v>99.999999999999986</v>
      </c>
      <c r="P47" s="21">
        <v>100</v>
      </c>
      <c r="Q47" s="21">
        <v>100</v>
      </c>
      <c r="R47" s="21">
        <f>+R48+R49</f>
        <v>100</v>
      </c>
      <c r="S47" s="21">
        <f>+S48+S49</f>
        <v>100</v>
      </c>
      <c r="T47" s="21">
        <f>+T48+T49</f>
        <v>99.999999999999986</v>
      </c>
    </row>
    <row r="48" spans="1:22" ht="15" customHeight="1" x14ac:dyDescent="0.25">
      <c r="A48" s="10" t="s">
        <v>4</v>
      </c>
      <c r="B48" s="21">
        <v>90.645863641245455</v>
      </c>
      <c r="C48" s="21">
        <v>90.928936802799925</v>
      </c>
      <c r="D48" s="21">
        <v>91.224305464788955</v>
      </c>
      <c r="E48" s="21">
        <v>90.714426817556827</v>
      </c>
      <c r="F48" s="21">
        <v>90.543867702378051</v>
      </c>
      <c r="G48" s="21">
        <v>88.77582824194134</v>
      </c>
      <c r="H48" s="21">
        <v>88.708254215346329</v>
      </c>
      <c r="I48" s="21">
        <v>89.336542759050559</v>
      </c>
      <c r="J48" s="21">
        <v>92.998853698745549</v>
      </c>
      <c r="K48" s="21">
        <v>91.590174810165323</v>
      </c>
      <c r="L48" s="21">
        <v>91.464501497933014</v>
      </c>
      <c r="M48" s="21">
        <v>91.980842388986503</v>
      </c>
      <c r="N48" s="21">
        <v>92.143686816268669</v>
      </c>
      <c r="O48" s="21">
        <v>93.661130106536945</v>
      </c>
      <c r="P48" s="21">
        <v>95.571603822754909</v>
      </c>
      <c r="Q48" s="21">
        <v>95.215242150274335</v>
      </c>
      <c r="R48" s="21">
        <f>+R11/R10*100</f>
        <v>94.977843426883311</v>
      </c>
      <c r="S48" s="21">
        <f>+S11/S10*100</f>
        <v>95.576107566483586</v>
      </c>
      <c r="T48" s="21">
        <f>+T11/T10*100</f>
        <v>98.736393037149725</v>
      </c>
    </row>
    <row r="49" spans="1:20" ht="15" customHeight="1" x14ac:dyDescent="0.25">
      <c r="A49" s="13" t="s">
        <v>5</v>
      </c>
      <c r="B49" s="21">
        <v>9.3541363587545536</v>
      </c>
      <c r="C49" s="21">
        <v>9.071063197200079</v>
      </c>
      <c r="D49" s="21">
        <v>8.7756945352110485</v>
      </c>
      <c r="E49" s="21">
        <v>9.2855731824431764</v>
      </c>
      <c r="F49" s="21">
        <v>9.4561322976219575</v>
      </c>
      <c r="G49" s="21">
        <v>11.224171758058651</v>
      </c>
      <c r="H49" s="21">
        <v>11.291745784653678</v>
      </c>
      <c r="I49" s="21">
        <v>10.663457240949439</v>
      </c>
      <c r="J49" s="21">
        <v>7.0011463012544501</v>
      </c>
      <c r="K49" s="21">
        <v>8.4098251898346792</v>
      </c>
      <c r="L49" s="21">
        <v>8.5354985020669805</v>
      </c>
      <c r="M49" s="21">
        <v>8.0191576110134939</v>
      </c>
      <c r="N49" s="21">
        <v>7.8563131837313351</v>
      </c>
      <c r="O49" s="21">
        <v>6.3388698934630474</v>
      </c>
      <c r="P49" s="21">
        <v>4.4283961772450944</v>
      </c>
      <c r="Q49" s="21">
        <v>4.7847578497256649</v>
      </c>
      <c r="R49" s="21">
        <f>+R12/R10*100</f>
        <v>5.0221565731166917</v>
      </c>
      <c r="S49" s="21">
        <f>+S12/S10*100</f>
        <v>4.4238924335164196</v>
      </c>
      <c r="T49" s="21">
        <f>+T12/T10*100</f>
        <v>1.2636069628502666</v>
      </c>
    </row>
    <row r="50" spans="1:20" ht="15" customHeight="1" x14ac:dyDescent="0.25"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0" ht="15" customHeight="1" x14ac:dyDescent="0.25">
      <c r="A51" s="8" t="s">
        <v>6</v>
      </c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</row>
    <row r="52" spans="1:20" ht="15" customHeight="1" x14ac:dyDescent="0.25">
      <c r="A52" s="10" t="s">
        <v>3</v>
      </c>
      <c r="B52" s="21">
        <v>100</v>
      </c>
      <c r="C52" s="21">
        <v>100</v>
      </c>
      <c r="D52" s="21">
        <v>100</v>
      </c>
      <c r="E52" s="21">
        <v>100</v>
      </c>
      <c r="F52" s="21">
        <v>100</v>
      </c>
      <c r="G52" s="21">
        <v>100</v>
      </c>
      <c r="H52" s="21">
        <v>100</v>
      </c>
      <c r="I52" s="21">
        <v>100</v>
      </c>
      <c r="J52" s="21">
        <v>100</v>
      </c>
      <c r="K52" s="21">
        <v>100</v>
      </c>
      <c r="L52" s="21">
        <v>99.999999999999986</v>
      </c>
      <c r="M52" s="21">
        <v>100</v>
      </c>
      <c r="N52" s="21">
        <v>100</v>
      </c>
      <c r="O52" s="21">
        <v>100</v>
      </c>
      <c r="P52" s="21">
        <v>100</v>
      </c>
      <c r="Q52" s="21">
        <v>100</v>
      </c>
      <c r="R52" s="21">
        <f>+R53+R54</f>
        <v>100</v>
      </c>
      <c r="S52" s="21">
        <f>+S53+S54</f>
        <v>100</v>
      </c>
      <c r="T52" s="21">
        <f>+T53+T54</f>
        <v>100</v>
      </c>
    </row>
    <row r="53" spans="1:20" ht="15" customHeight="1" x14ac:dyDescent="0.25">
      <c r="A53" s="10" t="s">
        <v>4</v>
      </c>
      <c r="B53" s="21">
        <v>88.376963350785346</v>
      </c>
      <c r="C53" s="21">
        <v>88.219544846050866</v>
      </c>
      <c r="D53" s="21">
        <v>86.613119143239629</v>
      </c>
      <c r="E53" s="21">
        <v>91.271056661562028</v>
      </c>
      <c r="F53" s="21">
        <v>87.121212121212125</v>
      </c>
      <c r="G53" s="21">
        <v>90.756302521008408</v>
      </c>
      <c r="H53" s="21">
        <v>88.918918918918919</v>
      </c>
      <c r="I53" s="21">
        <v>95.2191235059761</v>
      </c>
      <c r="J53" s="21">
        <v>91.950464396284829</v>
      </c>
      <c r="K53" s="21">
        <v>93.710691823899367</v>
      </c>
      <c r="L53" s="21">
        <v>94.397759103641448</v>
      </c>
      <c r="M53" s="21">
        <v>85.761589403973517</v>
      </c>
      <c r="N53" s="21">
        <v>85.663082437275989</v>
      </c>
      <c r="O53" s="21">
        <v>91.517857142857139</v>
      </c>
      <c r="P53" s="21">
        <v>93.61702127659575</v>
      </c>
      <c r="Q53" s="21">
        <v>93.03482587064677</v>
      </c>
      <c r="R53" s="21">
        <f>+R16/R15*100</f>
        <v>95.675675675675677</v>
      </c>
      <c r="S53" s="21">
        <f>+S16/S15*100</f>
        <v>99.52153110047847</v>
      </c>
      <c r="T53" s="21">
        <f>+T16/T15*100</f>
        <v>97.41379310344827</v>
      </c>
    </row>
    <row r="54" spans="1:20" ht="15" customHeight="1" x14ac:dyDescent="0.25">
      <c r="A54" s="13" t="s">
        <v>5</v>
      </c>
      <c r="B54" s="21">
        <v>11.62303664921466</v>
      </c>
      <c r="C54" s="21">
        <v>11.780455153949129</v>
      </c>
      <c r="D54" s="21">
        <v>13.386880856760374</v>
      </c>
      <c r="E54" s="21">
        <v>8.7289433384379791</v>
      </c>
      <c r="F54" s="21">
        <v>12.878787878787879</v>
      </c>
      <c r="G54" s="21">
        <v>9.2436974789915975</v>
      </c>
      <c r="H54" s="21">
        <v>11.081081081081082</v>
      </c>
      <c r="I54" s="21">
        <v>4.7808764940239046</v>
      </c>
      <c r="J54" s="21">
        <v>8.0495356037151709</v>
      </c>
      <c r="K54" s="21">
        <v>6.2893081761006293</v>
      </c>
      <c r="L54" s="21">
        <v>5.6022408963585439</v>
      </c>
      <c r="M54" s="21">
        <v>14.23841059602649</v>
      </c>
      <c r="N54" s="21">
        <v>14.336917562724013</v>
      </c>
      <c r="O54" s="21">
        <v>8.4821428571428577</v>
      </c>
      <c r="P54" s="21">
        <v>6.3829787234042552</v>
      </c>
      <c r="Q54" s="21">
        <v>6.9651741293532341</v>
      </c>
      <c r="R54" s="21">
        <f>+R17/R15*100</f>
        <v>4.3243243243243246</v>
      </c>
      <c r="S54" s="21">
        <f>+S17/S15*100</f>
        <v>0.4784688995215311</v>
      </c>
      <c r="T54" s="21">
        <f>+T17/T15*100</f>
        <v>2.5862068965517242</v>
      </c>
    </row>
    <row r="55" spans="1:20" ht="15" customHeight="1" x14ac:dyDescent="0.25"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0" ht="15" customHeight="1" x14ac:dyDescent="0.25">
      <c r="A56" s="8" t="s">
        <v>7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0" ht="15" customHeight="1" x14ac:dyDescent="0.25">
      <c r="A57" s="10" t="s">
        <v>3</v>
      </c>
      <c r="B57" s="21">
        <v>100</v>
      </c>
      <c r="C57" s="21">
        <v>100</v>
      </c>
      <c r="D57" s="21">
        <v>100</v>
      </c>
      <c r="E57" s="21">
        <v>100</v>
      </c>
      <c r="F57" s="21">
        <v>100</v>
      </c>
      <c r="G57" s="21">
        <v>100</v>
      </c>
      <c r="H57" s="21">
        <v>100</v>
      </c>
      <c r="I57" s="21">
        <v>100</v>
      </c>
      <c r="J57" s="21">
        <v>100</v>
      </c>
      <c r="K57" s="21">
        <v>100</v>
      </c>
      <c r="L57" s="21">
        <v>100</v>
      </c>
      <c r="M57" s="21">
        <v>100</v>
      </c>
      <c r="N57" s="21">
        <v>100</v>
      </c>
      <c r="O57" s="21">
        <v>100</v>
      </c>
      <c r="P57" s="21">
        <v>100</v>
      </c>
      <c r="Q57" s="21">
        <v>100</v>
      </c>
      <c r="R57" s="21">
        <f>+R58+R59</f>
        <v>100</v>
      </c>
      <c r="S57" s="21">
        <f>+S58+S59</f>
        <v>100</v>
      </c>
      <c r="T57" s="21">
        <f>+T58+T59</f>
        <v>100.00000000000001</v>
      </c>
    </row>
    <row r="58" spans="1:20" ht="15" customHeight="1" x14ac:dyDescent="0.25">
      <c r="A58" s="10" t="s">
        <v>4</v>
      </c>
      <c r="B58" s="21">
        <v>82.715168453026905</v>
      </c>
      <c r="C58" s="21">
        <v>82.185837773720067</v>
      </c>
      <c r="D58" s="21">
        <v>81.077593377787167</v>
      </c>
      <c r="E58" s="21">
        <v>81.878555911865107</v>
      </c>
      <c r="F58" s="21">
        <v>79.974205129863833</v>
      </c>
      <c r="G58" s="21">
        <v>78.9827735279179</v>
      </c>
      <c r="H58" s="21">
        <v>78.358626517305566</v>
      </c>
      <c r="I58" s="21">
        <v>79.445485426461218</v>
      </c>
      <c r="J58" s="21">
        <v>81.977182016718132</v>
      </c>
      <c r="K58" s="21">
        <v>78.63143955018127</v>
      </c>
      <c r="L58" s="21">
        <v>78.038176296962973</v>
      </c>
      <c r="M58" s="21">
        <v>80.142722423184651</v>
      </c>
      <c r="N58" s="21">
        <v>80.388406342437264</v>
      </c>
      <c r="O58" s="21">
        <v>80.466318401820843</v>
      </c>
      <c r="P58" s="21">
        <v>80.514311240307492</v>
      </c>
      <c r="Q58" s="21">
        <v>80.508793990800754</v>
      </c>
      <c r="R58" s="21">
        <f>+R21/R20*100</f>
        <v>81.716034042780606</v>
      </c>
      <c r="S58" s="21">
        <f>+S21/S20*100</f>
        <v>83.068620249227365</v>
      </c>
      <c r="T58" s="21">
        <f>+T21/T20*100</f>
        <v>97.080433039036009</v>
      </c>
    </row>
    <row r="59" spans="1:20" ht="15" customHeight="1" x14ac:dyDescent="0.25">
      <c r="A59" s="13" t="s">
        <v>5</v>
      </c>
      <c r="B59" s="21">
        <v>17.284831546973098</v>
      </c>
      <c r="C59" s="21">
        <v>17.81416222627993</v>
      </c>
      <c r="D59" s="21">
        <v>18.922406622212833</v>
      </c>
      <c r="E59" s="21">
        <v>18.12144408813489</v>
      </c>
      <c r="F59" s="21">
        <v>20.025794870136171</v>
      </c>
      <c r="G59" s="21">
        <v>21.017226472082104</v>
      </c>
      <c r="H59" s="21">
        <v>21.641373482694437</v>
      </c>
      <c r="I59" s="21">
        <v>20.554514573538782</v>
      </c>
      <c r="J59" s="21">
        <v>18.022817983281875</v>
      </c>
      <c r="K59" s="21">
        <v>21.368560449818727</v>
      </c>
      <c r="L59" s="21">
        <v>21.961823703037027</v>
      </c>
      <c r="M59" s="21">
        <v>19.857277576815346</v>
      </c>
      <c r="N59" s="21">
        <v>19.611593657562739</v>
      </c>
      <c r="O59" s="21">
        <v>19.53368159817915</v>
      </c>
      <c r="P59" s="21">
        <v>19.485688759692508</v>
      </c>
      <c r="Q59" s="21">
        <v>19.491206009199253</v>
      </c>
      <c r="R59" s="21">
        <f>+R22/R20*100</f>
        <v>18.283965957219394</v>
      </c>
      <c r="S59" s="21">
        <f>+S22/S20*100</f>
        <v>16.931379750772631</v>
      </c>
      <c r="T59" s="21">
        <f>+T22/T20*100</f>
        <v>2.9195669609639983</v>
      </c>
    </row>
    <row r="60" spans="1:20" ht="15" customHeight="1" x14ac:dyDescent="0.25"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</row>
    <row r="61" spans="1:20" ht="15" customHeight="1" x14ac:dyDescent="0.25">
      <c r="A61" s="15" t="s">
        <v>8</v>
      </c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0" ht="15" customHeight="1" x14ac:dyDescent="0.25">
      <c r="A62" s="10" t="s">
        <v>3</v>
      </c>
      <c r="B62" s="21">
        <v>100.00000000000001</v>
      </c>
      <c r="C62" s="21">
        <v>100</v>
      </c>
      <c r="D62" s="21">
        <v>100.00000000000001</v>
      </c>
      <c r="E62" s="21">
        <v>100</v>
      </c>
      <c r="F62" s="21">
        <v>100</v>
      </c>
      <c r="G62" s="21">
        <v>100</v>
      </c>
      <c r="H62" s="21">
        <v>100</v>
      </c>
      <c r="I62" s="21">
        <v>100</v>
      </c>
      <c r="J62" s="21">
        <v>100</v>
      </c>
      <c r="K62" s="21">
        <v>100</v>
      </c>
      <c r="L62" s="21">
        <v>100</v>
      </c>
      <c r="M62" s="21">
        <v>100</v>
      </c>
      <c r="N62" s="21">
        <v>99.999999999999986</v>
      </c>
      <c r="O62" s="21">
        <v>100</v>
      </c>
      <c r="P62" s="21">
        <v>100</v>
      </c>
      <c r="Q62" s="21">
        <v>100</v>
      </c>
      <c r="R62" s="21">
        <f>+R63+R64</f>
        <v>100.00000000000001</v>
      </c>
      <c r="S62" s="21">
        <f>+S63+S64</f>
        <v>100</v>
      </c>
      <c r="T62" s="21">
        <f>+T63+T64</f>
        <v>100</v>
      </c>
    </row>
    <row r="63" spans="1:20" ht="15" customHeight="1" x14ac:dyDescent="0.25">
      <c r="A63" s="10" t="s">
        <v>4</v>
      </c>
      <c r="B63" s="21">
        <v>82.536653946575626</v>
      </c>
      <c r="C63" s="21">
        <v>81.635896017373597</v>
      </c>
      <c r="D63" s="21">
        <v>80.546625601366856</v>
      </c>
      <c r="E63" s="21">
        <v>81.324201389613364</v>
      </c>
      <c r="F63" s="21">
        <v>79.599522272761931</v>
      </c>
      <c r="G63" s="21">
        <v>78.671420129234761</v>
      </c>
      <c r="H63" s="21">
        <v>77.938101113265347</v>
      </c>
      <c r="I63" s="21">
        <v>79.066570910837683</v>
      </c>
      <c r="J63" s="21">
        <v>81.45786248626446</v>
      </c>
      <c r="K63" s="21">
        <v>77.916012176983273</v>
      </c>
      <c r="L63" s="21">
        <v>77.086240454481825</v>
      </c>
      <c r="M63" s="21">
        <v>79.248469495461265</v>
      </c>
      <c r="N63" s="21">
        <v>79.860310602416192</v>
      </c>
      <c r="O63" s="21">
        <v>80.020755519185144</v>
      </c>
      <c r="P63" s="21">
        <v>79.517347050454205</v>
      </c>
      <c r="Q63" s="21">
        <v>79.442212679503172</v>
      </c>
      <c r="R63" s="21">
        <f>+R26/R25*100</f>
        <v>80.611404620694131</v>
      </c>
      <c r="S63" s="21">
        <f>+S26/S25*100</f>
        <v>81.617997492122399</v>
      </c>
      <c r="T63" s="21">
        <f>+T26/T25*100</f>
        <v>97.016205910390852</v>
      </c>
    </row>
    <row r="64" spans="1:20" ht="15" customHeight="1" x14ac:dyDescent="0.25">
      <c r="A64" s="13" t="s">
        <v>5</v>
      </c>
      <c r="B64" s="21">
        <v>17.463346053424385</v>
      </c>
      <c r="C64" s="21">
        <v>18.364103982626403</v>
      </c>
      <c r="D64" s="21">
        <v>19.453374398633155</v>
      </c>
      <c r="E64" s="21">
        <v>18.675798610386629</v>
      </c>
      <c r="F64" s="21">
        <v>20.400477727238076</v>
      </c>
      <c r="G64" s="21">
        <v>21.328579870765235</v>
      </c>
      <c r="H64" s="21">
        <v>22.06189888673466</v>
      </c>
      <c r="I64" s="21">
        <v>20.93342908916231</v>
      </c>
      <c r="J64" s="21">
        <v>18.542137513735536</v>
      </c>
      <c r="K64" s="21">
        <v>22.083987823016724</v>
      </c>
      <c r="L64" s="21">
        <v>22.913759545518179</v>
      </c>
      <c r="M64" s="21">
        <v>20.751530504538739</v>
      </c>
      <c r="N64" s="21">
        <v>20.139689397583798</v>
      </c>
      <c r="O64" s="21">
        <v>19.979244480814859</v>
      </c>
      <c r="P64" s="21">
        <v>20.482652949545802</v>
      </c>
      <c r="Q64" s="21">
        <v>20.557787320496836</v>
      </c>
      <c r="R64" s="21">
        <f>+R27/R25*100</f>
        <v>19.38859537930588</v>
      </c>
      <c r="S64" s="21">
        <f>+S27/S25*100</f>
        <v>18.382002507877605</v>
      </c>
      <c r="T64" s="21">
        <f>+T27/T25*100</f>
        <v>2.9837940896091517</v>
      </c>
    </row>
    <row r="65" spans="1:20" ht="15" customHeight="1" x14ac:dyDescent="0.25">
      <c r="A65" s="16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 ht="15" customHeight="1" x14ac:dyDescent="0.25">
      <c r="A66" s="15" t="s">
        <v>9</v>
      </c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 ht="15" customHeight="1" x14ac:dyDescent="0.25">
      <c r="A67" s="10" t="s">
        <v>3</v>
      </c>
      <c r="B67" s="21">
        <v>100</v>
      </c>
      <c r="C67" s="21">
        <v>100</v>
      </c>
      <c r="D67" s="21">
        <v>100</v>
      </c>
      <c r="E67" s="21">
        <v>100</v>
      </c>
      <c r="F67" s="21">
        <v>100</v>
      </c>
      <c r="G67" s="21">
        <v>100.00000000000001</v>
      </c>
      <c r="H67" s="21">
        <v>100</v>
      </c>
      <c r="I67" s="21">
        <v>100</v>
      </c>
      <c r="J67" s="21">
        <v>100</v>
      </c>
      <c r="K67" s="21">
        <v>100</v>
      </c>
      <c r="L67" s="21">
        <v>100</v>
      </c>
      <c r="M67" s="21">
        <v>100</v>
      </c>
      <c r="N67" s="21">
        <v>100</v>
      </c>
      <c r="O67" s="21">
        <v>100</v>
      </c>
      <c r="P67" s="21">
        <v>100</v>
      </c>
      <c r="Q67" s="21">
        <v>100</v>
      </c>
      <c r="R67" s="21">
        <f>+R68+R69</f>
        <v>100</v>
      </c>
      <c r="S67" s="21">
        <f>+S68+S69</f>
        <v>100</v>
      </c>
      <c r="T67" s="21">
        <f>+T68+T69</f>
        <v>100</v>
      </c>
    </row>
    <row r="68" spans="1:20" ht="15" customHeight="1" x14ac:dyDescent="0.25">
      <c r="A68" s="10" t="s">
        <v>4</v>
      </c>
      <c r="B68" s="21">
        <v>83.384731278984916</v>
      </c>
      <c r="C68" s="21">
        <v>84.298959746720939</v>
      </c>
      <c r="D68" s="21">
        <v>83.201798763350197</v>
      </c>
      <c r="E68" s="21">
        <v>84.005443592771229</v>
      </c>
      <c r="F68" s="21">
        <v>81.432046034288433</v>
      </c>
      <c r="G68" s="21">
        <v>80.231586718734832</v>
      </c>
      <c r="H68" s="21">
        <v>80.030684142738082</v>
      </c>
      <c r="I68" s="21">
        <v>80.89444201949658</v>
      </c>
      <c r="J68" s="21">
        <v>83.869952255198584</v>
      </c>
      <c r="K68" s="21">
        <v>81.180958042304454</v>
      </c>
      <c r="L68" s="21">
        <v>81.506466155516804</v>
      </c>
      <c r="M68" s="21">
        <v>83.377471607987133</v>
      </c>
      <c r="N68" s="21">
        <v>82.133697298756616</v>
      </c>
      <c r="O68" s="21">
        <v>81.80149325296253</v>
      </c>
      <c r="P68" s="21">
        <v>83.223855439605387</v>
      </c>
      <c r="Q68" s="21">
        <v>83.283876160841928</v>
      </c>
      <c r="R68" s="21">
        <f>+R31/R30*100</f>
        <v>84.584885257719577</v>
      </c>
      <c r="S68" s="21">
        <f>+S31/S30*100</f>
        <v>86.710029618444736</v>
      </c>
      <c r="T68" s="21">
        <f>+T31/T30*100</f>
        <v>97.237348475606382</v>
      </c>
    </row>
    <row r="69" spans="1:20" ht="15" customHeight="1" thickBot="1" x14ac:dyDescent="0.3">
      <c r="A69" s="17" t="s">
        <v>5</v>
      </c>
      <c r="B69" s="23">
        <v>16.615268721015088</v>
      </c>
      <c r="C69" s="23">
        <v>15.701040253279059</v>
      </c>
      <c r="D69" s="23">
        <v>16.798201236649803</v>
      </c>
      <c r="E69" s="23">
        <v>15.994556407228771</v>
      </c>
      <c r="F69" s="23">
        <v>18.567953965711574</v>
      </c>
      <c r="G69" s="23">
        <v>19.768413281265179</v>
      </c>
      <c r="H69" s="23">
        <v>19.969315857261911</v>
      </c>
      <c r="I69" s="23">
        <v>19.10555798050342</v>
      </c>
      <c r="J69" s="23">
        <v>16.130047744801413</v>
      </c>
      <c r="K69" s="23">
        <v>18.819041957695546</v>
      </c>
      <c r="L69" s="23">
        <v>18.493533844483203</v>
      </c>
      <c r="M69" s="23">
        <v>16.622528392012867</v>
      </c>
      <c r="N69" s="23">
        <v>17.866302701243381</v>
      </c>
      <c r="O69" s="23">
        <v>18.19850674703747</v>
      </c>
      <c r="P69" s="23">
        <v>16.776144560394616</v>
      </c>
      <c r="Q69" s="23">
        <v>16.716123839158069</v>
      </c>
      <c r="R69" s="23">
        <f>+R32/R30*100</f>
        <v>15.415114742280428</v>
      </c>
      <c r="S69" s="23">
        <f>+S32/S30*100</f>
        <v>13.289970381555257</v>
      </c>
      <c r="T69" s="23">
        <f>+T32/T30*100</f>
        <v>2.7626515243936249</v>
      </c>
    </row>
    <row r="70" spans="1:20" ht="18.75" customHeight="1" x14ac:dyDescent="0.25">
      <c r="A70" s="220" t="s">
        <v>14</v>
      </c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06"/>
      <c r="S70" s="206"/>
      <c r="T70" s="206"/>
    </row>
  </sheetData>
  <mergeCells count="4">
    <mergeCell ref="A70:Q70"/>
    <mergeCell ref="A33:Q33"/>
    <mergeCell ref="T1:U2"/>
    <mergeCell ref="T37:U38"/>
  </mergeCells>
  <hyperlinks>
    <hyperlink ref="T1" r:id="rId1" location="INDICE!A1"/>
    <hyperlink ref="T37" r:id="rId2" location="INDICE!A1"/>
    <hyperlink ref="T1:U2" location="INDICE!Área_de_impresión" display="INDICE"/>
    <hyperlink ref="T37:U38" location="INDICE!A1" display="INDICE"/>
  </hyperlinks>
  <printOptions horizontalCentered="1"/>
  <pageMargins left="0.39370078740157483" right="0.39370078740157483" top="0.59055118110236227" bottom="0.59055118110236227" header="0.39370078740157483" footer="0.51181102362204722"/>
  <pageSetup scale="90" orientation="landscape" r:id="rId3"/>
  <headerFooter alignWithMargins="0"/>
  <rowBreaks count="1" manualBreakCount="1">
    <brk id="3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topLeftCell="A27" zoomScaleNormal="100" workbookViewId="0">
      <selection activeCell="T44" sqref="T44:U45"/>
    </sheetView>
  </sheetViews>
  <sheetFormatPr baseColWidth="10" defaultColWidth="12.140625" defaultRowHeight="12.75" x14ac:dyDescent="0.25"/>
  <cols>
    <col min="1" max="1" width="11.7109375" style="9" customWidth="1"/>
    <col min="2" max="20" width="7.28515625" style="9" customWidth="1"/>
    <col min="21" max="230" width="12.140625" style="9"/>
    <col min="231" max="231" width="14.7109375" style="9" customWidth="1"/>
    <col min="232" max="250" width="8.140625" style="9" customWidth="1"/>
    <col min="251" max="486" width="12.140625" style="9"/>
    <col min="487" max="487" width="14.7109375" style="9" customWidth="1"/>
    <col min="488" max="506" width="8.140625" style="9" customWidth="1"/>
    <col min="507" max="742" width="12.140625" style="9"/>
    <col min="743" max="743" width="14.7109375" style="9" customWidth="1"/>
    <col min="744" max="762" width="8.140625" style="9" customWidth="1"/>
    <col min="763" max="998" width="12.140625" style="9"/>
    <col min="999" max="999" width="14.7109375" style="9" customWidth="1"/>
    <col min="1000" max="1018" width="8.140625" style="9" customWidth="1"/>
    <col min="1019" max="1254" width="12.140625" style="9"/>
    <col min="1255" max="1255" width="14.7109375" style="9" customWidth="1"/>
    <col min="1256" max="1274" width="8.140625" style="9" customWidth="1"/>
    <col min="1275" max="1510" width="12.140625" style="9"/>
    <col min="1511" max="1511" width="14.7109375" style="9" customWidth="1"/>
    <col min="1512" max="1530" width="8.140625" style="9" customWidth="1"/>
    <col min="1531" max="1766" width="12.140625" style="9"/>
    <col min="1767" max="1767" width="14.7109375" style="9" customWidth="1"/>
    <col min="1768" max="1786" width="8.140625" style="9" customWidth="1"/>
    <col min="1787" max="2022" width="12.140625" style="9"/>
    <col min="2023" max="2023" width="14.7109375" style="9" customWidth="1"/>
    <col min="2024" max="2042" width="8.140625" style="9" customWidth="1"/>
    <col min="2043" max="2278" width="12.140625" style="9"/>
    <col min="2279" max="2279" width="14.7109375" style="9" customWidth="1"/>
    <col min="2280" max="2298" width="8.140625" style="9" customWidth="1"/>
    <col min="2299" max="2534" width="12.140625" style="9"/>
    <col min="2535" max="2535" width="14.7109375" style="9" customWidth="1"/>
    <col min="2536" max="2554" width="8.140625" style="9" customWidth="1"/>
    <col min="2555" max="2790" width="12.140625" style="9"/>
    <col min="2791" max="2791" width="14.7109375" style="9" customWidth="1"/>
    <col min="2792" max="2810" width="8.140625" style="9" customWidth="1"/>
    <col min="2811" max="3046" width="12.140625" style="9"/>
    <col min="3047" max="3047" width="14.7109375" style="9" customWidth="1"/>
    <col min="3048" max="3066" width="8.140625" style="9" customWidth="1"/>
    <col min="3067" max="3302" width="12.140625" style="9"/>
    <col min="3303" max="3303" width="14.7109375" style="9" customWidth="1"/>
    <col min="3304" max="3322" width="8.140625" style="9" customWidth="1"/>
    <col min="3323" max="3558" width="12.140625" style="9"/>
    <col min="3559" max="3559" width="14.7109375" style="9" customWidth="1"/>
    <col min="3560" max="3578" width="8.140625" style="9" customWidth="1"/>
    <col min="3579" max="3814" width="12.140625" style="9"/>
    <col min="3815" max="3815" width="14.7109375" style="9" customWidth="1"/>
    <col min="3816" max="3834" width="8.140625" style="9" customWidth="1"/>
    <col min="3835" max="4070" width="12.140625" style="9"/>
    <col min="4071" max="4071" width="14.7109375" style="9" customWidth="1"/>
    <col min="4072" max="4090" width="8.140625" style="9" customWidth="1"/>
    <col min="4091" max="4326" width="12.140625" style="9"/>
    <col min="4327" max="4327" width="14.7109375" style="9" customWidth="1"/>
    <col min="4328" max="4346" width="8.140625" style="9" customWidth="1"/>
    <col min="4347" max="4582" width="12.140625" style="9"/>
    <col min="4583" max="4583" width="14.7109375" style="9" customWidth="1"/>
    <col min="4584" max="4602" width="8.140625" style="9" customWidth="1"/>
    <col min="4603" max="4838" width="12.140625" style="9"/>
    <col min="4839" max="4839" width="14.7109375" style="9" customWidth="1"/>
    <col min="4840" max="4858" width="8.140625" style="9" customWidth="1"/>
    <col min="4859" max="5094" width="12.140625" style="9"/>
    <col min="5095" max="5095" width="14.7109375" style="9" customWidth="1"/>
    <col min="5096" max="5114" width="8.140625" style="9" customWidth="1"/>
    <col min="5115" max="5350" width="12.140625" style="9"/>
    <col min="5351" max="5351" width="14.7109375" style="9" customWidth="1"/>
    <col min="5352" max="5370" width="8.140625" style="9" customWidth="1"/>
    <col min="5371" max="5606" width="12.140625" style="9"/>
    <col min="5607" max="5607" width="14.7109375" style="9" customWidth="1"/>
    <col min="5608" max="5626" width="8.140625" style="9" customWidth="1"/>
    <col min="5627" max="5862" width="12.140625" style="9"/>
    <col min="5863" max="5863" width="14.7109375" style="9" customWidth="1"/>
    <col min="5864" max="5882" width="8.140625" style="9" customWidth="1"/>
    <col min="5883" max="6118" width="12.140625" style="9"/>
    <col min="6119" max="6119" width="14.7109375" style="9" customWidth="1"/>
    <col min="6120" max="6138" width="8.140625" style="9" customWidth="1"/>
    <col min="6139" max="6374" width="12.140625" style="9"/>
    <col min="6375" max="6375" width="14.7109375" style="9" customWidth="1"/>
    <col min="6376" max="6394" width="8.140625" style="9" customWidth="1"/>
    <col min="6395" max="6630" width="12.140625" style="9"/>
    <col min="6631" max="6631" width="14.7109375" style="9" customWidth="1"/>
    <col min="6632" max="6650" width="8.140625" style="9" customWidth="1"/>
    <col min="6651" max="6886" width="12.140625" style="9"/>
    <col min="6887" max="6887" width="14.7109375" style="9" customWidth="1"/>
    <col min="6888" max="6906" width="8.140625" style="9" customWidth="1"/>
    <col min="6907" max="7142" width="12.140625" style="9"/>
    <col min="7143" max="7143" width="14.7109375" style="9" customWidth="1"/>
    <col min="7144" max="7162" width="8.140625" style="9" customWidth="1"/>
    <col min="7163" max="7398" width="12.140625" style="9"/>
    <col min="7399" max="7399" width="14.7109375" style="9" customWidth="1"/>
    <col min="7400" max="7418" width="8.140625" style="9" customWidth="1"/>
    <col min="7419" max="7654" width="12.140625" style="9"/>
    <col min="7655" max="7655" width="14.7109375" style="9" customWidth="1"/>
    <col min="7656" max="7674" width="8.140625" style="9" customWidth="1"/>
    <col min="7675" max="7910" width="12.140625" style="9"/>
    <col min="7911" max="7911" width="14.7109375" style="9" customWidth="1"/>
    <col min="7912" max="7930" width="8.140625" style="9" customWidth="1"/>
    <col min="7931" max="8166" width="12.140625" style="9"/>
    <col min="8167" max="8167" width="14.7109375" style="9" customWidth="1"/>
    <col min="8168" max="8186" width="8.140625" style="9" customWidth="1"/>
    <col min="8187" max="8422" width="12.140625" style="9"/>
    <col min="8423" max="8423" width="14.7109375" style="9" customWidth="1"/>
    <col min="8424" max="8442" width="8.140625" style="9" customWidth="1"/>
    <col min="8443" max="8678" width="12.140625" style="9"/>
    <col min="8679" max="8679" width="14.7109375" style="9" customWidth="1"/>
    <col min="8680" max="8698" width="8.140625" style="9" customWidth="1"/>
    <col min="8699" max="8934" width="12.140625" style="9"/>
    <col min="8935" max="8935" width="14.7109375" style="9" customWidth="1"/>
    <col min="8936" max="8954" width="8.140625" style="9" customWidth="1"/>
    <col min="8955" max="9190" width="12.140625" style="9"/>
    <col min="9191" max="9191" width="14.7109375" style="9" customWidth="1"/>
    <col min="9192" max="9210" width="8.140625" style="9" customWidth="1"/>
    <col min="9211" max="9446" width="12.140625" style="9"/>
    <col min="9447" max="9447" width="14.7109375" style="9" customWidth="1"/>
    <col min="9448" max="9466" width="8.140625" style="9" customWidth="1"/>
    <col min="9467" max="9702" width="12.140625" style="9"/>
    <col min="9703" max="9703" width="14.7109375" style="9" customWidth="1"/>
    <col min="9704" max="9722" width="8.140625" style="9" customWidth="1"/>
    <col min="9723" max="9958" width="12.140625" style="9"/>
    <col min="9959" max="9959" width="14.7109375" style="9" customWidth="1"/>
    <col min="9960" max="9978" width="8.140625" style="9" customWidth="1"/>
    <col min="9979" max="10214" width="12.140625" style="9"/>
    <col min="10215" max="10215" width="14.7109375" style="9" customWidth="1"/>
    <col min="10216" max="10234" width="8.140625" style="9" customWidth="1"/>
    <col min="10235" max="10470" width="12.140625" style="9"/>
    <col min="10471" max="10471" width="14.7109375" style="9" customWidth="1"/>
    <col min="10472" max="10490" width="8.140625" style="9" customWidth="1"/>
    <col min="10491" max="10726" width="12.140625" style="9"/>
    <col min="10727" max="10727" width="14.7109375" style="9" customWidth="1"/>
    <col min="10728" max="10746" width="8.140625" style="9" customWidth="1"/>
    <col min="10747" max="10982" width="12.140625" style="9"/>
    <col min="10983" max="10983" width="14.7109375" style="9" customWidth="1"/>
    <col min="10984" max="11002" width="8.140625" style="9" customWidth="1"/>
    <col min="11003" max="11238" width="12.140625" style="9"/>
    <col min="11239" max="11239" width="14.7109375" style="9" customWidth="1"/>
    <col min="11240" max="11258" width="8.140625" style="9" customWidth="1"/>
    <col min="11259" max="11494" width="12.140625" style="9"/>
    <col min="11495" max="11495" width="14.7109375" style="9" customWidth="1"/>
    <col min="11496" max="11514" width="8.140625" style="9" customWidth="1"/>
    <col min="11515" max="11750" width="12.140625" style="9"/>
    <col min="11751" max="11751" width="14.7109375" style="9" customWidth="1"/>
    <col min="11752" max="11770" width="8.140625" style="9" customWidth="1"/>
    <col min="11771" max="12006" width="12.140625" style="9"/>
    <col min="12007" max="12007" width="14.7109375" style="9" customWidth="1"/>
    <col min="12008" max="12026" width="8.140625" style="9" customWidth="1"/>
    <col min="12027" max="12262" width="12.140625" style="9"/>
    <col min="12263" max="12263" width="14.7109375" style="9" customWidth="1"/>
    <col min="12264" max="12282" width="8.140625" style="9" customWidth="1"/>
    <col min="12283" max="12518" width="12.140625" style="9"/>
    <col min="12519" max="12519" width="14.7109375" style="9" customWidth="1"/>
    <col min="12520" max="12538" width="8.140625" style="9" customWidth="1"/>
    <col min="12539" max="12774" width="12.140625" style="9"/>
    <col min="12775" max="12775" width="14.7109375" style="9" customWidth="1"/>
    <col min="12776" max="12794" width="8.140625" style="9" customWidth="1"/>
    <col min="12795" max="13030" width="12.140625" style="9"/>
    <col min="13031" max="13031" width="14.7109375" style="9" customWidth="1"/>
    <col min="13032" max="13050" width="8.140625" style="9" customWidth="1"/>
    <col min="13051" max="13286" width="12.140625" style="9"/>
    <col min="13287" max="13287" width="14.7109375" style="9" customWidth="1"/>
    <col min="13288" max="13306" width="8.140625" style="9" customWidth="1"/>
    <col min="13307" max="13542" width="12.140625" style="9"/>
    <col min="13543" max="13543" width="14.7109375" style="9" customWidth="1"/>
    <col min="13544" max="13562" width="8.140625" style="9" customWidth="1"/>
    <col min="13563" max="13798" width="12.140625" style="9"/>
    <col min="13799" max="13799" width="14.7109375" style="9" customWidth="1"/>
    <col min="13800" max="13818" width="8.140625" style="9" customWidth="1"/>
    <col min="13819" max="14054" width="12.140625" style="9"/>
    <col min="14055" max="14055" width="14.7109375" style="9" customWidth="1"/>
    <col min="14056" max="14074" width="8.140625" style="9" customWidth="1"/>
    <col min="14075" max="14310" width="12.140625" style="9"/>
    <col min="14311" max="14311" width="14.7109375" style="9" customWidth="1"/>
    <col min="14312" max="14330" width="8.140625" style="9" customWidth="1"/>
    <col min="14331" max="14566" width="12.140625" style="9"/>
    <col min="14567" max="14567" width="14.7109375" style="9" customWidth="1"/>
    <col min="14568" max="14586" width="8.140625" style="9" customWidth="1"/>
    <col min="14587" max="14822" width="12.140625" style="9"/>
    <col min="14823" max="14823" width="14.7109375" style="9" customWidth="1"/>
    <col min="14824" max="14842" width="8.140625" style="9" customWidth="1"/>
    <col min="14843" max="15078" width="12.140625" style="9"/>
    <col min="15079" max="15079" width="14.7109375" style="9" customWidth="1"/>
    <col min="15080" max="15098" width="8.140625" style="9" customWidth="1"/>
    <col min="15099" max="15334" width="12.140625" style="9"/>
    <col min="15335" max="15335" width="14.7109375" style="9" customWidth="1"/>
    <col min="15336" max="15354" width="8.140625" style="9" customWidth="1"/>
    <col min="15355" max="15590" width="12.140625" style="9"/>
    <col min="15591" max="15591" width="14.7109375" style="9" customWidth="1"/>
    <col min="15592" max="15610" width="8.140625" style="9" customWidth="1"/>
    <col min="15611" max="15846" width="12.140625" style="9"/>
    <col min="15847" max="15847" width="14.7109375" style="9" customWidth="1"/>
    <col min="15848" max="15866" width="8.140625" style="9" customWidth="1"/>
    <col min="15867" max="16102" width="12.140625" style="9"/>
    <col min="16103" max="16103" width="14.7109375" style="9" customWidth="1"/>
    <col min="16104" max="16122" width="8.140625" style="9" customWidth="1"/>
    <col min="16123" max="16384" width="12.140625" style="9"/>
  </cols>
  <sheetData>
    <row r="1" spans="1:22" ht="14.25" x14ac:dyDescent="0.25">
      <c r="A1" s="24" t="s">
        <v>16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19" t="s">
        <v>221</v>
      </c>
      <c r="U1" s="219"/>
    </row>
    <row r="2" spans="1:22" ht="15" x14ac:dyDescent="0.25">
      <c r="A2" s="24" t="s">
        <v>17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19"/>
      <c r="U2" s="219"/>
      <c r="V2"/>
    </row>
    <row r="3" spans="1:22" ht="15" x14ac:dyDescent="0.25">
      <c r="A3" s="24" t="s">
        <v>18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V3"/>
    </row>
    <row r="4" spans="1:22" ht="15" x14ac:dyDescent="0.25">
      <c r="A4" s="24" t="s">
        <v>15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V4"/>
    </row>
    <row r="5" spans="1:22" ht="15" x14ac:dyDescent="0.25">
      <c r="A5" s="24" t="s">
        <v>318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/>
      <c r="V5"/>
    </row>
    <row r="6" spans="1:22" ht="15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2" s="4" customFormat="1" ht="29.25" thickBot="1" x14ac:dyDescent="0.3">
      <c r="A7" s="2" t="s">
        <v>19</v>
      </c>
      <c r="B7" s="3">
        <v>2000</v>
      </c>
      <c r="C7" s="3">
        <v>2001</v>
      </c>
      <c r="D7" s="3">
        <v>2002</v>
      </c>
      <c r="E7" s="3">
        <v>2003</v>
      </c>
      <c r="F7" s="3">
        <v>2004</v>
      </c>
      <c r="G7" s="3">
        <v>2005</v>
      </c>
      <c r="H7" s="3">
        <v>2006</v>
      </c>
      <c r="I7" s="3">
        <v>2007</v>
      </c>
      <c r="J7" s="3">
        <v>2008</v>
      </c>
      <c r="K7" s="3">
        <v>2009</v>
      </c>
      <c r="L7" s="3">
        <v>2010</v>
      </c>
      <c r="M7" s="3">
        <v>2011</v>
      </c>
      <c r="N7" s="3">
        <v>2012</v>
      </c>
      <c r="O7" s="3">
        <v>2013</v>
      </c>
      <c r="P7" s="3">
        <v>2014</v>
      </c>
      <c r="Q7" s="3">
        <v>2015</v>
      </c>
      <c r="R7" s="3">
        <v>2016</v>
      </c>
      <c r="S7" s="3">
        <v>2017</v>
      </c>
      <c r="T7" s="3">
        <v>2018</v>
      </c>
    </row>
    <row r="8" spans="1:22" ht="21" customHeight="1" x14ac:dyDescent="0.25">
      <c r="A8" s="221" t="s">
        <v>20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09"/>
      <c r="S8" s="209"/>
      <c r="T8" s="209"/>
    </row>
    <row r="9" spans="1:22" ht="15" customHeight="1" x14ac:dyDescent="0.25">
      <c r="A9" s="26" t="s">
        <v>21</v>
      </c>
      <c r="B9" s="27">
        <v>512105</v>
      </c>
      <c r="C9" s="27">
        <v>512586</v>
      </c>
      <c r="D9" s="27">
        <v>512609</v>
      </c>
      <c r="E9" s="27">
        <v>511277</v>
      </c>
      <c r="F9" s="27">
        <v>503229</v>
      </c>
      <c r="G9" s="27">
        <v>500518</v>
      </c>
      <c r="H9" s="27">
        <v>499781</v>
      </c>
      <c r="I9" s="27">
        <v>498947</v>
      </c>
      <c r="J9" s="27">
        <v>493762</v>
      </c>
      <c r="K9" s="27">
        <v>486871</v>
      </c>
      <c r="L9" s="27">
        <v>477992</v>
      </c>
      <c r="M9" s="27">
        <v>468952</v>
      </c>
      <c r="N9" s="27">
        <v>452846</v>
      </c>
      <c r="O9" s="27">
        <v>444259</v>
      </c>
      <c r="P9" s="27">
        <v>439369</v>
      </c>
      <c r="Q9" s="27">
        <v>437786</v>
      </c>
      <c r="R9" s="27">
        <f>+R20+R31</f>
        <v>438019</v>
      </c>
      <c r="S9" s="27">
        <f>+S20+S31</f>
        <v>439319</v>
      </c>
      <c r="T9" s="27">
        <f>+T20+T31</f>
        <v>449586</v>
      </c>
    </row>
    <row r="10" spans="1:22" ht="15" customHeight="1" x14ac:dyDescent="0.25">
      <c r="A10" s="28" t="s">
        <v>22</v>
      </c>
      <c r="B10" s="27">
        <v>269066</v>
      </c>
      <c r="C10" s="27">
        <v>266335</v>
      </c>
      <c r="D10" s="27">
        <v>265905</v>
      </c>
      <c r="E10" s="27">
        <v>264251</v>
      </c>
      <c r="F10" s="27">
        <v>261784</v>
      </c>
      <c r="G10" s="27">
        <v>260470</v>
      </c>
      <c r="H10" s="27">
        <v>262399</v>
      </c>
      <c r="I10" s="27">
        <v>260680</v>
      </c>
      <c r="J10" s="27">
        <v>254545</v>
      </c>
      <c r="K10" s="27">
        <v>244192</v>
      </c>
      <c r="L10" s="27">
        <v>236275</v>
      </c>
      <c r="M10" s="27">
        <v>232830</v>
      </c>
      <c r="N10" s="27">
        <v>227076</v>
      </c>
      <c r="O10" s="27">
        <v>224258</v>
      </c>
      <c r="P10" s="27">
        <v>223101</v>
      </c>
      <c r="Q10" s="27">
        <v>224539</v>
      </c>
      <c r="R10" s="27">
        <f t="shared" ref="R10:T17" si="0">+R21+R32</f>
        <v>226579</v>
      </c>
      <c r="S10" s="27">
        <f t="shared" si="0"/>
        <v>225624</v>
      </c>
      <c r="T10" s="27">
        <f t="shared" si="0"/>
        <v>231671</v>
      </c>
    </row>
    <row r="11" spans="1:22" ht="15" customHeight="1" x14ac:dyDescent="0.25">
      <c r="A11" s="28" t="s">
        <v>23</v>
      </c>
      <c r="B11" s="27">
        <v>94356</v>
      </c>
      <c r="C11" s="27">
        <v>91792</v>
      </c>
      <c r="D11" s="27">
        <v>93884</v>
      </c>
      <c r="E11" s="27">
        <v>92993</v>
      </c>
      <c r="F11" s="27">
        <v>91875</v>
      </c>
      <c r="G11" s="27">
        <v>90997</v>
      </c>
      <c r="H11" s="27">
        <v>94207</v>
      </c>
      <c r="I11" s="27">
        <v>90876</v>
      </c>
      <c r="J11" s="27">
        <v>84619</v>
      </c>
      <c r="K11" s="27">
        <v>82173</v>
      </c>
      <c r="L11" s="27">
        <v>81748</v>
      </c>
      <c r="M11" s="27">
        <v>80471</v>
      </c>
      <c r="N11" s="27">
        <v>78619</v>
      </c>
      <c r="O11" s="27">
        <v>78109</v>
      </c>
      <c r="P11" s="27">
        <v>77472</v>
      </c>
      <c r="Q11" s="27">
        <v>75181</v>
      </c>
      <c r="R11" s="27">
        <f t="shared" si="0"/>
        <v>73302</v>
      </c>
      <c r="S11" s="27">
        <f t="shared" si="0"/>
        <v>70289</v>
      </c>
      <c r="T11" s="27">
        <f t="shared" si="0"/>
        <v>79447</v>
      </c>
    </row>
    <row r="12" spans="1:22" ht="15" customHeight="1" x14ac:dyDescent="0.25">
      <c r="A12" s="28" t="s">
        <v>24</v>
      </c>
      <c r="B12" s="27">
        <v>88360</v>
      </c>
      <c r="C12" s="27">
        <v>88078</v>
      </c>
      <c r="D12" s="27">
        <v>85525</v>
      </c>
      <c r="E12" s="27">
        <v>87495</v>
      </c>
      <c r="F12" s="27">
        <v>85278</v>
      </c>
      <c r="G12" s="27">
        <v>85370</v>
      </c>
      <c r="H12" s="27">
        <v>84524</v>
      </c>
      <c r="I12" s="27">
        <v>86612</v>
      </c>
      <c r="J12" s="27">
        <v>84007</v>
      </c>
      <c r="K12" s="27">
        <v>79219</v>
      </c>
      <c r="L12" s="27">
        <v>77354</v>
      </c>
      <c r="M12" s="27">
        <v>76403</v>
      </c>
      <c r="N12" s="27">
        <v>74165</v>
      </c>
      <c r="O12" s="27">
        <v>73206</v>
      </c>
      <c r="P12" s="27">
        <v>73772</v>
      </c>
      <c r="Q12" s="27">
        <v>77115</v>
      </c>
      <c r="R12" s="27">
        <f t="shared" si="0"/>
        <v>79703</v>
      </c>
      <c r="S12" s="27">
        <f t="shared" si="0"/>
        <v>79647</v>
      </c>
      <c r="T12" s="27">
        <f t="shared" si="0"/>
        <v>76754</v>
      </c>
    </row>
    <row r="13" spans="1:22" ht="15" customHeight="1" x14ac:dyDescent="0.25">
      <c r="A13" s="28" t="s">
        <v>25</v>
      </c>
      <c r="B13" s="27">
        <v>86350</v>
      </c>
      <c r="C13" s="27">
        <v>86465</v>
      </c>
      <c r="D13" s="27">
        <v>86496</v>
      </c>
      <c r="E13" s="27">
        <v>83763</v>
      </c>
      <c r="F13" s="27">
        <v>84631</v>
      </c>
      <c r="G13" s="27">
        <v>84103</v>
      </c>
      <c r="H13" s="27">
        <v>83668</v>
      </c>
      <c r="I13" s="27">
        <v>83192</v>
      </c>
      <c r="J13" s="27">
        <v>85919</v>
      </c>
      <c r="K13" s="27">
        <v>82800</v>
      </c>
      <c r="L13" s="27">
        <v>77173</v>
      </c>
      <c r="M13" s="27">
        <v>75956</v>
      </c>
      <c r="N13" s="27">
        <v>74292</v>
      </c>
      <c r="O13" s="27">
        <v>72943</v>
      </c>
      <c r="P13" s="27">
        <v>71857</v>
      </c>
      <c r="Q13" s="27">
        <v>72243</v>
      </c>
      <c r="R13" s="27">
        <f t="shared" si="0"/>
        <v>73574</v>
      </c>
      <c r="S13" s="27">
        <f t="shared" si="0"/>
        <v>75688</v>
      </c>
      <c r="T13" s="27">
        <f t="shared" si="0"/>
        <v>75470</v>
      </c>
    </row>
    <row r="14" spans="1:22" ht="15" customHeight="1" x14ac:dyDescent="0.25">
      <c r="A14" s="28" t="s">
        <v>26</v>
      </c>
      <c r="B14" s="27">
        <v>243039</v>
      </c>
      <c r="C14" s="27">
        <v>246251</v>
      </c>
      <c r="D14" s="27">
        <v>246704</v>
      </c>
      <c r="E14" s="27">
        <v>247026</v>
      </c>
      <c r="F14" s="27">
        <v>241445</v>
      </c>
      <c r="G14" s="27">
        <v>240048</v>
      </c>
      <c r="H14" s="27">
        <v>237382</v>
      </c>
      <c r="I14" s="27">
        <v>238267</v>
      </c>
      <c r="J14" s="27">
        <v>239217</v>
      </c>
      <c r="K14" s="27">
        <v>242679</v>
      </c>
      <c r="L14" s="27">
        <v>241717</v>
      </c>
      <c r="M14" s="27">
        <v>236122</v>
      </c>
      <c r="N14" s="27">
        <v>225770</v>
      </c>
      <c r="O14" s="27">
        <v>220001</v>
      </c>
      <c r="P14" s="27">
        <v>216268</v>
      </c>
      <c r="Q14" s="27">
        <v>213247</v>
      </c>
      <c r="R14" s="27">
        <f t="shared" si="0"/>
        <v>211440</v>
      </c>
      <c r="S14" s="27">
        <f t="shared" si="0"/>
        <v>213695</v>
      </c>
      <c r="T14" s="27">
        <f t="shared" si="0"/>
        <v>217915</v>
      </c>
    </row>
    <row r="15" spans="1:22" ht="15" customHeight="1" x14ac:dyDescent="0.25">
      <c r="A15" s="28" t="s">
        <v>27</v>
      </c>
      <c r="B15" s="27">
        <v>87694</v>
      </c>
      <c r="C15" s="27">
        <v>87295</v>
      </c>
      <c r="D15" s="27">
        <v>87002</v>
      </c>
      <c r="E15" s="27">
        <v>87141</v>
      </c>
      <c r="F15" s="27">
        <v>83368</v>
      </c>
      <c r="G15" s="27">
        <v>85306</v>
      </c>
      <c r="H15" s="27">
        <v>84674</v>
      </c>
      <c r="I15" s="27">
        <v>84652</v>
      </c>
      <c r="J15" s="27">
        <v>84342</v>
      </c>
      <c r="K15" s="27">
        <v>86443</v>
      </c>
      <c r="L15" s="27">
        <v>83594</v>
      </c>
      <c r="M15" s="27">
        <v>77960</v>
      </c>
      <c r="N15" s="27">
        <v>76014</v>
      </c>
      <c r="O15" s="27">
        <v>75346</v>
      </c>
      <c r="P15" s="27">
        <v>73344</v>
      </c>
      <c r="Q15" s="27">
        <v>72232</v>
      </c>
      <c r="R15" s="27">
        <f t="shared" si="0"/>
        <v>72309</v>
      </c>
      <c r="S15" s="27">
        <f t="shared" si="0"/>
        <v>73698</v>
      </c>
      <c r="T15" s="27">
        <f t="shared" si="0"/>
        <v>75855</v>
      </c>
    </row>
    <row r="16" spans="1:22" ht="15" customHeight="1" x14ac:dyDescent="0.25">
      <c r="A16" s="28" t="s">
        <v>28</v>
      </c>
      <c r="B16" s="27">
        <v>82916</v>
      </c>
      <c r="C16" s="27">
        <v>83770</v>
      </c>
      <c r="D16" s="27">
        <v>83368</v>
      </c>
      <c r="E16" s="27">
        <v>83696</v>
      </c>
      <c r="F16" s="27">
        <v>82016</v>
      </c>
      <c r="G16" s="27">
        <v>79206</v>
      </c>
      <c r="H16" s="27">
        <v>80595</v>
      </c>
      <c r="I16" s="27">
        <v>79402</v>
      </c>
      <c r="J16" s="27">
        <v>79680</v>
      </c>
      <c r="K16" s="27">
        <v>80005</v>
      </c>
      <c r="L16" s="27">
        <v>81876</v>
      </c>
      <c r="M16" s="27">
        <v>79494</v>
      </c>
      <c r="N16" s="27">
        <v>74042</v>
      </c>
      <c r="O16" s="27">
        <v>72671</v>
      </c>
      <c r="P16" s="27">
        <v>72116</v>
      </c>
      <c r="Q16" s="27">
        <v>70493</v>
      </c>
      <c r="R16" s="27">
        <f t="shared" si="0"/>
        <v>70183</v>
      </c>
      <c r="S16" s="27">
        <f t="shared" si="0"/>
        <v>71149</v>
      </c>
      <c r="T16" s="27">
        <f t="shared" si="0"/>
        <v>72080</v>
      </c>
    </row>
    <row r="17" spans="1:20" ht="15" customHeight="1" x14ac:dyDescent="0.25">
      <c r="A17" s="28" t="s">
        <v>29</v>
      </c>
      <c r="B17" s="27">
        <v>72429</v>
      </c>
      <c r="C17" s="27">
        <v>75186</v>
      </c>
      <c r="D17" s="27">
        <v>76334</v>
      </c>
      <c r="E17" s="27">
        <v>76189</v>
      </c>
      <c r="F17" s="27">
        <v>76061</v>
      </c>
      <c r="G17" s="27">
        <v>75536</v>
      </c>
      <c r="H17" s="27">
        <v>72113</v>
      </c>
      <c r="I17" s="27">
        <v>74213</v>
      </c>
      <c r="J17" s="27">
        <v>75195</v>
      </c>
      <c r="K17" s="27">
        <v>76231</v>
      </c>
      <c r="L17" s="27">
        <v>76247</v>
      </c>
      <c r="M17" s="27">
        <v>78668</v>
      </c>
      <c r="N17" s="27">
        <v>75714</v>
      </c>
      <c r="O17" s="27">
        <v>71984</v>
      </c>
      <c r="P17" s="27">
        <v>70808</v>
      </c>
      <c r="Q17" s="27">
        <v>70522</v>
      </c>
      <c r="R17" s="27">
        <f t="shared" si="0"/>
        <v>68948</v>
      </c>
      <c r="S17" s="27">
        <f t="shared" si="0"/>
        <v>68848</v>
      </c>
      <c r="T17" s="27">
        <f t="shared" si="0"/>
        <v>69980</v>
      </c>
    </row>
    <row r="18" spans="1:20" ht="13.5" customHeight="1" x14ac:dyDescent="0.25">
      <c r="A18" s="29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</row>
    <row r="19" spans="1:20" ht="21" customHeight="1" x14ac:dyDescent="0.25">
      <c r="A19" s="222" t="s">
        <v>30</v>
      </c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05"/>
      <c r="S19" s="205"/>
      <c r="T19" s="205"/>
    </row>
    <row r="20" spans="1:20" ht="15" customHeight="1" x14ac:dyDescent="0.25">
      <c r="A20" s="26" t="s">
        <v>21</v>
      </c>
      <c r="B20" s="27">
        <v>464202</v>
      </c>
      <c r="C20" s="27">
        <v>466089</v>
      </c>
      <c r="D20" s="27">
        <v>467624</v>
      </c>
      <c r="E20" s="27">
        <v>463802</v>
      </c>
      <c r="F20" s="27">
        <v>455643</v>
      </c>
      <c r="G20" s="27">
        <v>444339</v>
      </c>
      <c r="H20" s="27">
        <v>443347</v>
      </c>
      <c r="I20" s="27">
        <v>445742</v>
      </c>
      <c r="J20" s="27">
        <v>459193</v>
      </c>
      <c r="K20" s="27">
        <v>445926</v>
      </c>
      <c r="L20" s="27">
        <v>437193</v>
      </c>
      <c r="M20" s="27">
        <v>431346</v>
      </c>
      <c r="N20" s="27">
        <v>417269</v>
      </c>
      <c r="O20" s="27">
        <v>416098</v>
      </c>
      <c r="P20" s="27">
        <v>419912</v>
      </c>
      <c r="Q20" s="27">
        <v>416839</v>
      </c>
      <c r="R20" s="27">
        <f>+R21+R25</f>
        <v>416021</v>
      </c>
      <c r="S20" s="27">
        <f>+S21+S25</f>
        <v>419884</v>
      </c>
      <c r="T20" s="27">
        <f>+T21+T25</f>
        <v>443905</v>
      </c>
    </row>
    <row r="21" spans="1:20" ht="15" customHeight="1" x14ac:dyDescent="0.25">
      <c r="A21" s="28" t="s">
        <v>22</v>
      </c>
      <c r="B21" s="27">
        <v>239053</v>
      </c>
      <c r="C21" s="27">
        <v>238501</v>
      </c>
      <c r="D21" s="27">
        <v>238485</v>
      </c>
      <c r="E21" s="27">
        <v>235423</v>
      </c>
      <c r="F21" s="27">
        <v>233233</v>
      </c>
      <c r="G21" s="27">
        <v>229118</v>
      </c>
      <c r="H21" s="27">
        <v>229975</v>
      </c>
      <c r="I21" s="27">
        <v>229140</v>
      </c>
      <c r="J21" s="27">
        <v>234254</v>
      </c>
      <c r="K21" s="27">
        <v>220092</v>
      </c>
      <c r="L21" s="27">
        <v>213087</v>
      </c>
      <c r="M21" s="27">
        <v>211304</v>
      </c>
      <c r="N21" s="27">
        <v>206873</v>
      </c>
      <c r="O21" s="27">
        <v>208539</v>
      </c>
      <c r="P21" s="27">
        <v>212839</v>
      </c>
      <c r="Q21" s="27">
        <v>213269</v>
      </c>
      <c r="R21" s="27">
        <f>+R22+R23+R24</f>
        <v>213754</v>
      </c>
      <c r="S21" s="27">
        <f>+S22+S23+S24</f>
        <v>213711</v>
      </c>
      <c r="T21" s="27">
        <f>+T22+T23+T24</f>
        <v>227383</v>
      </c>
    </row>
    <row r="22" spans="1:20" ht="15" customHeight="1" x14ac:dyDescent="0.25">
      <c r="A22" s="28" t="s">
        <v>23</v>
      </c>
      <c r="B22" s="27">
        <v>79951</v>
      </c>
      <c r="C22" s="27">
        <v>78472</v>
      </c>
      <c r="D22" s="27">
        <v>80387</v>
      </c>
      <c r="E22" s="27">
        <v>78974</v>
      </c>
      <c r="F22" s="27">
        <v>78324</v>
      </c>
      <c r="G22" s="27">
        <v>76705</v>
      </c>
      <c r="H22" s="27">
        <v>78827</v>
      </c>
      <c r="I22" s="27">
        <v>75679</v>
      </c>
      <c r="J22" s="27">
        <v>74908</v>
      </c>
      <c r="K22" s="27">
        <v>71107</v>
      </c>
      <c r="L22" s="27">
        <v>70589</v>
      </c>
      <c r="M22" s="27">
        <v>69746</v>
      </c>
      <c r="N22" s="27">
        <v>68283</v>
      </c>
      <c r="O22" s="27">
        <v>70278</v>
      </c>
      <c r="P22" s="27">
        <v>74189</v>
      </c>
      <c r="Q22" s="27">
        <v>74222</v>
      </c>
      <c r="R22" s="27">
        <v>72498</v>
      </c>
      <c r="S22" s="27">
        <v>69629</v>
      </c>
      <c r="T22" s="27">
        <v>79119</v>
      </c>
    </row>
    <row r="23" spans="1:20" ht="15" customHeight="1" x14ac:dyDescent="0.25">
      <c r="A23" s="28" t="s">
        <v>24</v>
      </c>
      <c r="B23" s="27">
        <v>79990</v>
      </c>
      <c r="C23" s="27">
        <v>80380</v>
      </c>
      <c r="D23" s="27">
        <v>78012</v>
      </c>
      <c r="E23" s="27">
        <v>79540</v>
      </c>
      <c r="F23" s="27">
        <v>77530</v>
      </c>
      <c r="G23" s="27">
        <v>76481</v>
      </c>
      <c r="H23" s="27">
        <v>75841</v>
      </c>
      <c r="I23" s="27">
        <v>78124</v>
      </c>
      <c r="J23" s="27">
        <v>78406</v>
      </c>
      <c r="K23" s="27">
        <v>72011</v>
      </c>
      <c r="L23" s="27">
        <v>70894</v>
      </c>
      <c r="M23" s="27">
        <v>70562</v>
      </c>
      <c r="N23" s="27">
        <v>68829</v>
      </c>
      <c r="O23" s="27">
        <v>68928</v>
      </c>
      <c r="P23" s="27">
        <v>69772</v>
      </c>
      <c r="Q23" s="27">
        <v>70303</v>
      </c>
      <c r="R23" s="27">
        <v>71650</v>
      </c>
      <c r="S23" s="27">
        <v>71839</v>
      </c>
      <c r="T23" s="27">
        <v>73626</v>
      </c>
    </row>
    <row r="24" spans="1:20" ht="15" customHeight="1" x14ac:dyDescent="0.25">
      <c r="A24" s="28" t="s">
        <v>25</v>
      </c>
      <c r="B24" s="27">
        <v>79112</v>
      </c>
      <c r="C24" s="27">
        <v>79649</v>
      </c>
      <c r="D24" s="27">
        <v>80086</v>
      </c>
      <c r="E24" s="27">
        <v>76909</v>
      </c>
      <c r="F24" s="27">
        <v>77379</v>
      </c>
      <c r="G24" s="27">
        <v>75932</v>
      </c>
      <c r="H24" s="27">
        <v>75307</v>
      </c>
      <c r="I24" s="27">
        <v>75337</v>
      </c>
      <c r="J24" s="27">
        <v>80940</v>
      </c>
      <c r="K24" s="27">
        <v>76974</v>
      </c>
      <c r="L24" s="27">
        <v>71604</v>
      </c>
      <c r="M24" s="27">
        <v>70996</v>
      </c>
      <c r="N24" s="27">
        <v>69761</v>
      </c>
      <c r="O24" s="27">
        <v>69333</v>
      </c>
      <c r="P24" s="27">
        <v>68878</v>
      </c>
      <c r="Q24" s="27">
        <v>68744</v>
      </c>
      <c r="R24" s="27">
        <v>69606</v>
      </c>
      <c r="S24" s="27">
        <v>72243</v>
      </c>
      <c r="T24" s="27">
        <v>74638</v>
      </c>
    </row>
    <row r="25" spans="1:20" ht="15" customHeight="1" x14ac:dyDescent="0.25">
      <c r="A25" s="28" t="s">
        <v>26</v>
      </c>
      <c r="B25" s="27">
        <v>225149</v>
      </c>
      <c r="C25" s="27">
        <v>227588</v>
      </c>
      <c r="D25" s="27">
        <v>229139</v>
      </c>
      <c r="E25" s="27">
        <v>228379</v>
      </c>
      <c r="F25" s="27">
        <v>222410</v>
      </c>
      <c r="G25" s="27">
        <v>215221</v>
      </c>
      <c r="H25" s="27">
        <v>213372</v>
      </c>
      <c r="I25" s="27">
        <v>216602</v>
      </c>
      <c r="J25" s="27">
        <v>224939</v>
      </c>
      <c r="K25" s="27">
        <v>225834</v>
      </c>
      <c r="L25" s="27">
        <v>224106</v>
      </c>
      <c r="M25" s="27">
        <v>220042</v>
      </c>
      <c r="N25" s="27">
        <v>210396</v>
      </c>
      <c r="O25" s="27">
        <v>207559</v>
      </c>
      <c r="P25" s="27">
        <v>207073</v>
      </c>
      <c r="Q25" s="27">
        <v>203570</v>
      </c>
      <c r="R25" s="27">
        <f>+R26+R27+R28</f>
        <v>202267</v>
      </c>
      <c r="S25" s="27">
        <f>+S26+S27+S28</f>
        <v>206173</v>
      </c>
      <c r="T25" s="27">
        <f>+T26+T27+T28</f>
        <v>216522</v>
      </c>
    </row>
    <row r="26" spans="1:20" ht="15" customHeight="1" x14ac:dyDescent="0.25">
      <c r="A26" s="28" t="s">
        <v>27</v>
      </c>
      <c r="B26" s="27">
        <v>78089</v>
      </c>
      <c r="C26" s="27">
        <v>78113</v>
      </c>
      <c r="D26" s="27">
        <v>78168</v>
      </c>
      <c r="E26" s="27">
        <v>77505</v>
      </c>
      <c r="F26" s="27">
        <v>73748</v>
      </c>
      <c r="G26" s="27">
        <v>73795</v>
      </c>
      <c r="H26" s="27">
        <v>72664</v>
      </c>
      <c r="I26" s="27">
        <v>73690</v>
      </c>
      <c r="J26" s="27">
        <v>76577</v>
      </c>
      <c r="K26" s="27">
        <v>77596</v>
      </c>
      <c r="L26" s="27">
        <v>74893</v>
      </c>
      <c r="M26" s="27">
        <v>70294</v>
      </c>
      <c r="N26" s="27">
        <v>68458</v>
      </c>
      <c r="O26" s="27">
        <v>69105</v>
      </c>
      <c r="P26" s="27">
        <v>68526</v>
      </c>
      <c r="Q26" s="27">
        <v>67446</v>
      </c>
      <c r="R26" s="27">
        <v>67738</v>
      </c>
      <c r="S26" s="27">
        <v>69752</v>
      </c>
      <c r="T26" s="27">
        <v>75080</v>
      </c>
    </row>
    <row r="27" spans="1:20" ht="15" customHeight="1" x14ac:dyDescent="0.25">
      <c r="A27" s="28" t="s">
        <v>28</v>
      </c>
      <c r="B27" s="27">
        <v>75583</v>
      </c>
      <c r="C27" s="27">
        <v>76656</v>
      </c>
      <c r="D27" s="27">
        <v>76701</v>
      </c>
      <c r="E27" s="27">
        <v>76827</v>
      </c>
      <c r="F27" s="27">
        <v>75239</v>
      </c>
      <c r="G27" s="27">
        <v>71410</v>
      </c>
      <c r="H27" s="27">
        <v>72975</v>
      </c>
      <c r="I27" s="27">
        <v>72670</v>
      </c>
      <c r="J27" s="27">
        <v>75586</v>
      </c>
      <c r="K27" s="27">
        <v>75114</v>
      </c>
      <c r="L27" s="27">
        <v>76585</v>
      </c>
      <c r="M27" s="27">
        <v>74704</v>
      </c>
      <c r="N27" s="27">
        <v>69233</v>
      </c>
      <c r="O27" s="27">
        <v>68755</v>
      </c>
      <c r="P27" s="27">
        <v>69211</v>
      </c>
      <c r="Q27" s="27">
        <v>67122</v>
      </c>
      <c r="R27" s="27">
        <v>66733</v>
      </c>
      <c r="S27" s="27">
        <v>68537</v>
      </c>
      <c r="T27" s="27">
        <v>71629</v>
      </c>
    </row>
    <row r="28" spans="1:20" ht="15" customHeight="1" x14ac:dyDescent="0.25">
      <c r="A28" s="28" t="s">
        <v>29</v>
      </c>
      <c r="B28" s="27">
        <v>71477</v>
      </c>
      <c r="C28" s="27">
        <v>72819</v>
      </c>
      <c r="D28" s="27">
        <v>74270</v>
      </c>
      <c r="E28" s="27">
        <v>74047</v>
      </c>
      <c r="F28" s="27">
        <v>73423</v>
      </c>
      <c r="G28" s="27">
        <v>70016</v>
      </c>
      <c r="H28" s="27">
        <v>67733</v>
      </c>
      <c r="I28" s="27">
        <v>70242</v>
      </c>
      <c r="J28" s="27">
        <v>72776</v>
      </c>
      <c r="K28" s="27">
        <v>73124</v>
      </c>
      <c r="L28" s="27">
        <v>72628</v>
      </c>
      <c r="M28" s="27">
        <v>75044</v>
      </c>
      <c r="N28" s="27">
        <v>72705</v>
      </c>
      <c r="O28" s="27">
        <v>69699</v>
      </c>
      <c r="P28" s="27">
        <v>69336</v>
      </c>
      <c r="Q28" s="27">
        <v>69002</v>
      </c>
      <c r="R28" s="27">
        <v>67796</v>
      </c>
      <c r="S28" s="27">
        <v>67884</v>
      </c>
      <c r="T28" s="27">
        <v>69813</v>
      </c>
    </row>
    <row r="29" spans="1:20" ht="13.5" customHeight="1" x14ac:dyDescent="0.25">
      <c r="A29" s="29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</row>
    <row r="30" spans="1:20" ht="21" customHeight="1" x14ac:dyDescent="0.25">
      <c r="A30" s="31" t="s">
        <v>31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</row>
    <row r="31" spans="1:20" ht="15" customHeight="1" x14ac:dyDescent="0.25">
      <c r="A31" s="26" t="s">
        <v>21</v>
      </c>
      <c r="B31" s="27">
        <v>47903</v>
      </c>
      <c r="C31" s="27">
        <v>46497</v>
      </c>
      <c r="D31" s="27">
        <v>44985</v>
      </c>
      <c r="E31" s="27">
        <v>47475</v>
      </c>
      <c r="F31" s="27">
        <v>47586</v>
      </c>
      <c r="G31" s="27">
        <v>56179</v>
      </c>
      <c r="H31" s="27">
        <v>56434</v>
      </c>
      <c r="I31" s="27">
        <v>53205</v>
      </c>
      <c r="J31" s="27">
        <v>34569</v>
      </c>
      <c r="K31" s="27">
        <v>40945</v>
      </c>
      <c r="L31" s="27">
        <v>40799</v>
      </c>
      <c r="M31" s="27">
        <v>37606</v>
      </c>
      <c r="N31" s="27">
        <v>35577</v>
      </c>
      <c r="O31" s="27">
        <v>28161</v>
      </c>
      <c r="P31" s="27">
        <v>19457</v>
      </c>
      <c r="Q31" s="27">
        <v>20947</v>
      </c>
      <c r="R31" s="27">
        <f>+R32+R36</f>
        <v>21998</v>
      </c>
      <c r="S31" s="27">
        <f>+S32+S36</f>
        <v>19435</v>
      </c>
      <c r="T31" s="27">
        <f>+T32+T36</f>
        <v>5681</v>
      </c>
    </row>
    <row r="32" spans="1:20" ht="15" customHeight="1" x14ac:dyDescent="0.25">
      <c r="A32" s="28" t="s">
        <v>22</v>
      </c>
      <c r="B32" s="27">
        <v>30013</v>
      </c>
      <c r="C32" s="27">
        <v>27834</v>
      </c>
      <c r="D32" s="27">
        <v>27420</v>
      </c>
      <c r="E32" s="27">
        <v>28828</v>
      </c>
      <c r="F32" s="27">
        <v>28551</v>
      </c>
      <c r="G32" s="27">
        <v>31352</v>
      </c>
      <c r="H32" s="27">
        <v>32424</v>
      </c>
      <c r="I32" s="27">
        <v>31540</v>
      </c>
      <c r="J32" s="27">
        <v>20291</v>
      </c>
      <c r="K32" s="27">
        <v>24100</v>
      </c>
      <c r="L32" s="27">
        <v>23188</v>
      </c>
      <c r="M32" s="27">
        <v>21526</v>
      </c>
      <c r="N32" s="27">
        <v>20203</v>
      </c>
      <c r="O32" s="27">
        <v>15719</v>
      </c>
      <c r="P32" s="27">
        <v>10262</v>
      </c>
      <c r="Q32" s="27">
        <v>11270</v>
      </c>
      <c r="R32" s="27">
        <f>+R33+R34+R35</f>
        <v>12825</v>
      </c>
      <c r="S32" s="27">
        <f>+S33+S34+S35</f>
        <v>11913</v>
      </c>
      <c r="T32" s="27">
        <f>+T33+T34+T35</f>
        <v>4288</v>
      </c>
    </row>
    <row r="33" spans="1:21" ht="15" customHeight="1" x14ac:dyDescent="0.25">
      <c r="A33" s="28" t="s">
        <v>23</v>
      </c>
      <c r="B33" s="27">
        <v>14405</v>
      </c>
      <c r="C33" s="27">
        <v>13320</v>
      </c>
      <c r="D33" s="27">
        <v>13497</v>
      </c>
      <c r="E33" s="27">
        <v>14019</v>
      </c>
      <c r="F33" s="27">
        <v>13551</v>
      </c>
      <c r="G33" s="27">
        <v>14292</v>
      </c>
      <c r="H33" s="27">
        <v>15380</v>
      </c>
      <c r="I33" s="27">
        <v>15197</v>
      </c>
      <c r="J33" s="27">
        <v>9711</v>
      </c>
      <c r="K33" s="27">
        <v>11066</v>
      </c>
      <c r="L33" s="27">
        <v>11159</v>
      </c>
      <c r="M33" s="27">
        <v>10725</v>
      </c>
      <c r="N33" s="27">
        <v>10336</v>
      </c>
      <c r="O33" s="27">
        <v>7831</v>
      </c>
      <c r="P33" s="27">
        <v>3283</v>
      </c>
      <c r="Q33" s="27">
        <v>959</v>
      </c>
      <c r="R33" s="27">
        <v>804</v>
      </c>
      <c r="S33" s="27">
        <v>660</v>
      </c>
      <c r="T33" s="27">
        <v>328</v>
      </c>
    </row>
    <row r="34" spans="1:21" ht="15" customHeight="1" x14ac:dyDescent="0.25">
      <c r="A34" s="28" t="s">
        <v>24</v>
      </c>
      <c r="B34" s="27">
        <v>8370</v>
      </c>
      <c r="C34" s="27">
        <v>7698</v>
      </c>
      <c r="D34" s="27">
        <v>7513</v>
      </c>
      <c r="E34" s="27">
        <v>7955</v>
      </c>
      <c r="F34" s="27">
        <v>7748</v>
      </c>
      <c r="G34" s="27">
        <v>8889</v>
      </c>
      <c r="H34" s="27">
        <v>8683</v>
      </c>
      <c r="I34" s="27">
        <v>8488</v>
      </c>
      <c r="J34" s="27">
        <v>5601</v>
      </c>
      <c r="K34" s="27">
        <v>7208</v>
      </c>
      <c r="L34" s="27">
        <v>6460</v>
      </c>
      <c r="M34" s="27">
        <v>5841</v>
      </c>
      <c r="N34" s="27">
        <v>5336</v>
      </c>
      <c r="O34" s="27">
        <v>4278</v>
      </c>
      <c r="P34" s="27">
        <v>4000</v>
      </c>
      <c r="Q34" s="27">
        <v>6812</v>
      </c>
      <c r="R34" s="27">
        <v>8053</v>
      </c>
      <c r="S34" s="27">
        <v>7808</v>
      </c>
      <c r="T34" s="27">
        <v>3128</v>
      </c>
    </row>
    <row r="35" spans="1:21" ht="15" customHeight="1" x14ac:dyDescent="0.25">
      <c r="A35" s="28" t="s">
        <v>25</v>
      </c>
      <c r="B35" s="27">
        <v>7238</v>
      </c>
      <c r="C35" s="27">
        <v>6816</v>
      </c>
      <c r="D35" s="27">
        <v>6410</v>
      </c>
      <c r="E35" s="27">
        <v>6854</v>
      </c>
      <c r="F35" s="27">
        <v>7252</v>
      </c>
      <c r="G35" s="27">
        <v>8171</v>
      </c>
      <c r="H35" s="27">
        <v>8361</v>
      </c>
      <c r="I35" s="27">
        <v>7855</v>
      </c>
      <c r="J35" s="27">
        <v>4979</v>
      </c>
      <c r="K35" s="27">
        <v>5826</v>
      </c>
      <c r="L35" s="27">
        <v>5569</v>
      </c>
      <c r="M35" s="27">
        <v>4960</v>
      </c>
      <c r="N35" s="27">
        <v>4531</v>
      </c>
      <c r="O35" s="27">
        <v>3610</v>
      </c>
      <c r="P35" s="27">
        <v>2979</v>
      </c>
      <c r="Q35" s="27">
        <v>3499</v>
      </c>
      <c r="R35" s="27">
        <v>3968</v>
      </c>
      <c r="S35" s="27">
        <v>3445</v>
      </c>
      <c r="T35" s="27">
        <v>832</v>
      </c>
    </row>
    <row r="36" spans="1:21" ht="15" customHeight="1" x14ac:dyDescent="0.25">
      <c r="A36" s="28" t="s">
        <v>26</v>
      </c>
      <c r="B36" s="27">
        <v>17890</v>
      </c>
      <c r="C36" s="27">
        <v>18663</v>
      </c>
      <c r="D36" s="27">
        <v>17565</v>
      </c>
      <c r="E36" s="27">
        <v>18647</v>
      </c>
      <c r="F36" s="27">
        <v>19035</v>
      </c>
      <c r="G36" s="27">
        <v>24827</v>
      </c>
      <c r="H36" s="27">
        <v>24010</v>
      </c>
      <c r="I36" s="27">
        <v>21665</v>
      </c>
      <c r="J36" s="27">
        <v>14278</v>
      </c>
      <c r="K36" s="27">
        <v>16845</v>
      </c>
      <c r="L36" s="27">
        <v>17611</v>
      </c>
      <c r="M36" s="27">
        <v>16080</v>
      </c>
      <c r="N36" s="27">
        <v>15374</v>
      </c>
      <c r="O36" s="27">
        <v>12442</v>
      </c>
      <c r="P36" s="27">
        <v>9195</v>
      </c>
      <c r="Q36" s="27">
        <v>9677</v>
      </c>
      <c r="R36" s="27">
        <f>+R37+R38+R39</f>
        <v>9173</v>
      </c>
      <c r="S36" s="27">
        <f>+S37+S38+S39</f>
        <v>7522</v>
      </c>
      <c r="T36" s="27">
        <f>+T37+T38+T39</f>
        <v>1393</v>
      </c>
    </row>
    <row r="37" spans="1:21" ht="15" customHeight="1" x14ac:dyDescent="0.25">
      <c r="A37" s="28" t="s">
        <v>27</v>
      </c>
      <c r="B37" s="27">
        <v>9605</v>
      </c>
      <c r="C37" s="27">
        <v>9182</v>
      </c>
      <c r="D37" s="27">
        <v>8834</v>
      </c>
      <c r="E37" s="27">
        <v>9636</v>
      </c>
      <c r="F37" s="27">
        <v>9620</v>
      </c>
      <c r="G37" s="27">
        <v>11511</v>
      </c>
      <c r="H37" s="27">
        <v>12010</v>
      </c>
      <c r="I37" s="27">
        <v>10962</v>
      </c>
      <c r="J37" s="27">
        <v>7765</v>
      </c>
      <c r="K37" s="27">
        <v>8847</v>
      </c>
      <c r="L37" s="27">
        <v>8701</v>
      </c>
      <c r="M37" s="27">
        <v>7666</v>
      </c>
      <c r="N37" s="27">
        <v>7556</v>
      </c>
      <c r="O37" s="27">
        <v>6241</v>
      </c>
      <c r="P37" s="27">
        <v>4818</v>
      </c>
      <c r="Q37" s="27">
        <v>4786</v>
      </c>
      <c r="R37" s="27">
        <v>4571</v>
      </c>
      <c r="S37" s="27">
        <v>3946</v>
      </c>
      <c r="T37" s="27">
        <v>775</v>
      </c>
    </row>
    <row r="38" spans="1:21" ht="15" customHeight="1" x14ac:dyDescent="0.25">
      <c r="A38" s="28" t="s">
        <v>28</v>
      </c>
      <c r="B38" s="27">
        <v>7333</v>
      </c>
      <c r="C38" s="27">
        <v>7114</v>
      </c>
      <c r="D38" s="27">
        <v>6667</v>
      </c>
      <c r="E38" s="27">
        <v>6869</v>
      </c>
      <c r="F38" s="27">
        <v>6777</v>
      </c>
      <c r="G38" s="27">
        <v>7796</v>
      </c>
      <c r="H38" s="27">
        <v>7620</v>
      </c>
      <c r="I38" s="27">
        <v>6732</v>
      </c>
      <c r="J38" s="27">
        <v>4094</v>
      </c>
      <c r="K38" s="27">
        <v>4891</v>
      </c>
      <c r="L38" s="27">
        <v>5291</v>
      </c>
      <c r="M38" s="27">
        <v>4790</v>
      </c>
      <c r="N38" s="27">
        <v>4809</v>
      </c>
      <c r="O38" s="27">
        <v>3916</v>
      </c>
      <c r="P38" s="27">
        <v>2905</v>
      </c>
      <c r="Q38" s="27">
        <v>3371</v>
      </c>
      <c r="R38" s="27">
        <v>3450</v>
      </c>
      <c r="S38" s="27">
        <v>2612</v>
      </c>
      <c r="T38" s="27">
        <v>451</v>
      </c>
    </row>
    <row r="39" spans="1:21" ht="15" customHeight="1" thickBot="1" x14ac:dyDescent="0.3">
      <c r="A39" s="33" t="s">
        <v>29</v>
      </c>
      <c r="B39" s="34">
        <v>952</v>
      </c>
      <c r="C39" s="34">
        <v>2367</v>
      </c>
      <c r="D39" s="34">
        <v>2064</v>
      </c>
      <c r="E39" s="34">
        <v>2142</v>
      </c>
      <c r="F39" s="34">
        <v>2638</v>
      </c>
      <c r="G39" s="34">
        <v>5520</v>
      </c>
      <c r="H39" s="34">
        <v>4380</v>
      </c>
      <c r="I39" s="34">
        <v>3971</v>
      </c>
      <c r="J39" s="34">
        <v>2419</v>
      </c>
      <c r="K39" s="34">
        <v>3107</v>
      </c>
      <c r="L39" s="34">
        <v>3619</v>
      </c>
      <c r="M39" s="34">
        <v>3624</v>
      </c>
      <c r="N39" s="34">
        <v>3009</v>
      </c>
      <c r="O39" s="34">
        <v>2285</v>
      </c>
      <c r="P39" s="34">
        <v>1472</v>
      </c>
      <c r="Q39" s="34">
        <v>1520</v>
      </c>
      <c r="R39" s="34">
        <v>1152</v>
      </c>
      <c r="S39" s="34">
        <v>964</v>
      </c>
      <c r="T39" s="34">
        <v>167</v>
      </c>
    </row>
    <row r="40" spans="1:21" x14ac:dyDescent="0.25">
      <c r="A40" s="220" t="s">
        <v>14</v>
      </c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06"/>
      <c r="S40" s="206"/>
      <c r="T40" s="206"/>
    </row>
    <row r="41" spans="1:21" x14ac:dyDescent="0.25">
      <c r="A41" s="35"/>
    </row>
    <row r="42" spans="1:21" ht="14.25" x14ac:dyDescent="0.25">
      <c r="A42" s="24" t="s">
        <v>32</v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</row>
    <row r="43" spans="1:21" ht="14.25" x14ac:dyDescent="0.25">
      <c r="A43" s="24" t="s">
        <v>17</v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</row>
    <row r="44" spans="1:21" ht="14.25" customHeight="1" x14ac:dyDescent="0.25">
      <c r="A44" s="24" t="s">
        <v>18</v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19" t="s">
        <v>221</v>
      </c>
      <c r="U44" s="219"/>
    </row>
    <row r="45" spans="1:21" ht="14.25" customHeight="1" x14ac:dyDescent="0.25">
      <c r="A45" s="24" t="s">
        <v>15</v>
      </c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19"/>
      <c r="U45" s="219"/>
    </row>
    <row r="46" spans="1:21" ht="14.25" x14ac:dyDescent="0.25">
      <c r="A46" s="24" t="s">
        <v>318</v>
      </c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</row>
    <row r="47" spans="1:21" ht="15" thickBo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1" ht="29.25" thickBot="1" x14ac:dyDescent="0.3">
      <c r="A48" s="2" t="s">
        <v>19</v>
      </c>
      <c r="B48" s="3">
        <v>2000</v>
      </c>
      <c r="C48" s="3">
        <v>2001</v>
      </c>
      <c r="D48" s="3">
        <v>2002</v>
      </c>
      <c r="E48" s="3">
        <v>2003</v>
      </c>
      <c r="F48" s="3">
        <v>2004</v>
      </c>
      <c r="G48" s="3">
        <v>2005</v>
      </c>
      <c r="H48" s="3">
        <v>2006</v>
      </c>
      <c r="I48" s="3">
        <v>2007</v>
      </c>
      <c r="J48" s="3">
        <v>2008</v>
      </c>
      <c r="K48" s="3">
        <v>2009</v>
      </c>
      <c r="L48" s="3">
        <v>2010</v>
      </c>
      <c r="M48" s="3">
        <v>2011</v>
      </c>
      <c r="N48" s="3">
        <v>2012</v>
      </c>
      <c r="O48" s="3">
        <v>2013</v>
      </c>
      <c r="P48" s="3">
        <v>2014</v>
      </c>
      <c r="Q48" s="3">
        <v>2015</v>
      </c>
      <c r="R48" s="3">
        <v>2016</v>
      </c>
      <c r="S48" s="3">
        <v>2017</v>
      </c>
      <c r="T48" s="3">
        <v>2018</v>
      </c>
    </row>
    <row r="49" spans="1:20" ht="15" x14ac:dyDescent="0.25">
      <c r="A49" s="222" t="s">
        <v>30</v>
      </c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05"/>
      <c r="S49" s="205"/>
      <c r="T49" s="205"/>
    </row>
    <row r="50" spans="1:20" s="4" customFormat="1" ht="15" x14ac:dyDescent="0.25">
      <c r="A50" s="26" t="s">
        <v>21</v>
      </c>
      <c r="B50" s="36">
        <v>90.645863641245455</v>
      </c>
      <c r="C50" s="36">
        <v>90.928936802799925</v>
      </c>
      <c r="D50" s="36">
        <v>91.224305464788955</v>
      </c>
      <c r="E50" s="36">
        <v>90.714426817556827</v>
      </c>
      <c r="F50" s="36">
        <v>90.543867702378051</v>
      </c>
      <c r="G50" s="36">
        <v>88.77582824194134</v>
      </c>
      <c r="H50" s="36">
        <v>88.708254215346329</v>
      </c>
      <c r="I50" s="36">
        <v>89.336542759050559</v>
      </c>
      <c r="J50" s="36">
        <v>92.998853698745549</v>
      </c>
      <c r="K50" s="36">
        <v>91.590174810165323</v>
      </c>
      <c r="L50" s="36">
        <v>91.464501497933014</v>
      </c>
      <c r="M50" s="36">
        <v>91.980842388986503</v>
      </c>
      <c r="N50" s="36">
        <v>92.143686816268669</v>
      </c>
      <c r="O50" s="36">
        <v>93.661130106536945</v>
      </c>
      <c r="P50" s="36">
        <v>95.571603822754909</v>
      </c>
      <c r="Q50" s="36">
        <v>95.215242150274335</v>
      </c>
      <c r="R50" s="36">
        <f>+R20/R9*100</f>
        <v>94.977843426883311</v>
      </c>
      <c r="S50" s="36">
        <f>+S20/S9*100</f>
        <v>95.576107566483586</v>
      </c>
      <c r="T50" s="36">
        <f>+T20/T9*100</f>
        <v>98.736393037149725</v>
      </c>
    </row>
    <row r="51" spans="1:20" ht="21" customHeight="1" x14ac:dyDescent="0.25">
      <c r="A51" s="28" t="s">
        <v>22</v>
      </c>
      <c r="B51" s="36">
        <v>88.845487724201504</v>
      </c>
      <c r="C51" s="36">
        <v>89.549251882028273</v>
      </c>
      <c r="D51" s="36">
        <v>89.68804648276641</v>
      </c>
      <c r="E51" s="36">
        <v>89.090675153547195</v>
      </c>
      <c r="F51" s="36">
        <v>89.09368028603734</v>
      </c>
      <c r="G51" s="36">
        <v>87.963297116750496</v>
      </c>
      <c r="H51" s="36">
        <v>87.643245591637168</v>
      </c>
      <c r="I51" s="36">
        <v>87.900874635568513</v>
      </c>
      <c r="J51" s="36">
        <v>92.028521479502643</v>
      </c>
      <c r="K51" s="36">
        <v>90.130716812999609</v>
      </c>
      <c r="L51" s="36">
        <v>90.186012062215639</v>
      </c>
      <c r="M51" s="36">
        <v>90.75462784005498</v>
      </c>
      <c r="N51" s="36">
        <v>91.102978738395961</v>
      </c>
      <c r="O51" s="36">
        <v>92.990662540466786</v>
      </c>
      <c r="P51" s="36">
        <v>95.400289554954938</v>
      </c>
      <c r="Q51" s="36">
        <v>94.980827384106988</v>
      </c>
      <c r="R51" s="36">
        <f t="shared" ref="R51:T58" si="1">+R21/R10*100</f>
        <v>94.339722569170135</v>
      </c>
      <c r="S51" s="36">
        <f t="shared" si="1"/>
        <v>94.71997659823424</v>
      </c>
      <c r="T51" s="36">
        <f t="shared" si="1"/>
        <v>98.149099369364308</v>
      </c>
    </row>
    <row r="52" spans="1:20" ht="15" customHeight="1" x14ac:dyDescent="0.25">
      <c r="A52" s="28" t="s">
        <v>23</v>
      </c>
      <c r="B52" s="36">
        <v>84.733350290389581</v>
      </c>
      <c r="C52" s="36">
        <v>85.488931497298239</v>
      </c>
      <c r="D52" s="36">
        <v>85.623748455540877</v>
      </c>
      <c r="E52" s="36">
        <v>84.924671749486521</v>
      </c>
      <c r="F52" s="36">
        <v>85.250612244897965</v>
      </c>
      <c r="G52" s="36">
        <v>84.293987713880682</v>
      </c>
      <c r="H52" s="36">
        <v>83.674249259609155</v>
      </c>
      <c r="I52" s="36">
        <v>83.277212905497606</v>
      </c>
      <c r="J52" s="36">
        <v>88.523853980784466</v>
      </c>
      <c r="K52" s="36">
        <v>86.533289523322736</v>
      </c>
      <c r="L52" s="36">
        <v>86.3495131379361</v>
      </c>
      <c r="M52" s="36">
        <v>86.672217320525405</v>
      </c>
      <c r="N52" s="36">
        <v>86.853050789249423</v>
      </c>
      <c r="O52" s="36">
        <v>89.974266729826269</v>
      </c>
      <c r="P52" s="36">
        <v>95.762339942172659</v>
      </c>
      <c r="Q52" s="36">
        <v>98.724411752969502</v>
      </c>
      <c r="R52" s="36">
        <f t="shared" si="1"/>
        <v>98.903167717115494</v>
      </c>
      <c r="S52" s="36">
        <f t="shared" si="1"/>
        <v>99.061019505185726</v>
      </c>
      <c r="T52" s="36">
        <f t="shared" si="1"/>
        <v>99.587146147746296</v>
      </c>
    </row>
    <row r="53" spans="1:20" ht="15" customHeight="1" x14ac:dyDescent="0.25">
      <c r="A53" s="28" t="s">
        <v>24</v>
      </c>
      <c r="B53" s="36">
        <v>90.527387958352193</v>
      </c>
      <c r="C53" s="36">
        <v>91.260019528145506</v>
      </c>
      <c r="D53" s="36">
        <v>91.215434083601281</v>
      </c>
      <c r="E53" s="36">
        <v>90.908051888679353</v>
      </c>
      <c r="F53" s="36">
        <v>90.914421069912521</v>
      </c>
      <c r="G53" s="36">
        <v>89.587677169966028</v>
      </c>
      <c r="H53" s="36">
        <v>89.727178079598687</v>
      </c>
      <c r="I53" s="36">
        <v>90.199972290213822</v>
      </c>
      <c r="J53" s="36">
        <v>93.332698465604054</v>
      </c>
      <c r="K53" s="36">
        <v>90.901172698468798</v>
      </c>
      <c r="L53" s="36">
        <v>91.648783514750363</v>
      </c>
      <c r="M53" s="36">
        <v>92.355012237739359</v>
      </c>
      <c r="N53" s="36">
        <v>92.805231578237709</v>
      </c>
      <c r="O53" s="36">
        <v>94.156216703548893</v>
      </c>
      <c r="P53" s="36">
        <v>94.577888629832458</v>
      </c>
      <c r="Q53" s="36">
        <v>91.166439732866493</v>
      </c>
      <c r="R53" s="36">
        <f t="shared" si="1"/>
        <v>89.896239790221202</v>
      </c>
      <c r="S53" s="36">
        <f t="shared" si="1"/>
        <v>90.196743129056969</v>
      </c>
      <c r="T53" s="36">
        <f t="shared" si="1"/>
        <v>95.924642363915893</v>
      </c>
    </row>
    <row r="54" spans="1:20" ht="15" customHeight="1" x14ac:dyDescent="0.25">
      <c r="A54" s="28" t="s">
        <v>25</v>
      </c>
      <c r="B54" s="36">
        <v>91.617834394904463</v>
      </c>
      <c r="C54" s="36">
        <v>92.117041577516915</v>
      </c>
      <c r="D54" s="36">
        <v>92.589252682204958</v>
      </c>
      <c r="E54" s="36">
        <v>91.817389539534162</v>
      </c>
      <c r="F54" s="36">
        <v>91.431035908827724</v>
      </c>
      <c r="G54" s="36">
        <v>90.284532061876504</v>
      </c>
      <c r="H54" s="36">
        <v>90.006932160443654</v>
      </c>
      <c r="I54" s="36">
        <v>90.557986344840842</v>
      </c>
      <c r="J54" s="36">
        <v>94.205007041515842</v>
      </c>
      <c r="K54" s="36">
        <v>92.963768115942031</v>
      </c>
      <c r="L54" s="36">
        <v>92.783745610511446</v>
      </c>
      <c r="M54" s="36">
        <v>93.469903628416446</v>
      </c>
      <c r="N54" s="36">
        <v>93.901092984439785</v>
      </c>
      <c r="O54" s="36">
        <v>95.050930178358442</v>
      </c>
      <c r="P54" s="36">
        <v>95.854266111861051</v>
      </c>
      <c r="Q54" s="36">
        <v>95.156624171199979</v>
      </c>
      <c r="R54" s="36">
        <f t="shared" si="1"/>
        <v>94.606790442275795</v>
      </c>
      <c r="S54" s="36">
        <f t="shared" si="1"/>
        <v>95.448419828770753</v>
      </c>
      <c r="T54" s="36">
        <f t="shared" si="1"/>
        <v>98.897575195441902</v>
      </c>
    </row>
    <row r="55" spans="1:20" ht="15" customHeight="1" x14ac:dyDescent="0.25">
      <c r="A55" s="28" t="s">
        <v>26</v>
      </c>
      <c r="B55" s="36">
        <v>92.639041470710453</v>
      </c>
      <c r="C55" s="36">
        <v>92.421147528334913</v>
      </c>
      <c r="D55" s="36">
        <v>92.880131655749395</v>
      </c>
      <c r="E55" s="36">
        <v>92.451401876725527</v>
      </c>
      <c r="F55" s="36">
        <v>92.116216943817435</v>
      </c>
      <c r="G55" s="36">
        <v>89.65748516963275</v>
      </c>
      <c r="H55" s="36">
        <v>89.885501006816014</v>
      </c>
      <c r="I55" s="36">
        <v>90.907259502994549</v>
      </c>
      <c r="J55" s="36">
        <v>94.031360647445624</v>
      </c>
      <c r="K55" s="36">
        <v>93.058731905109212</v>
      </c>
      <c r="L55" s="36">
        <v>92.714207109967433</v>
      </c>
      <c r="M55" s="36">
        <v>93.189961121792976</v>
      </c>
      <c r="N55" s="36">
        <v>93.190415024139611</v>
      </c>
      <c r="O55" s="36">
        <v>94.344571161040179</v>
      </c>
      <c r="P55" s="36">
        <v>95.748330774779447</v>
      </c>
      <c r="Q55" s="36">
        <v>95.462069806374771</v>
      </c>
      <c r="R55" s="36">
        <f t="shared" si="1"/>
        <v>95.661653424139232</v>
      </c>
      <c r="S55" s="36">
        <f t="shared" si="1"/>
        <v>96.480029949226704</v>
      </c>
      <c r="T55" s="36">
        <f t="shared" si="1"/>
        <v>99.360759929330243</v>
      </c>
    </row>
    <row r="56" spans="1:20" ht="15" customHeight="1" x14ac:dyDescent="0.25">
      <c r="A56" s="28" t="s">
        <v>27</v>
      </c>
      <c r="B56" s="36">
        <v>89.04714119552078</v>
      </c>
      <c r="C56" s="36">
        <v>89.481642705767797</v>
      </c>
      <c r="D56" s="36">
        <v>89.846210431944101</v>
      </c>
      <c r="E56" s="36">
        <v>88.942059420938477</v>
      </c>
      <c r="F56" s="36">
        <v>88.460800307072262</v>
      </c>
      <c r="G56" s="36">
        <v>86.506224650083226</v>
      </c>
      <c r="H56" s="36">
        <v>85.816189148971347</v>
      </c>
      <c r="I56" s="36">
        <v>87.050512687237159</v>
      </c>
      <c r="J56" s="36">
        <v>90.793436247658349</v>
      </c>
      <c r="K56" s="36">
        <v>89.765510220607808</v>
      </c>
      <c r="L56" s="36">
        <v>89.59135823145202</v>
      </c>
      <c r="M56" s="36">
        <v>90.166752180605442</v>
      </c>
      <c r="N56" s="36">
        <v>90.059725839976849</v>
      </c>
      <c r="O56" s="36">
        <v>91.716879462745197</v>
      </c>
      <c r="P56" s="36">
        <v>93.4309554973822</v>
      </c>
      <c r="Q56" s="36">
        <v>93.374127810388757</v>
      </c>
      <c r="R56" s="36">
        <f t="shared" si="1"/>
        <v>93.678518579983134</v>
      </c>
      <c r="S56" s="36">
        <f t="shared" si="1"/>
        <v>94.645716301663541</v>
      </c>
      <c r="T56" s="36">
        <f t="shared" si="1"/>
        <v>98.978313888339599</v>
      </c>
    </row>
    <row r="57" spans="1:20" ht="15" customHeight="1" x14ac:dyDescent="0.25">
      <c r="A57" s="28" t="s">
        <v>28</v>
      </c>
      <c r="B57" s="36">
        <v>91.156109797867728</v>
      </c>
      <c r="C57" s="36">
        <v>91.507699653814015</v>
      </c>
      <c r="D57" s="36">
        <v>92.002926782458488</v>
      </c>
      <c r="E57" s="36">
        <v>91.792917224240114</v>
      </c>
      <c r="F57" s="36">
        <v>91.73697815060477</v>
      </c>
      <c r="G57" s="36">
        <v>90.157311314799387</v>
      </c>
      <c r="H57" s="36">
        <v>90.545319188535274</v>
      </c>
      <c r="I57" s="36">
        <v>91.521624140449859</v>
      </c>
      <c r="J57" s="36">
        <v>94.861947791164653</v>
      </c>
      <c r="K57" s="36">
        <v>93.886632085494654</v>
      </c>
      <c r="L57" s="36">
        <v>93.537788851433874</v>
      </c>
      <c r="M57" s="36">
        <v>93.974388004126098</v>
      </c>
      <c r="N57" s="36">
        <v>93.505037681316011</v>
      </c>
      <c r="O57" s="36">
        <v>94.611330516987522</v>
      </c>
      <c r="P57" s="36">
        <v>95.971767707582231</v>
      </c>
      <c r="Q57" s="36">
        <v>95.217964904316744</v>
      </c>
      <c r="R57" s="36">
        <f t="shared" si="1"/>
        <v>95.084279668865676</v>
      </c>
      <c r="S57" s="36">
        <f t="shared" si="1"/>
        <v>96.328831044708991</v>
      </c>
      <c r="T57" s="36">
        <f t="shared" si="1"/>
        <v>99.374306326304108</v>
      </c>
    </row>
    <row r="58" spans="1:20" ht="15" customHeight="1" x14ac:dyDescent="0.25">
      <c r="A58" s="28" t="s">
        <v>29</v>
      </c>
      <c r="B58" s="36">
        <v>98.685609355368712</v>
      </c>
      <c r="C58" s="36">
        <v>96.85180751735696</v>
      </c>
      <c r="D58" s="36">
        <v>97.29609348389971</v>
      </c>
      <c r="E58" s="36">
        <v>97.188570528553981</v>
      </c>
      <c r="F58" s="36">
        <v>96.531731110555995</v>
      </c>
      <c r="G58" s="36">
        <v>92.692226223257791</v>
      </c>
      <c r="H58" s="36">
        <v>93.926199159652214</v>
      </c>
      <c r="I58" s="36">
        <v>94.649185452683497</v>
      </c>
      <c r="J58" s="36">
        <v>96.783030786621453</v>
      </c>
      <c r="K58" s="36">
        <v>95.924230300009185</v>
      </c>
      <c r="L58" s="36">
        <v>95.253583747557286</v>
      </c>
      <c r="M58" s="36">
        <v>95.393298418670867</v>
      </c>
      <c r="N58" s="36">
        <v>96.025834059751176</v>
      </c>
      <c r="O58" s="36">
        <v>96.825683485218946</v>
      </c>
      <c r="P58" s="36">
        <v>97.921138854366745</v>
      </c>
      <c r="Q58" s="36">
        <v>97.84464422449733</v>
      </c>
      <c r="R58" s="36">
        <f t="shared" si="1"/>
        <v>98.329175610605091</v>
      </c>
      <c r="S58" s="36">
        <f t="shared" si="1"/>
        <v>98.599814083197771</v>
      </c>
      <c r="T58" s="36">
        <f t="shared" si="1"/>
        <v>99.76136038868249</v>
      </c>
    </row>
    <row r="59" spans="1:20" ht="15" customHeight="1" x14ac:dyDescent="0.25"/>
    <row r="60" spans="1:20" ht="15" customHeight="1" x14ac:dyDescent="0.25">
      <c r="A60" s="222" t="s">
        <v>31</v>
      </c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05"/>
      <c r="S60" s="205"/>
      <c r="T60" s="205"/>
    </row>
    <row r="61" spans="1:20" ht="15" x14ac:dyDescent="0.25">
      <c r="A61" s="26" t="s">
        <v>21</v>
      </c>
      <c r="B61" s="36">
        <v>9.3541363587545536</v>
      </c>
      <c r="C61" s="36">
        <v>9.071063197200079</v>
      </c>
      <c r="D61" s="36">
        <v>8.7756945352110485</v>
      </c>
      <c r="E61" s="36">
        <v>9.2855731824431764</v>
      </c>
      <c r="F61" s="36">
        <v>9.4561322976219575</v>
      </c>
      <c r="G61" s="36">
        <v>11.224171758058651</v>
      </c>
      <c r="H61" s="36">
        <v>11.291745784653678</v>
      </c>
      <c r="I61" s="36">
        <v>10.663457240949439</v>
      </c>
      <c r="J61" s="36">
        <v>7.0011463012544501</v>
      </c>
      <c r="K61" s="36">
        <v>8.4098251898346792</v>
      </c>
      <c r="L61" s="36">
        <v>8.5354985020669805</v>
      </c>
      <c r="M61" s="36">
        <v>8.0191576110134939</v>
      </c>
      <c r="N61" s="36">
        <v>7.8563131837313351</v>
      </c>
      <c r="O61" s="36">
        <v>6.3388698934630474</v>
      </c>
      <c r="P61" s="36">
        <v>4.4283961772450944</v>
      </c>
      <c r="Q61" s="36">
        <v>4.7847578497256649</v>
      </c>
      <c r="R61" s="36">
        <f>+R31/R9*100</f>
        <v>5.0221565731166917</v>
      </c>
      <c r="S61" s="36">
        <f>+S31/S9*100</f>
        <v>4.4238924335164196</v>
      </c>
      <c r="T61" s="36">
        <f>+T31/T9*100</f>
        <v>1.2636069628502666</v>
      </c>
    </row>
    <row r="62" spans="1:20" ht="21" customHeight="1" x14ac:dyDescent="0.25">
      <c r="A62" s="28" t="s">
        <v>22</v>
      </c>
      <c r="B62" s="36">
        <v>11.154512275798503</v>
      </c>
      <c r="C62" s="36">
        <v>10.450748117971727</v>
      </c>
      <c r="D62" s="36">
        <v>10.311953517233599</v>
      </c>
      <c r="E62" s="36">
        <v>10.909324846452805</v>
      </c>
      <c r="F62" s="36">
        <v>10.906319713962656</v>
      </c>
      <c r="G62" s="36">
        <v>12.036702883249511</v>
      </c>
      <c r="H62" s="36">
        <v>12.356754408362837</v>
      </c>
      <c r="I62" s="36">
        <v>12.099125364431487</v>
      </c>
      <c r="J62" s="36">
        <v>7.9714785204973575</v>
      </c>
      <c r="K62" s="36">
        <v>9.8692831870003932</v>
      </c>
      <c r="L62" s="36">
        <v>9.8139879377843613</v>
      </c>
      <c r="M62" s="36">
        <v>9.245372159945024</v>
      </c>
      <c r="N62" s="36">
        <v>8.8970212616040456</v>
      </c>
      <c r="O62" s="36">
        <v>7.0093374595332154</v>
      </c>
      <c r="P62" s="36">
        <v>4.5997104450450692</v>
      </c>
      <c r="Q62" s="36">
        <v>5.0191726158930079</v>
      </c>
      <c r="R62" s="36">
        <f t="shared" ref="R62:T69" si="2">+R32/R10*100</f>
        <v>5.6602774308298649</v>
      </c>
      <c r="S62" s="36">
        <f t="shared" si="2"/>
        <v>5.2800234017657699</v>
      </c>
      <c r="T62" s="36">
        <f t="shared" si="2"/>
        <v>1.8509006306356859</v>
      </c>
    </row>
    <row r="63" spans="1:20" ht="15" customHeight="1" x14ac:dyDescent="0.25">
      <c r="A63" s="28" t="s">
        <v>23</v>
      </c>
      <c r="B63" s="36">
        <v>15.266649709610411</v>
      </c>
      <c r="C63" s="36">
        <v>14.511068502701759</v>
      </c>
      <c r="D63" s="36">
        <v>14.376251544459121</v>
      </c>
      <c r="E63" s="36">
        <v>15.075328250513479</v>
      </c>
      <c r="F63" s="36">
        <v>14.749387755102042</v>
      </c>
      <c r="G63" s="36">
        <v>15.706012286119323</v>
      </c>
      <c r="H63" s="36">
        <v>16.325750740390841</v>
      </c>
      <c r="I63" s="36">
        <v>16.722787094502397</v>
      </c>
      <c r="J63" s="36">
        <v>11.476146019215543</v>
      </c>
      <c r="K63" s="36">
        <v>13.466710476677255</v>
      </c>
      <c r="L63" s="36">
        <v>13.650486862063904</v>
      </c>
      <c r="M63" s="36">
        <v>13.327782679474593</v>
      </c>
      <c r="N63" s="36">
        <v>13.146949210750583</v>
      </c>
      <c r="O63" s="36">
        <v>10.025733270173731</v>
      </c>
      <c r="P63" s="36">
        <v>4.2376600578273447</v>
      </c>
      <c r="Q63" s="36">
        <v>1.2755882470304998</v>
      </c>
      <c r="R63" s="36">
        <f t="shared" si="2"/>
        <v>1.0968322828845052</v>
      </c>
      <c r="S63" s="36">
        <f t="shared" si="2"/>
        <v>0.93898049481426682</v>
      </c>
      <c r="T63" s="36">
        <f t="shared" si="2"/>
        <v>0.41285385225370375</v>
      </c>
    </row>
    <row r="64" spans="1:20" ht="15" customHeight="1" x14ac:dyDescent="0.25">
      <c r="A64" s="28" t="s">
        <v>24</v>
      </c>
      <c r="B64" s="36">
        <v>9.472612041647805</v>
      </c>
      <c r="C64" s="36">
        <v>8.7399804718544924</v>
      </c>
      <c r="D64" s="36">
        <v>8.784565916398714</v>
      </c>
      <c r="E64" s="36">
        <v>9.0919481113206473</v>
      </c>
      <c r="F64" s="36">
        <v>9.085578930087479</v>
      </c>
      <c r="G64" s="36">
        <v>10.41232283003397</v>
      </c>
      <c r="H64" s="36">
        <v>10.272821920401306</v>
      </c>
      <c r="I64" s="36">
        <v>9.800027709786173</v>
      </c>
      <c r="J64" s="36">
        <v>6.6673015343959436</v>
      </c>
      <c r="K64" s="36">
        <v>9.0988273015311982</v>
      </c>
      <c r="L64" s="36">
        <v>8.3512164852496316</v>
      </c>
      <c r="M64" s="36">
        <v>7.6449877622606435</v>
      </c>
      <c r="N64" s="36">
        <v>7.1947684217622863</v>
      </c>
      <c r="O64" s="36">
        <v>5.8437832964511109</v>
      </c>
      <c r="P64" s="36">
        <v>5.4221113701675439</v>
      </c>
      <c r="Q64" s="36">
        <v>8.8335602671335014</v>
      </c>
      <c r="R64" s="36">
        <f t="shared" si="2"/>
        <v>10.103760209778804</v>
      </c>
      <c r="S64" s="36">
        <f t="shared" si="2"/>
        <v>9.8032568709430361</v>
      </c>
      <c r="T64" s="36">
        <f t="shared" si="2"/>
        <v>4.0753576360841128</v>
      </c>
    </row>
    <row r="65" spans="1:20" ht="15" customHeight="1" x14ac:dyDescent="0.25">
      <c r="A65" s="28" t="s">
        <v>25</v>
      </c>
      <c r="B65" s="36">
        <v>8.3821656050955422</v>
      </c>
      <c r="C65" s="36">
        <v>7.8829584224830853</v>
      </c>
      <c r="D65" s="36">
        <v>7.4107473177950425</v>
      </c>
      <c r="E65" s="36">
        <v>8.1826104604658383</v>
      </c>
      <c r="F65" s="36">
        <v>8.5689640911722655</v>
      </c>
      <c r="G65" s="36">
        <v>9.7154679381234921</v>
      </c>
      <c r="H65" s="36">
        <v>9.9930678395563426</v>
      </c>
      <c r="I65" s="36">
        <v>9.4420136551591494</v>
      </c>
      <c r="J65" s="36">
        <v>5.7949929584841531</v>
      </c>
      <c r="K65" s="36">
        <v>7.0362318840579707</v>
      </c>
      <c r="L65" s="36">
        <v>7.2162543894885527</v>
      </c>
      <c r="M65" s="36">
        <v>6.5300963715835474</v>
      </c>
      <c r="N65" s="36">
        <v>6.0989070155602221</v>
      </c>
      <c r="O65" s="36">
        <v>4.9490698216415563</v>
      </c>
      <c r="P65" s="36">
        <v>4.1457338881389427</v>
      </c>
      <c r="Q65" s="36">
        <v>4.8433758288000224</v>
      </c>
      <c r="R65" s="36">
        <f t="shared" si="2"/>
        <v>5.3932095577241963</v>
      </c>
      <c r="S65" s="36">
        <f t="shared" si="2"/>
        <v>4.551580171229257</v>
      </c>
      <c r="T65" s="36">
        <f t="shared" si="2"/>
        <v>1.1024248045581024</v>
      </c>
    </row>
    <row r="66" spans="1:20" ht="15" customHeight="1" x14ac:dyDescent="0.25">
      <c r="A66" s="28" t="s">
        <v>26</v>
      </c>
      <c r="B66" s="36">
        <v>7.3609585292895376</v>
      </c>
      <c r="C66" s="36">
        <v>7.5788524716650905</v>
      </c>
      <c r="D66" s="36">
        <v>7.1198683442505999</v>
      </c>
      <c r="E66" s="36">
        <v>7.5485981232744734</v>
      </c>
      <c r="F66" s="36">
        <v>7.8837830561825681</v>
      </c>
      <c r="G66" s="36">
        <v>10.342514830367259</v>
      </c>
      <c r="H66" s="36">
        <v>10.114498993183982</v>
      </c>
      <c r="I66" s="36">
        <v>9.0927404970054617</v>
      </c>
      <c r="J66" s="36">
        <v>5.9686393525543755</v>
      </c>
      <c r="K66" s="36">
        <v>6.9412680948907814</v>
      </c>
      <c r="L66" s="36">
        <v>7.2857928900325595</v>
      </c>
      <c r="M66" s="36">
        <v>6.8100388782070285</v>
      </c>
      <c r="N66" s="36">
        <v>6.809584975860389</v>
      </c>
      <c r="O66" s="36">
        <v>5.6554288389598231</v>
      </c>
      <c r="P66" s="36">
        <v>4.2516692252205601</v>
      </c>
      <c r="Q66" s="36">
        <v>4.5379301936252325</v>
      </c>
      <c r="R66" s="36">
        <f t="shared" si="2"/>
        <v>4.3383465758607649</v>
      </c>
      <c r="S66" s="36">
        <f t="shared" si="2"/>
        <v>3.5199700507732983</v>
      </c>
      <c r="T66" s="36">
        <f t="shared" si="2"/>
        <v>0.63924007066975652</v>
      </c>
    </row>
    <row r="67" spans="1:20" ht="15" customHeight="1" x14ac:dyDescent="0.25">
      <c r="A67" s="28" t="s">
        <v>27</v>
      </c>
      <c r="B67" s="36">
        <v>10.952858804479213</v>
      </c>
      <c r="C67" s="36">
        <v>10.518357294232201</v>
      </c>
      <c r="D67" s="36">
        <v>10.153789568055908</v>
      </c>
      <c r="E67" s="36">
        <v>11.057940579061521</v>
      </c>
      <c r="F67" s="36">
        <v>11.539199692927742</v>
      </c>
      <c r="G67" s="36">
        <v>13.493775349916771</v>
      </c>
      <c r="H67" s="36">
        <v>14.18381085102865</v>
      </c>
      <c r="I67" s="36">
        <v>12.949487312762841</v>
      </c>
      <c r="J67" s="36">
        <v>9.2065637523416566</v>
      </c>
      <c r="K67" s="36">
        <v>10.234489779392201</v>
      </c>
      <c r="L67" s="36">
        <v>10.408641768547982</v>
      </c>
      <c r="M67" s="36">
        <v>9.8332478193945612</v>
      </c>
      <c r="N67" s="36">
        <v>9.9402741600231526</v>
      </c>
      <c r="O67" s="36">
        <v>8.2831205372547991</v>
      </c>
      <c r="P67" s="36">
        <v>6.5690445026178006</v>
      </c>
      <c r="Q67" s="36">
        <v>6.6258721896112522</v>
      </c>
      <c r="R67" s="36">
        <f t="shared" si="2"/>
        <v>6.3214814200168723</v>
      </c>
      <c r="S67" s="36">
        <f t="shared" si="2"/>
        <v>5.3542836983364541</v>
      </c>
      <c r="T67" s="36">
        <f t="shared" si="2"/>
        <v>1.0216861116604046</v>
      </c>
    </row>
    <row r="68" spans="1:20" ht="15" customHeight="1" x14ac:dyDescent="0.25">
      <c r="A68" s="28" t="s">
        <v>28</v>
      </c>
      <c r="B68" s="36">
        <v>8.8438902021322789</v>
      </c>
      <c r="C68" s="36">
        <v>8.4923003461859849</v>
      </c>
      <c r="D68" s="36">
        <v>7.9970732175415034</v>
      </c>
      <c r="E68" s="36">
        <v>8.2070827757598934</v>
      </c>
      <c r="F68" s="36">
        <v>8.2630218493952405</v>
      </c>
      <c r="G68" s="36">
        <v>9.842688685200617</v>
      </c>
      <c r="H68" s="36">
        <v>9.4546808114647316</v>
      </c>
      <c r="I68" s="36">
        <v>8.4783758595501375</v>
      </c>
      <c r="J68" s="36">
        <v>5.1380522088353411</v>
      </c>
      <c r="K68" s="36">
        <v>6.1133679145053428</v>
      </c>
      <c r="L68" s="36">
        <v>6.4622111485661247</v>
      </c>
      <c r="M68" s="36">
        <v>6.0256119958739021</v>
      </c>
      <c r="N68" s="36">
        <v>6.4949623186839904</v>
      </c>
      <c r="O68" s="36">
        <v>5.3886694830124808</v>
      </c>
      <c r="P68" s="36">
        <v>4.0282322924177718</v>
      </c>
      <c r="Q68" s="36">
        <v>4.7820350956832591</v>
      </c>
      <c r="R68" s="36">
        <f t="shared" si="2"/>
        <v>4.9157203311343203</v>
      </c>
      <c r="S68" s="36">
        <f t="shared" si="2"/>
        <v>3.6711689552910092</v>
      </c>
      <c r="T68" s="36">
        <f t="shared" si="2"/>
        <v>0.62569367369589346</v>
      </c>
    </row>
    <row r="69" spans="1:20" ht="15" customHeight="1" thickBot="1" x14ac:dyDescent="0.3">
      <c r="A69" s="33" t="s">
        <v>29</v>
      </c>
      <c r="B69" s="37">
        <v>1.3143906446312941</v>
      </c>
      <c r="C69" s="37">
        <v>3.1481924826430454</v>
      </c>
      <c r="D69" s="37">
        <v>2.7039065161002962</v>
      </c>
      <c r="E69" s="37">
        <v>2.8114294714460093</v>
      </c>
      <c r="F69" s="37">
        <v>3.468268889443999</v>
      </c>
      <c r="G69" s="37">
        <v>7.3077737767422155</v>
      </c>
      <c r="H69" s="37">
        <v>6.0738008403477872</v>
      </c>
      <c r="I69" s="37">
        <v>5.3508145473165074</v>
      </c>
      <c r="J69" s="37">
        <v>3.2169692133785488</v>
      </c>
      <c r="K69" s="37">
        <v>4.0757696999908175</v>
      </c>
      <c r="L69" s="37">
        <v>4.7464162524427191</v>
      </c>
      <c r="M69" s="37">
        <v>4.6067015813291299</v>
      </c>
      <c r="N69" s="37">
        <v>3.9741659402488314</v>
      </c>
      <c r="O69" s="37">
        <v>3.1743165147810624</v>
      </c>
      <c r="P69" s="37">
        <v>2.0788611456332617</v>
      </c>
      <c r="Q69" s="37">
        <v>2.15535577550268</v>
      </c>
      <c r="R69" s="37">
        <f t="shared" si="2"/>
        <v>1.6708243893949062</v>
      </c>
      <c r="S69" s="37">
        <f t="shared" si="2"/>
        <v>1.400185916802231</v>
      </c>
      <c r="T69" s="37">
        <f t="shared" si="2"/>
        <v>0.23863961131751929</v>
      </c>
    </row>
    <row r="70" spans="1:20" ht="15" customHeight="1" x14ac:dyDescent="0.25">
      <c r="A70" s="220" t="s">
        <v>14</v>
      </c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06"/>
      <c r="S70" s="206"/>
      <c r="T70" s="206"/>
    </row>
    <row r="71" spans="1:20" ht="15" customHeight="1" x14ac:dyDescent="0.25"/>
  </sheetData>
  <mergeCells count="8">
    <mergeCell ref="A49:Q49"/>
    <mergeCell ref="A60:Q60"/>
    <mergeCell ref="A70:Q70"/>
    <mergeCell ref="T1:U2"/>
    <mergeCell ref="T44:U45"/>
    <mergeCell ref="A40:Q40"/>
    <mergeCell ref="A8:Q8"/>
    <mergeCell ref="A19:Q19"/>
  </mergeCells>
  <hyperlinks>
    <hyperlink ref="T1" r:id="rId1" location="INDICE!A1"/>
    <hyperlink ref="T1:U2" location="INDICE!A1" display="INDICE"/>
    <hyperlink ref="T44" r:id="rId2" location="INDICE!A1"/>
    <hyperlink ref="T44:U45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75" orientation="landscape" r:id="rId3"/>
  <rowBreaks count="1" manualBreakCount="1">
    <brk id="43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zoomScaleNormal="100" workbookViewId="0">
      <selection activeCell="T1" sqref="T1:U2"/>
    </sheetView>
  </sheetViews>
  <sheetFormatPr baseColWidth="10" defaultColWidth="12.140625" defaultRowHeight="15" x14ac:dyDescent="0.25"/>
  <cols>
    <col min="1" max="1" width="11.7109375" style="9" customWidth="1"/>
    <col min="2" max="16" width="6.7109375" style="9" customWidth="1"/>
    <col min="17" max="20" width="6.7109375" style="38" customWidth="1"/>
    <col min="21" max="250" width="12.140625" style="38"/>
    <col min="251" max="251" width="14.42578125" style="38" bestFit="1" customWidth="1"/>
    <col min="252" max="270" width="6.7109375" style="38" customWidth="1"/>
    <col min="271" max="506" width="12.140625" style="38"/>
    <col min="507" max="507" width="14.42578125" style="38" bestFit="1" customWidth="1"/>
    <col min="508" max="526" width="6.7109375" style="38" customWidth="1"/>
    <col min="527" max="762" width="12.140625" style="38"/>
    <col min="763" max="763" width="14.42578125" style="38" bestFit="1" customWidth="1"/>
    <col min="764" max="782" width="6.7109375" style="38" customWidth="1"/>
    <col min="783" max="1018" width="12.140625" style="38"/>
    <col min="1019" max="1019" width="14.42578125" style="38" bestFit="1" customWidth="1"/>
    <col min="1020" max="1038" width="6.7109375" style="38" customWidth="1"/>
    <col min="1039" max="1274" width="12.140625" style="38"/>
    <col min="1275" max="1275" width="14.42578125" style="38" bestFit="1" customWidth="1"/>
    <col min="1276" max="1294" width="6.7109375" style="38" customWidth="1"/>
    <col min="1295" max="1530" width="12.140625" style="38"/>
    <col min="1531" max="1531" width="14.42578125" style="38" bestFit="1" customWidth="1"/>
    <col min="1532" max="1550" width="6.7109375" style="38" customWidth="1"/>
    <col min="1551" max="1786" width="12.140625" style="38"/>
    <col min="1787" max="1787" width="14.42578125" style="38" bestFit="1" customWidth="1"/>
    <col min="1788" max="1806" width="6.7109375" style="38" customWidth="1"/>
    <col min="1807" max="2042" width="12.140625" style="38"/>
    <col min="2043" max="2043" width="14.42578125" style="38" bestFit="1" customWidth="1"/>
    <col min="2044" max="2062" width="6.7109375" style="38" customWidth="1"/>
    <col min="2063" max="2298" width="12.140625" style="38"/>
    <col min="2299" max="2299" width="14.42578125" style="38" bestFit="1" customWidth="1"/>
    <col min="2300" max="2318" width="6.7109375" style="38" customWidth="1"/>
    <col min="2319" max="2554" width="12.140625" style="38"/>
    <col min="2555" max="2555" width="14.42578125" style="38" bestFit="1" customWidth="1"/>
    <col min="2556" max="2574" width="6.7109375" style="38" customWidth="1"/>
    <col min="2575" max="2810" width="12.140625" style="38"/>
    <col min="2811" max="2811" width="14.42578125" style="38" bestFit="1" customWidth="1"/>
    <col min="2812" max="2830" width="6.7109375" style="38" customWidth="1"/>
    <col min="2831" max="3066" width="12.140625" style="38"/>
    <col min="3067" max="3067" width="14.42578125" style="38" bestFit="1" customWidth="1"/>
    <col min="3068" max="3086" width="6.7109375" style="38" customWidth="1"/>
    <col min="3087" max="3322" width="12.140625" style="38"/>
    <col min="3323" max="3323" width="14.42578125" style="38" bestFit="1" customWidth="1"/>
    <col min="3324" max="3342" width="6.7109375" style="38" customWidth="1"/>
    <col min="3343" max="3578" width="12.140625" style="38"/>
    <col min="3579" max="3579" width="14.42578125" style="38" bestFit="1" customWidth="1"/>
    <col min="3580" max="3598" width="6.7109375" style="38" customWidth="1"/>
    <col min="3599" max="3834" width="12.140625" style="38"/>
    <col min="3835" max="3835" width="14.42578125" style="38" bestFit="1" customWidth="1"/>
    <col min="3836" max="3854" width="6.7109375" style="38" customWidth="1"/>
    <col min="3855" max="4090" width="12.140625" style="38"/>
    <col min="4091" max="4091" width="14.42578125" style="38" bestFit="1" customWidth="1"/>
    <col min="4092" max="4110" width="6.7109375" style="38" customWidth="1"/>
    <col min="4111" max="4346" width="12.140625" style="38"/>
    <col min="4347" max="4347" width="14.42578125" style="38" bestFit="1" customWidth="1"/>
    <col min="4348" max="4366" width="6.7109375" style="38" customWidth="1"/>
    <col min="4367" max="4602" width="12.140625" style="38"/>
    <col min="4603" max="4603" width="14.42578125" style="38" bestFit="1" customWidth="1"/>
    <col min="4604" max="4622" width="6.7109375" style="38" customWidth="1"/>
    <col min="4623" max="4858" width="12.140625" style="38"/>
    <col min="4859" max="4859" width="14.42578125" style="38" bestFit="1" customWidth="1"/>
    <col min="4860" max="4878" width="6.7109375" style="38" customWidth="1"/>
    <col min="4879" max="5114" width="12.140625" style="38"/>
    <col min="5115" max="5115" width="14.42578125" style="38" bestFit="1" customWidth="1"/>
    <col min="5116" max="5134" width="6.7109375" style="38" customWidth="1"/>
    <col min="5135" max="5370" width="12.140625" style="38"/>
    <col min="5371" max="5371" width="14.42578125" style="38" bestFit="1" customWidth="1"/>
    <col min="5372" max="5390" width="6.7109375" style="38" customWidth="1"/>
    <col min="5391" max="5626" width="12.140625" style="38"/>
    <col min="5627" max="5627" width="14.42578125" style="38" bestFit="1" customWidth="1"/>
    <col min="5628" max="5646" width="6.7109375" style="38" customWidth="1"/>
    <col min="5647" max="5882" width="12.140625" style="38"/>
    <col min="5883" max="5883" width="14.42578125" style="38" bestFit="1" customWidth="1"/>
    <col min="5884" max="5902" width="6.7109375" style="38" customWidth="1"/>
    <col min="5903" max="6138" width="12.140625" style="38"/>
    <col min="6139" max="6139" width="14.42578125" style="38" bestFit="1" customWidth="1"/>
    <col min="6140" max="6158" width="6.7109375" style="38" customWidth="1"/>
    <col min="6159" max="6394" width="12.140625" style="38"/>
    <col min="6395" max="6395" width="14.42578125" style="38" bestFit="1" customWidth="1"/>
    <col min="6396" max="6414" width="6.7109375" style="38" customWidth="1"/>
    <col min="6415" max="6650" width="12.140625" style="38"/>
    <col min="6651" max="6651" width="14.42578125" style="38" bestFit="1" customWidth="1"/>
    <col min="6652" max="6670" width="6.7109375" style="38" customWidth="1"/>
    <col min="6671" max="6906" width="12.140625" style="38"/>
    <col min="6907" max="6907" width="14.42578125" style="38" bestFit="1" customWidth="1"/>
    <col min="6908" max="6926" width="6.7109375" style="38" customWidth="1"/>
    <col min="6927" max="7162" width="12.140625" style="38"/>
    <col min="7163" max="7163" width="14.42578125" style="38" bestFit="1" customWidth="1"/>
    <col min="7164" max="7182" width="6.7109375" style="38" customWidth="1"/>
    <col min="7183" max="7418" width="12.140625" style="38"/>
    <col min="7419" max="7419" width="14.42578125" style="38" bestFit="1" customWidth="1"/>
    <col min="7420" max="7438" width="6.7109375" style="38" customWidth="1"/>
    <col min="7439" max="7674" width="12.140625" style="38"/>
    <col min="7675" max="7675" width="14.42578125" style="38" bestFit="1" customWidth="1"/>
    <col min="7676" max="7694" width="6.7109375" style="38" customWidth="1"/>
    <col min="7695" max="7930" width="12.140625" style="38"/>
    <col min="7931" max="7931" width="14.42578125" style="38" bestFit="1" customWidth="1"/>
    <col min="7932" max="7950" width="6.7109375" style="38" customWidth="1"/>
    <col min="7951" max="8186" width="12.140625" style="38"/>
    <col min="8187" max="8187" width="14.42578125" style="38" bestFit="1" customWidth="1"/>
    <col min="8188" max="8206" width="6.7109375" style="38" customWidth="1"/>
    <col min="8207" max="8442" width="12.140625" style="38"/>
    <col min="8443" max="8443" width="14.42578125" style="38" bestFit="1" customWidth="1"/>
    <col min="8444" max="8462" width="6.7109375" style="38" customWidth="1"/>
    <col min="8463" max="8698" width="12.140625" style="38"/>
    <col min="8699" max="8699" width="14.42578125" style="38" bestFit="1" customWidth="1"/>
    <col min="8700" max="8718" width="6.7109375" style="38" customWidth="1"/>
    <col min="8719" max="8954" width="12.140625" style="38"/>
    <col min="8955" max="8955" width="14.42578125" style="38" bestFit="1" customWidth="1"/>
    <col min="8956" max="8974" width="6.7109375" style="38" customWidth="1"/>
    <col min="8975" max="9210" width="12.140625" style="38"/>
    <col min="9211" max="9211" width="14.42578125" style="38" bestFit="1" customWidth="1"/>
    <col min="9212" max="9230" width="6.7109375" style="38" customWidth="1"/>
    <col min="9231" max="9466" width="12.140625" style="38"/>
    <col min="9467" max="9467" width="14.42578125" style="38" bestFit="1" customWidth="1"/>
    <col min="9468" max="9486" width="6.7109375" style="38" customWidth="1"/>
    <col min="9487" max="9722" width="12.140625" style="38"/>
    <col min="9723" max="9723" width="14.42578125" style="38" bestFit="1" customWidth="1"/>
    <col min="9724" max="9742" width="6.7109375" style="38" customWidth="1"/>
    <col min="9743" max="9978" width="12.140625" style="38"/>
    <col min="9979" max="9979" width="14.42578125" style="38" bestFit="1" customWidth="1"/>
    <col min="9980" max="9998" width="6.7109375" style="38" customWidth="1"/>
    <col min="9999" max="10234" width="12.140625" style="38"/>
    <col min="10235" max="10235" width="14.42578125" style="38" bestFit="1" customWidth="1"/>
    <col min="10236" max="10254" width="6.7109375" style="38" customWidth="1"/>
    <col min="10255" max="10490" width="12.140625" style="38"/>
    <col min="10491" max="10491" width="14.42578125" style="38" bestFit="1" customWidth="1"/>
    <col min="10492" max="10510" width="6.7109375" style="38" customWidth="1"/>
    <col min="10511" max="10746" width="12.140625" style="38"/>
    <col min="10747" max="10747" width="14.42578125" style="38" bestFit="1" customWidth="1"/>
    <col min="10748" max="10766" width="6.7109375" style="38" customWidth="1"/>
    <col min="10767" max="11002" width="12.140625" style="38"/>
    <col min="11003" max="11003" width="14.42578125" style="38" bestFit="1" customWidth="1"/>
    <col min="11004" max="11022" width="6.7109375" style="38" customWidth="1"/>
    <col min="11023" max="11258" width="12.140625" style="38"/>
    <col min="11259" max="11259" width="14.42578125" style="38" bestFit="1" customWidth="1"/>
    <col min="11260" max="11278" width="6.7109375" style="38" customWidth="1"/>
    <col min="11279" max="11514" width="12.140625" style="38"/>
    <col min="11515" max="11515" width="14.42578125" style="38" bestFit="1" customWidth="1"/>
    <col min="11516" max="11534" width="6.7109375" style="38" customWidth="1"/>
    <col min="11535" max="11770" width="12.140625" style="38"/>
    <col min="11771" max="11771" width="14.42578125" style="38" bestFit="1" customWidth="1"/>
    <col min="11772" max="11790" width="6.7109375" style="38" customWidth="1"/>
    <col min="11791" max="12026" width="12.140625" style="38"/>
    <col min="12027" max="12027" width="14.42578125" style="38" bestFit="1" customWidth="1"/>
    <col min="12028" max="12046" width="6.7109375" style="38" customWidth="1"/>
    <col min="12047" max="12282" width="12.140625" style="38"/>
    <col min="12283" max="12283" width="14.42578125" style="38" bestFit="1" customWidth="1"/>
    <col min="12284" max="12302" width="6.7109375" style="38" customWidth="1"/>
    <col min="12303" max="12538" width="12.140625" style="38"/>
    <col min="12539" max="12539" width="14.42578125" style="38" bestFit="1" customWidth="1"/>
    <col min="12540" max="12558" width="6.7109375" style="38" customWidth="1"/>
    <col min="12559" max="12794" width="12.140625" style="38"/>
    <col min="12795" max="12795" width="14.42578125" style="38" bestFit="1" customWidth="1"/>
    <col min="12796" max="12814" width="6.7109375" style="38" customWidth="1"/>
    <col min="12815" max="13050" width="12.140625" style="38"/>
    <col min="13051" max="13051" width="14.42578125" style="38" bestFit="1" customWidth="1"/>
    <col min="13052" max="13070" width="6.7109375" style="38" customWidth="1"/>
    <col min="13071" max="13306" width="12.140625" style="38"/>
    <col min="13307" max="13307" width="14.42578125" style="38" bestFit="1" customWidth="1"/>
    <col min="13308" max="13326" width="6.7109375" style="38" customWidth="1"/>
    <col min="13327" max="13562" width="12.140625" style="38"/>
    <col min="13563" max="13563" width="14.42578125" style="38" bestFit="1" customWidth="1"/>
    <col min="13564" max="13582" width="6.7109375" style="38" customWidth="1"/>
    <col min="13583" max="13818" width="12.140625" style="38"/>
    <col min="13819" max="13819" width="14.42578125" style="38" bestFit="1" customWidth="1"/>
    <col min="13820" max="13838" width="6.7109375" style="38" customWidth="1"/>
    <col min="13839" max="14074" width="12.140625" style="38"/>
    <col min="14075" max="14075" width="14.42578125" style="38" bestFit="1" customWidth="1"/>
    <col min="14076" max="14094" width="6.7109375" style="38" customWidth="1"/>
    <col min="14095" max="14330" width="12.140625" style="38"/>
    <col min="14331" max="14331" width="14.42578125" style="38" bestFit="1" customWidth="1"/>
    <col min="14332" max="14350" width="6.7109375" style="38" customWidth="1"/>
    <col min="14351" max="14586" width="12.140625" style="38"/>
    <col min="14587" max="14587" width="14.42578125" style="38" bestFit="1" customWidth="1"/>
    <col min="14588" max="14606" width="6.7109375" style="38" customWidth="1"/>
    <col min="14607" max="14842" width="12.140625" style="38"/>
    <col min="14843" max="14843" width="14.42578125" style="38" bestFit="1" customWidth="1"/>
    <col min="14844" max="14862" width="6.7109375" style="38" customWidth="1"/>
    <col min="14863" max="15098" width="12.140625" style="38"/>
    <col min="15099" max="15099" width="14.42578125" style="38" bestFit="1" customWidth="1"/>
    <col min="15100" max="15118" width="6.7109375" style="38" customWidth="1"/>
    <col min="15119" max="15354" width="12.140625" style="38"/>
    <col min="15355" max="15355" width="14.42578125" style="38" bestFit="1" customWidth="1"/>
    <col min="15356" max="15374" width="6.7109375" style="38" customWidth="1"/>
    <col min="15375" max="15610" width="12.140625" style="38"/>
    <col min="15611" max="15611" width="14.42578125" style="38" bestFit="1" customWidth="1"/>
    <col min="15612" max="15630" width="6.7109375" style="38" customWidth="1"/>
    <col min="15631" max="15866" width="12.140625" style="38"/>
    <col min="15867" max="15867" width="14.42578125" style="38" bestFit="1" customWidth="1"/>
    <col min="15868" max="15886" width="6.7109375" style="38" customWidth="1"/>
    <col min="15887" max="16122" width="12.140625" style="38"/>
    <col min="16123" max="16123" width="14.42578125" style="38" bestFit="1" customWidth="1"/>
    <col min="16124" max="16142" width="6.7109375" style="38" customWidth="1"/>
    <col min="16143" max="16384" width="12.140625" style="38"/>
  </cols>
  <sheetData>
    <row r="1" spans="1:22" ht="22.5" customHeight="1" x14ac:dyDescent="0.25">
      <c r="A1" s="24" t="s">
        <v>33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19" t="s">
        <v>221</v>
      </c>
      <c r="U1" s="219"/>
      <c r="V1" s="9"/>
    </row>
    <row r="2" spans="1:22" ht="15" customHeight="1" x14ac:dyDescent="0.25">
      <c r="A2" s="24" t="s">
        <v>34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19"/>
      <c r="U2" s="219"/>
      <c r="V2"/>
    </row>
    <row r="3" spans="1:22" ht="15" customHeight="1" x14ac:dyDescent="0.25">
      <c r="A3" s="24" t="s">
        <v>35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2" x14ac:dyDescent="0.25">
      <c r="A4" s="24" t="s">
        <v>36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2" x14ac:dyDescent="0.25">
      <c r="A5" s="24" t="s">
        <v>318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2" ht="15.75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2" s="40" customFormat="1" ht="29.25" thickBot="1" x14ac:dyDescent="0.3">
      <c r="A7" s="2" t="s">
        <v>37</v>
      </c>
      <c r="B7" s="39">
        <v>2000</v>
      </c>
      <c r="C7" s="39">
        <v>2001</v>
      </c>
      <c r="D7" s="39">
        <v>2002</v>
      </c>
      <c r="E7" s="39">
        <v>2003</v>
      </c>
      <c r="F7" s="39">
        <v>2004</v>
      </c>
      <c r="G7" s="39">
        <v>2005</v>
      </c>
      <c r="H7" s="39">
        <v>2006</v>
      </c>
      <c r="I7" s="39">
        <v>2007</v>
      </c>
      <c r="J7" s="39">
        <v>2008</v>
      </c>
      <c r="K7" s="39">
        <v>2009</v>
      </c>
      <c r="L7" s="39">
        <v>2010</v>
      </c>
      <c r="M7" s="39">
        <v>2011</v>
      </c>
      <c r="N7" s="39">
        <v>2012</v>
      </c>
      <c r="O7" s="39">
        <v>2013</v>
      </c>
      <c r="P7" s="39">
        <v>2014</v>
      </c>
      <c r="Q7" s="39">
        <v>2015</v>
      </c>
      <c r="R7" s="39">
        <v>2016</v>
      </c>
      <c r="S7" s="39">
        <v>2017</v>
      </c>
      <c r="T7" s="39">
        <v>2018</v>
      </c>
    </row>
    <row r="8" spans="1:22" s="40" customFormat="1" ht="16.5" x14ac:dyDescent="0.25">
      <c r="A8" s="223" t="s">
        <v>38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</row>
    <row r="9" spans="1:22" x14ac:dyDescent="0.25">
      <c r="A9" s="224" t="s">
        <v>30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</row>
    <row r="10" spans="1:22" x14ac:dyDescent="0.25">
      <c r="A10" s="26" t="s">
        <v>39</v>
      </c>
      <c r="B10" s="41">
        <f>SUM(B11:B14)</f>
        <v>844</v>
      </c>
      <c r="C10" s="41">
        <f t="shared" ref="C10:O10" si="0">SUM(C11:C14)</f>
        <v>659</v>
      </c>
      <c r="D10" s="41">
        <f t="shared" si="0"/>
        <v>647</v>
      </c>
      <c r="E10" s="41">
        <f t="shared" si="0"/>
        <v>596</v>
      </c>
      <c r="F10" s="41">
        <f t="shared" si="0"/>
        <v>575</v>
      </c>
      <c r="G10" s="41">
        <f t="shared" si="0"/>
        <v>337</v>
      </c>
      <c r="H10" s="41">
        <f t="shared" si="0"/>
        <v>329</v>
      </c>
      <c r="I10" s="41">
        <f t="shared" si="0"/>
        <v>239</v>
      </c>
      <c r="J10" s="41">
        <f t="shared" si="0"/>
        <v>297</v>
      </c>
      <c r="K10" s="41">
        <f t="shared" si="0"/>
        <v>298</v>
      </c>
      <c r="L10" s="41">
        <f t="shared" si="0"/>
        <v>337</v>
      </c>
      <c r="M10" s="41">
        <f t="shared" si="0"/>
        <v>259</v>
      </c>
      <c r="N10" s="41">
        <f t="shared" si="0"/>
        <v>239</v>
      </c>
      <c r="O10" s="41">
        <f t="shared" si="0"/>
        <v>205</v>
      </c>
      <c r="P10" s="41">
        <f>SUM(P11:P14)</f>
        <v>176</v>
      </c>
      <c r="Q10" s="41">
        <f>SUM(Q11:Q14)</f>
        <v>187</v>
      </c>
      <c r="R10" s="41">
        <f>SUM(R11:R14)</f>
        <v>177</v>
      </c>
      <c r="S10" s="41">
        <f>SUM(S11:S14)</f>
        <v>208</v>
      </c>
      <c r="T10" s="41">
        <f>SUM(T11:T14)</f>
        <v>226</v>
      </c>
    </row>
    <row r="11" spans="1:22" x14ac:dyDescent="0.25">
      <c r="A11" s="28" t="s">
        <v>40</v>
      </c>
      <c r="B11" s="41">
        <v>118</v>
      </c>
      <c r="C11" s="41">
        <v>96</v>
      </c>
      <c r="D11" s="41">
        <v>96</v>
      </c>
      <c r="E11" s="41">
        <v>89</v>
      </c>
      <c r="F11" s="41">
        <v>85</v>
      </c>
      <c r="G11" s="41">
        <v>42</v>
      </c>
      <c r="H11" s="41">
        <v>42</v>
      </c>
      <c r="I11" s="41">
        <v>30</v>
      </c>
      <c r="J11" s="41">
        <v>46</v>
      </c>
      <c r="K11" s="41">
        <v>42</v>
      </c>
      <c r="L11" s="41">
        <v>42</v>
      </c>
      <c r="M11" s="41">
        <v>34</v>
      </c>
      <c r="N11" s="41">
        <v>38</v>
      </c>
      <c r="O11" s="41">
        <v>42</v>
      </c>
      <c r="P11" s="41">
        <v>37</v>
      </c>
      <c r="Q11" s="41">
        <v>32</v>
      </c>
      <c r="R11" s="41">
        <v>36</v>
      </c>
      <c r="S11" s="41">
        <v>29</v>
      </c>
      <c r="T11" s="41">
        <v>31</v>
      </c>
    </row>
    <row r="12" spans="1:22" x14ac:dyDescent="0.25">
      <c r="A12" s="28" t="s">
        <v>41</v>
      </c>
      <c r="B12" s="41">
        <v>102</v>
      </c>
      <c r="C12" s="41">
        <v>86</v>
      </c>
      <c r="D12" s="41">
        <v>85</v>
      </c>
      <c r="E12" s="41">
        <v>113</v>
      </c>
      <c r="F12" s="41">
        <v>92</v>
      </c>
      <c r="G12" s="41">
        <v>58</v>
      </c>
      <c r="H12" s="41">
        <v>58</v>
      </c>
      <c r="I12" s="41">
        <v>37</v>
      </c>
      <c r="J12" s="41">
        <v>51</v>
      </c>
      <c r="K12" s="41">
        <v>51</v>
      </c>
      <c r="L12" s="41">
        <v>41</v>
      </c>
      <c r="M12" s="41">
        <v>48</v>
      </c>
      <c r="N12" s="41">
        <v>31</v>
      </c>
      <c r="O12" s="41">
        <v>47</v>
      </c>
      <c r="P12" s="41">
        <v>25</v>
      </c>
      <c r="Q12" s="41">
        <v>33</v>
      </c>
      <c r="R12" s="41">
        <v>39</v>
      </c>
      <c r="S12" s="41">
        <v>50</v>
      </c>
      <c r="T12" s="41">
        <v>47</v>
      </c>
    </row>
    <row r="13" spans="1:22" x14ac:dyDescent="0.25">
      <c r="A13" s="28" t="s">
        <v>42</v>
      </c>
      <c r="B13" s="41">
        <v>181</v>
      </c>
      <c r="C13" s="41">
        <v>178</v>
      </c>
      <c r="D13" s="41">
        <v>175</v>
      </c>
      <c r="E13" s="41">
        <v>152</v>
      </c>
      <c r="F13" s="41">
        <v>175</v>
      </c>
      <c r="G13" s="41">
        <v>80</v>
      </c>
      <c r="H13" s="41">
        <v>78</v>
      </c>
      <c r="I13" s="41">
        <v>68</v>
      </c>
      <c r="J13" s="41">
        <v>64</v>
      </c>
      <c r="K13" s="41">
        <v>69</v>
      </c>
      <c r="L13" s="41">
        <v>91</v>
      </c>
      <c r="M13" s="41">
        <v>54</v>
      </c>
      <c r="N13" s="41">
        <v>70</v>
      </c>
      <c r="O13" s="41">
        <v>52</v>
      </c>
      <c r="P13" s="41">
        <v>47</v>
      </c>
      <c r="Q13" s="41">
        <v>45</v>
      </c>
      <c r="R13" s="41">
        <v>42</v>
      </c>
      <c r="S13" s="41">
        <v>55</v>
      </c>
      <c r="T13" s="41">
        <v>57</v>
      </c>
    </row>
    <row r="14" spans="1:22" x14ac:dyDescent="0.25">
      <c r="A14" s="28" t="s">
        <v>43</v>
      </c>
      <c r="B14" s="41">
        <v>443</v>
      </c>
      <c r="C14" s="41">
        <v>299</v>
      </c>
      <c r="D14" s="41">
        <v>291</v>
      </c>
      <c r="E14" s="41">
        <v>242</v>
      </c>
      <c r="F14" s="41">
        <v>223</v>
      </c>
      <c r="G14" s="41">
        <v>157</v>
      </c>
      <c r="H14" s="41">
        <v>151</v>
      </c>
      <c r="I14" s="41">
        <v>104</v>
      </c>
      <c r="J14" s="41">
        <v>136</v>
      </c>
      <c r="K14" s="41">
        <v>136</v>
      </c>
      <c r="L14" s="41">
        <v>163</v>
      </c>
      <c r="M14" s="41">
        <v>123</v>
      </c>
      <c r="N14" s="41">
        <v>100</v>
      </c>
      <c r="O14" s="41">
        <v>64</v>
      </c>
      <c r="P14" s="41">
        <v>67</v>
      </c>
      <c r="Q14" s="41">
        <v>77</v>
      </c>
      <c r="R14" s="41">
        <v>60</v>
      </c>
      <c r="S14" s="41">
        <v>74</v>
      </c>
      <c r="T14" s="41">
        <v>91</v>
      </c>
    </row>
    <row r="15" spans="1:22" x14ac:dyDescent="0.25"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</row>
    <row r="16" spans="1:22" x14ac:dyDescent="0.25">
      <c r="A16" s="224" t="s">
        <v>31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</row>
    <row r="17" spans="1:20" x14ac:dyDescent="0.25">
      <c r="A17" s="26" t="s">
        <v>39</v>
      </c>
      <c r="B17" s="43">
        <f>SUM(B18:B21)</f>
        <v>111</v>
      </c>
      <c r="C17" s="43">
        <f t="shared" ref="C17:O17" si="1">SUM(C18:C21)</f>
        <v>88</v>
      </c>
      <c r="D17" s="43">
        <f t="shared" si="1"/>
        <v>100</v>
      </c>
      <c r="E17" s="43">
        <f t="shared" si="1"/>
        <v>57</v>
      </c>
      <c r="F17" s="43">
        <f t="shared" si="1"/>
        <v>85</v>
      </c>
      <c r="G17" s="43">
        <f t="shared" si="1"/>
        <v>33</v>
      </c>
      <c r="H17" s="43">
        <f t="shared" si="1"/>
        <v>41</v>
      </c>
      <c r="I17" s="43">
        <f t="shared" si="1"/>
        <v>12</v>
      </c>
      <c r="J17" s="43">
        <f t="shared" si="1"/>
        <v>26</v>
      </c>
      <c r="K17" s="43">
        <f t="shared" si="1"/>
        <v>20</v>
      </c>
      <c r="L17" s="43">
        <f t="shared" si="1"/>
        <v>20</v>
      </c>
      <c r="M17" s="43">
        <f t="shared" si="1"/>
        <v>43</v>
      </c>
      <c r="N17" s="43">
        <f t="shared" si="1"/>
        <v>40</v>
      </c>
      <c r="O17" s="43">
        <f t="shared" si="1"/>
        <v>19</v>
      </c>
      <c r="P17" s="43">
        <f>SUM(P18:P21)</f>
        <v>12</v>
      </c>
      <c r="Q17" s="43">
        <f>SUM(Q18:Q21)</f>
        <v>14</v>
      </c>
      <c r="R17" s="43">
        <f>SUM(R18:R21)</f>
        <v>8</v>
      </c>
      <c r="S17" s="43">
        <f>SUM(S18:S21)</f>
        <v>1</v>
      </c>
      <c r="T17" s="43">
        <f>SUM(T18:T21)</f>
        <v>6</v>
      </c>
    </row>
    <row r="18" spans="1:20" x14ac:dyDescent="0.25">
      <c r="A18" s="28" t="s">
        <v>40</v>
      </c>
      <c r="B18" s="43">
        <v>15</v>
      </c>
      <c r="C18" s="43">
        <v>19</v>
      </c>
      <c r="D18" s="43">
        <v>19</v>
      </c>
      <c r="E18" s="43">
        <v>10</v>
      </c>
      <c r="F18" s="43">
        <v>26</v>
      </c>
      <c r="G18" s="43">
        <v>8</v>
      </c>
      <c r="H18" s="43">
        <v>8</v>
      </c>
      <c r="I18" s="43">
        <v>3</v>
      </c>
      <c r="J18" s="43">
        <v>6</v>
      </c>
      <c r="K18" s="43">
        <v>10</v>
      </c>
      <c r="L18" s="43">
        <v>5</v>
      </c>
      <c r="M18" s="43">
        <v>14</v>
      </c>
      <c r="N18" s="43">
        <v>13</v>
      </c>
      <c r="O18" s="43">
        <v>7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</row>
    <row r="19" spans="1:20" x14ac:dyDescent="0.25">
      <c r="A19" s="28" t="s">
        <v>41</v>
      </c>
      <c r="B19" s="43">
        <v>29</v>
      </c>
      <c r="C19" s="43">
        <v>21</v>
      </c>
      <c r="D19" s="43">
        <v>22</v>
      </c>
      <c r="E19" s="43">
        <v>18</v>
      </c>
      <c r="F19" s="43">
        <v>13</v>
      </c>
      <c r="G19" s="43">
        <v>6</v>
      </c>
      <c r="H19" s="43">
        <v>6</v>
      </c>
      <c r="I19" s="43">
        <v>3</v>
      </c>
      <c r="J19" s="43">
        <v>7</v>
      </c>
      <c r="K19" s="43">
        <v>6</v>
      </c>
      <c r="L19" s="43">
        <v>9</v>
      </c>
      <c r="M19" s="43">
        <v>11</v>
      </c>
      <c r="N19" s="43">
        <v>14</v>
      </c>
      <c r="O19" s="43">
        <v>6</v>
      </c>
      <c r="P19" s="43">
        <v>6</v>
      </c>
      <c r="Q19" s="43">
        <v>8</v>
      </c>
      <c r="R19" s="43">
        <v>4</v>
      </c>
      <c r="S19" s="43">
        <v>0</v>
      </c>
      <c r="T19" s="43">
        <v>3</v>
      </c>
    </row>
    <row r="20" spans="1:20" x14ac:dyDescent="0.25">
      <c r="A20" s="28" t="s">
        <v>42</v>
      </c>
      <c r="B20" s="43">
        <v>40</v>
      </c>
      <c r="C20" s="43">
        <v>34</v>
      </c>
      <c r="D20" s="43">
        <v>37</v>
      </c>
      <c r="E20" s="43">
        <v>23</v>
      </c>
      <c r="F20" s="43">
        <v>27</v>
      </c>
      <c r="G20" s="43">
        <v>12</v>
      </c>
      <c r="H20" s="43">
        <v>14</v>
      </c>
      <c r="I20" s="43">
        <v>4</v>
      </c>
      <c r="J20" s="43">
        <v>7</v>
      </c>
      <c r="K20" s="43">
        <v>0</v>
      </c>
      <c r="L20" s="43">
        <v>6</v>
      </c>
      <c r="M20" s="43">
        <v>15</v>
      </c>
      <c r="N20" s="43">
        <v>11</v>
      </c>
      <c r="O20" s="43">
        <v>6</v>
      </c>
      <c r="P20" s="43">
        <v>6</v>
      </c>
      <c r="Q20" s="43">
        <v>5</v>
      </c>
      <c r="R20" s="43">
        <v>4</v>
      </c>
      <c r="S20" s="43">
        <v>0</v>
      </c>
      <c r="T20" s="43">
        <v>0</v>
      </c>
    </row>
    <row r="21" spans="1:20" x14ac:dyDescent="0.25">
      <c r="A21" s="35" t="s">
        <v>43</v>
      </c>
      <c r="B21" s="44">
        <v>27</v>
      </c>
      <c r="C21" s="44">
        <v>14</v>
      </c>
      <c r="D21" s="44">
        <v>22</v>
      </c>
      <c r="E21" s="44">
        <v>6</v>
      </c>
      <c r="F21" s="44">
        <v>19</v>
      </c>
      <c r="G21" s="44">
        <v>7</v>
      </c>
      <c r="H21" s="44">
        <v>13</v>
      </c>
      <c r="I21" s="44">
        <v>2</v>
      </c>
      <c r="J21" s="44">
        <v>6</v>
      </c>
      <c r="K21" s="44">
        <v>4</v>
      </c>
      <c r="L21" s="44">
        <v>0</v>
      </c>
      <c r="M21" s="44">
        <v>3</v>
      </c>
      <c r="N21" s="44">
        <v>2</v>
      </c>
      <c r="O21" s="44">
        <v>0</v>
      </c>
      <c r="P21" s="44">
        <v>0</v>
      </c>
      <c r="Q21" s="44">
        <v>1</v>
      </c>
      <c r="R21" s="44">
        <v>0</v>
      </c>
      <c r="S21" s="44">
        <v>1</v>
      </c>
      <c r="T21" s="44">
        <v>3</v>
      </c>
    </row>
    <row r="22" spans="1:20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</row>
    <row r="23" spans="1:20" x14ac:dyDescent="0.25">
      <c r="A23" s="225" t="s">
        <v>44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</row>
    <row r="24" spans="1:20" x14ac:dyDescent="0.25">
      <c r="A24" s="224" t="s">
        <v>30</v>
      </c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</row>
    <row r="25" spans="1:20" x14ac:dyDescent="0.25">
      <c r="A25" s="26" t="s">
        <v>39</v>
      </c>
      <c r="B25" s="21">
        <f t="shared" ref="B25:T29" si="2">+B10/(B10+B17)*100</f>
        <v>88.376963350785346</v>
      </c>
      <c r="C25" s="21">
        <f t="shared" si="2"/>
        <v>88.219544846050866</v>
      </c>
      <c r="D25" s="21">
        <f t="shared" si="2"/>
        <v>86.613119143239629</v>
      </c>
      <c r="E25" s="21">
        <f t="shared" si="2"/>
        <v>91.271056661562028</v>
      </c>
      <c r="F25" s="21">
        <f t="shared" si="2"/>
        <v>87.121212121212125</v>
      </c>
      <c r="G25" s="21">
        <f t="shared" si="2"/>
        <v>91.081081081081081</v>
      </c>
      <c r="H25" s="21">
        <f t="shared" si="2"/>
        <v>88.918918918918919</v>
      </c>
      <c r="I25" s="21">
        <f t="shared" si="2"/>
        <v>95.2191235059761</v>
      </c>
      <c r="J25" s="21">
        <f t="shared" si="2"/>
        <v>91.950464396284829</v>
      </c>
      <c r="K25" s="21">
        <f t="shared" si="2"/>
        <v>93.710691823899367</v>
      </c>
      <c r="L25" s="21">
        <f t="shared" si="2"/>
        <v>94.397759103641448</v>
      </c>
      <c r="M25" s="21">
        <f t="shared" si="2"/>
        <v>85.761589403973517</v>
      </c>
      <c r="N25" s="21">
        <f t="shared" si="2"/>
        <v>85.663082437275989</v>
      </c>
      <c r="O25" s="21">
        <f t="shared" si="2"/>
        <v>91.517857142857139</v>
      </c>
      <c r="P25" s="21">
        <f t="shared" si="2"/>
        <v>93.61702127659575</v>
      </c>
      <c r="Q25" s="21">
        <f t="shared" si="2"/>
        <v>93.03482587064677</v>
      </c>
      <c r="R25" s="21">
        <f t="shared" si="2"/>
        <v>95.675675675675677</v>
      </c>
      <c r="S25" s="21">
        <f t="shared" si="2"/>
        <v>99.52153110047847</v>
      </c>
      <c r="T25" s="21">
        <f t="shared" si="2"/>
        <v>97.41379310344827</v>
      </c>
    </row>
    <row r="26" spans="1:20" x14ac:dyDescent="0.25">
      <c r="A26" s="28" t="s">
        <v>40</v>
      </c>
      <c r="B26" s="21">
        <f t="shared" si="2"/>
        <v>88.721804511278194</v>
      </c>
      <c r="C26" s="21">
        <f t="shared" si="2"/>
        <v>83.478260869565219</v>
      </c>
      <c r="D26" s="21">
        <f t="shared" si="2"/>
        <v>83.478260869565219</v>
      </c>
      <c r="E26" s="21">
        <f t="shared" si="2"/>
        <v>89.898989898989896</v>
      </c>
      <c r="F26" s="21">
        <f t="shared" si="2"/>
        <v>76.576576576576571</v>
      </c>
      <c r="G26" s="21">
        <f t="shared" si="2"/>
        <v>84</v>
      </c>
      <c r="H26" s="21">
        <f t="shared" si="2"/>
        <v>84</v>
      </c>
      <c r="I26" s="21">
        <f t="shared" si="2"/>
        <v>90.909090909090907</v>
      </c>
      <c r="J26" s="21">
        <f t="shared" si="2"/>
        <v>88.461538461538453</v>
      </c>
      <c r="K26" s="21">
        <f t="shared" si="2"/>
        <v>80.769230769230774</v>
      </c>
      <c r="L26" s="21">
        <f t="shared" si="2"/>
        <v>89.361702127659569</v>
      </c>
      <c r="M26" s="21">
        <f t="shared" si="2"/>
        <v>70.833333333333343</v>
      </c>
      <c r="N26" s="21">
        <f t="shared" si="2"/>
        <v>74.509803921568633</v>
      </c>
      <c r="O26" s="21">
        <f t="shared" si="2"/>
        <v>85.714285714285708</v>
      </c>
      <c r="P26" s="21">
        <f t="shared" si="2"/>
        <v>100</v>
      </c>
      <c r="Q26" s="21">
        <f t="shared" si="2"/>
        <v>100</v>
      </c>
      <c r="R26" s="21">
        <f t="shared" si="2"/>
        <v>100</v>
      </c>
      <c r="S26" s="21">
        <f t="shared" si="2"/>
        <v>100</v>
      </c>
      <c r="T26" s="21">
        <f t="shared" si="2"/>
        <v>100</v>
      </c>
    </row>
    <row r="27" spans="1:20" x14ac:dyDescent="0.25">
      <c r="A27" s="28" t="s">
        <v>41</v>
      </c>
      <c r="B27" s="21">
        <f t="shared" si="2"/>
        <v>77.862595419847324</v>
      </c>
      <c r="C27" s="21">
        <f t="shared" si="2"/>
        <v>80.373831775700936</v>
      </c>
      <c r="D27" s="21">
        <f t="shared" si="2"/>
        <v>79.43925233644859</v>
      </c>
      <c r="E27" s="21">
        <f t="shared" si="2"/>
        <v>86.25954198473282</v>
      </c>
      <c r="F27" s="21">
        <f t="shared" si="2"/>
        <v>87.61904761904762</v>
      </c>
      <c r="G27" s="21">
        <f t="shared" si="2"/>
        <v>90.625</v>
      </c>
      <c r="H27" s="21">
        <f t="shared" si="2"/>
        <v>90.625</v>
      </c>
      <c r="I27" s="21">
        <f t="shared" si="2"/>
        <v>92.5</v>
      </c>
      <c r="J27" s="21">
        <f t="shared" si="2"/>
        <v>87.931034482758619</v>
      </c>
      <c r="K27" s="21">
        <f t="shared" si="2"/>
        <v>89.473684210526315</v>
      </c>
      <c r="L27" s="21">
        <f t="shared" si="2"/>
        <v>82</v>
      </c>
      <c r="M27" s="21">
        <f t="shared" si="2"/>
        <v>81.355932203389841</v>
      </c>
      <c r="N27" s="21">
        <f t="shared" si="2"/>
        <v>68.888888888888886</v>
      </c>
      <c r="O27" s="21">
        <f t="shared" si="2"/>
        <v>88.679245283018872</v>
      </c>
      <c r="P27" s="21">
        <f t="shared" si="2"/>
        <v>80.645161290322577</v>
      </c>
      <c r="Q27" s="21">
        <f t="shared" si="2"/>
        <v>80.487804878048792</v>
      </c>
      <c r="R27" s="21">
        <f t="shared" si="2"/>
        <v>90.697674418604649</v>
      </c>
      <c r="S27" s="21">
        <f t="shared" si="2"/>
        <v>100</v>
      </c>
      <c r="T27" s="21">
        <f t="shared" si="2"/>
        <v>94</v>
      </c>
    </row>
    <row r="28" spans="1:20" x14ac:dyDescent="0.25">
      <c r="A28" s="28" t="s">
        <v>42</v>
      </c>
      <c r="B28" s="21">
        <f t="shared" si="2"/>
        <v>81.900452488687776</v>
      </c>
      <c r="C28" s="21">
        <f t="shared" si="2"/>
        <v>83.962264150943398</v>
      </c>
      <c r="D28" s="21">
        <f t="shared" si="2"/>
        <v>82.547169811320757</v>
      </c>
      <c r="E28" s="21">
        <f t="shared" si="2"/>
        <v>86.857142857142861</v>
      </c>
      <c r="F28" s="21">
        <f t="shared" si="2"/>
        <v>86.633663366336634</v>
      </c>
      <c r="G28" s="21">
        <f t="shared" si="2"/>
        <v>86.956521739130437</v>
      </c>
      <c r="H28" s="21">
        <f t="shared" si="2"/>
        <v>84.782608695652172</v>
      </c>
      <c r="I28" s="21">
        <f t="shared" si="2"/>
        <v>94.444444444444443</v>
      </c>
      <c r="J28" s="21">
        <f t="shared" si="2"/>
        <v>90.140845070422543</v>
      </c>
      <c r="K28" s="21">
        <f t="shared" si="2"/>
        <v>100</v>
      </c>
      <c r="L28" s="21">
        <f t="shared" si="2"/>
        <v>93.814432989690715</v>
      </c>
      <c r="M28" s="21">
        <f t="shared" si="2"/>
        <v>78.260869565217391</v>
      </c>
      <c r="N28" s="21">
        <f t="shared" si="2"/>
        <v>86.419753086419746</v>
      </c>
      <c r="O28" s="21">
        <f t="shared" si="2"/>
        <v>89.65517241379311</v>
      </c>
      <c r="P28" s="21">
        <f t="shared" si="2"/>
        <v>88.679245283018872</v>
      </c>
      <c r="Q28" s="21">
        <f t="shared" si="2"/>
        <v>90</v>
      </c>
      <c r="R28" s="21">
        <f t="shared" si="2"/>
        <v>91.304347826086953</v>
      </c>
      <c r="S28" s="21">
        <f t="shared" si="2"/>
        <v>100</v>
      </c>
      <c r="T28" s="21">
        <f t="shared" si="2"/>
        <v>100</v>
      </c>
    </row>
    <row r="29" spans="1:20" x14ac:dyDescent="0.25">
      <c r="A29" s="28" t="s">
        <v>43</v>
      </c>
      <c r="B29" s="21">
        <f t="shared" si="2"/>
        <v>94.255319148936167</v>
      </c>
      <c r="C29" s="21">
        <f t="shared" si="2"/>
        <v>95.527156549520768</v>
      </c>
      <c r="D29" s="21">
        <f t="shared" si="2"/>
        <v>92.971246006389777</v>
      </c>
      <c r="E29" s="21">
        <f t="shared" si="2"/>
        <v>97.58064516129032</v>
      </c>
      <c r="F29" s="21">
        <f t="shared" si="2"/>
        <v>92.148760330578511</v>
      </c>
      <c r="G29" s="21">
        <f t="shared" si="2"/>
        <v>95.731707317073173</v>
      </c>
      <c r="H29" s="21">
        <f t="shared" si="2"/>
        <v>92.073170731707322</v>
      </c>
      <c r="I29" s="21">
        <f t="shared" si="2"/>
        <v>98.113207547169807</v>
      </c>
      <c r="J29" s="21">
        <f t="shared" si="2"/>
        <v>95.774647887323937</v>
      </c>
      <c r="K29" s="21">
        <f t="shared" si="2"/>
        <v>97.142857142857139</v>
      </c>
      <c r="L29" s="21">
        <f t="shared" si="2"/>
        <v>100</v>
      </c>
      <c r="M29" s="21">
        <f t="shared" si="2"/>
        <v>97.61904761904762</v>
      </c>
      <c r="N29" s="21">
        <f t="shared" si="2"/>
        <v>98.039215686274503</v>
      </c>
      <c r="O29" s="21">
        <f t="shared" si="2"/>
        <v>100</v>
      </c>
      <c r="P29" s="21">
        <f t="shared" si="2"/>
        <v>100</v>
      </c>
      <c r="Q29" s="21">
        <f t="shared" si="2"/>
        <v>98.71794871794873</v>
      </c>
      <c r="R29" s="21">
        <f t="shared" si="2"/>
        <v>100</v>
      </c>
      <c r="S29" s="21">
        <f t="shared" si="2"/>
        <v>98.666666666666671</v>
      </c>
      <c r="T29" s="21">
        <f t="shared" si="2"/>
        <v>96.808510638297875</v>
      </c>
    </row>
    <row r="30" spans="1:20" x14ac:dyDescent="0.25"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</row>
    <row r="31" spans="1:20" x14ac:dyDescent="0.25">
      <c r="A31" s="224" t="s">
        <v>31</v>
      </c>
      <c r="B31" s="224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</row>
    <row r="32" spans="1:20" x14ac:dyDescent="0.25">
      <c r="A32" s="26" t="s">
        <v>39</v>
      </c>
      <c r="B32" s="21">
        <f t="shared" ref="B32:T36" si="3">+B17/(B17+B10)*100</f>
        <v>11.62303664921466</v>
      </c>
      <c r="C32" s="21">
        <f t="shared" si="3"/>
        <v>11.780455153949129</v>
      </c>
      <c r="D32" s="21">
        <f t="shared" si="3"/>
        <v>13.386880856760374</v>
      </c>
      <c r="E32" s="21">
        <f t="shared" si="3"/>
        <v>8.7289433384379791</v>
      </c>
      <c r="F32" s="21">
        <f t="shared" si="3"/>
        <v>12.878787878787879</v>
      </c>
      <c r="G32" s="21">
        <f t="shared" si="3"/>
        <v>8.9189189189189193</v>
      </c>
      <c r="H32" s="21">
        <f t="shared" si="3"/>
        <v>11.081081081081082</v>
      </c>
      <c r="I32" s="21">
        <f t="shared" si="3"/>
        <v>4.7808764940239046</v>
      </c>
      <c r="J32" s="21">
        <f t="shared" si="3"/>
        <v>8.0495356037151709</v>
      </c>
      <c r="K32" s="21">
        <f t="shared" si="3"/>
        <v>6.2893081761006293</v>
      </c>
      <c r="L32" s="21">
        <f t="shared" si="3"/>
        <v>5.6022408963585439</v>
      </c>
      <c r="M32" s="21">
        <f t="shared" si="3"/>
        <v>14.23841059602649</v>
      </c>
      <c r="N32" s="21">
        <f t="shared" si="3"/>
        <v>14.336917562724013</v>
      </c>
      <c r="O32" s="21">
        <f t="shared" si="3"/>
        <v>8.4821428571428577</v>
      </c>
      <c r="P32" s="21">
        <f t="shared" si="3"/>
        <v>6.3829787234042552</v>
      </c>
      <c r="Q32" s="21">
        <f t="shared" si="3"/>
        <v>6.9651741293532341</v>
      </c>
      <c r="R32" s="21">
        <f t="shared" si="3"/>
        <v>4.3243243243243246</v>
      </c>
      <c r="S32" s="21">
        <f t="shared" si="3"/>
        <v>0.4784688995215311</v>
      </c>
      <c r="T32" s="21">
        <f t="shared" si="3"/>
        <v>2.5862068965517242</v>
      </c>
    </row>
    <row r="33" spans="1:20" x14ac:dyDescent="0.25">
      <c r="A33" s="28" t="s">
        <v>40</v>
      </c>
      <c r="B33" s="21">
        <f t="shared" si="3"/>
        <v>11.278195488721805</v>
      </c>
      <c r="C33" s="21">
        <f t="shared" si="3"/>
        <v>16.521739130434781</v>
      </c>
      <c r="D33" s="21">
        <f t="shared" si="3"/>
        <v>16.521739130434781</v>
      </c>
      <c r="E33" s="21">
        <f t="shared" si="3"/>
        <v>10.1010101010101</v>
      </c>
      <c r="F33" s="21">
        <f t="shared" si="3"/>
        <v>23.423423423423422</v>
      </c>
      <c r="G33" s="21">
        <f t="shared" si="3"/>
        <v>16</v>
      </c>
      <c r="H33" s="21">
        <f t="shared" si="3"/>
        <v>16</v>
      </c>
      <c r="I33" s="21">
        <f t="shared" si="3"/>
        <v>9.0909090909090917</v>
      </c>
      <c r="J33" s="21">
        <f t="shared" si="3"/>
        <v>11.538461538461538</v>
      </c>
      <c r="K33" s="21">
        <f t="shared" si="3"/>
        <v>19.230769230769234</v>
      </c>
      <c r="L33" s="21">
        <f t="shared" si="3"/>
        <v>10.638297872340425</v>
      </c>
      <c r="M33" s="21">
        <f t="shared" si="3"/>
        <v>29.166666666666668</v>
      </c>
      <c r="N33" s="21">
        <f t="shared" si="3"/>
        <v>25.490196078431371</v>
      </c>
      <c r="O33" s="21">
        <f t="shared" si="3"/>
        <v>14.285714285714285</v>
      </c>
      <c r="P33" s="21">
        <f t="shared" si="3"/>
        <v>0</v>
      </c>
      <c r="Q33" s="21">
        <f t="shared" si="3"/>
        <v>0</v>
      </c>
      <c r="R33" s="21">
        <f t="shared" si="3"/>
        <v>0</v>
      </c>
      <c r="S33" s="21">
        <f t="shared" si="3"/>
        <v>0</v>
      </c>
      <c r="T33" s="21">
        <f t="shared" si="3"/>
        <v>0</v>
      </c>
    </row>
    <row r="34" spans="1:20" x14ac:dyDescent="0.25">
      <c r="A34" s="28" t="s">
        <v>41</v>
      </c>
      <c r="B34" s="21">
        <f t="shared" si="3"/>
        <v>22.137404580152673</v>
      </c>
      <c r="C34" s="21">
        <f t="shared" si="3"/>
        <v>19.626168224299064</v>
      </c>
      <c r="D34" s="21">
        <f t="shared" si="3"/>
        <v>20.5607476635514</v>
      </c>
      <c r="E34" s="21">
        <f t="shared" si="3"/>
        <v>13.740458015267176</v>
      </c>
      <c r="F34" s="21">
        <f t="shared" si="3"/>
        <v>12.380952380952381</v>
      </c>
      <c r="G34" s="21">
        <f t="shared" si="3"/>
        <v>9.375</v>
      </c>
      <c r="H34" s="21">
        <f t="shared" si="3"/>
        <v>9.375</v>
      </c>
      <c r="I34" s="21">
        <f t="shared" si="3"/>
        <v>7.5</v>
      </c>
      <c r="J34" s="21">
        <f t="shared" si="3"/>
        <v>12.068965517241379</v>
      </c>
      <c r="K34" s="21">
        <f t="shared" si="3"/>
        <v>10.526315789473683</v>
      </c>
      <c r="L34" s="21">
        <f t="shared" si="3"/>
        <v>18</v>
      </c>
      <c r="M34" s="21">
        <f t="shared" si="3"/>
        <v>18.64406779661017</v>
      </c>
      <c r="N34" s="21">
        <f t="shared" si="3"/>
        <v>31.111111111111111</v>
      </c>
      <c r="O34" s="21">
        <f t="shared" si="3"/>
        <v>11.320754716981133</v>
      </c>
      <c r="P34" s="21">
        <f t="shared" si="3"/>
        <v>19.35483870967742</v>
      </c>
      <c r="Q34" s="21">
        <f t="shared" si="3"/>
        <v>19.512195121951219</v>
      </c>
      <c r="R34" s="21">
        <f t="shared" si="3"/>
        <v>9.3023255813953494</v>
      </c>
      <c r="S34" s="21">
        <f t="shared" si="3"/>
        <v>0</v>
      </c>
      <c r="T34" s="21">
        <f t="shared" si="3"/>
        <v>6</v>
      </c>
    </row>
    <row r="35" spans="1:20" x14ac:dyDescent="0.25">
      <c r="A35" s="28" t="s">
        <v>42</v>
      </c>
      <c r="B35" s="21">
        <f t="shared" si="3"/>
        <v>18.099547511312217</v>
      </c>
      <c r="C35" s="21">
        <f t="shared" si="3"/>
        <v>16.037735849056602</v>
      </c>
      <c r="D35" s="21">
        <f t="shared" si="3"/>
        <v>17.452830188679243</v>
      </c>
      <c r="E35" s="21">
        <f t="shared" si="3"/>
        <v>13.142857142857142</v>
      </c>
      <c r="F35" s="21">
        <f t="shared" si="3"/>
        <v>13.366336633663368</v>
      </c>
      <c r="G35" s="21">
        <f t="shared" si="3"/>
        <v>13.043478260869565</v>
      </c>
      <c r="H35" s="21">
        <f t="shared" si="3"/>
        <v>15.217391304347828</v>
      </c>
      <c r="I35" s="21">
        <f t="shared" si="3"/>
        <v>5.5555555555555554</v>
      </c>
      <c r="J35" s="21">
        <f t="shared" si="3"/>
        <v>9.8591549295774641</v>
      </c>
      <c r="K35" s="21">
        <f t="shared" si="3"/>
        <v>0</v>
      </c>
      <c r="L35" s="21">
        <f t="shared" si="3"/>
        <v>6.1855670103092786</v>
      </c>
      <c r="M35" s="21">
        <f t="shared" si="3"/>
        <v>21.739130434782609</v>
      </c>
      <c r="N35" s="21">
        <f t="shared" si="3"/>
        <v>13.580246913580247</v>
      </c>
      <c r="O35" s="21">
        <f t="shared" si="3"/>
        <v>10.344827586206897</v>
      </c>
      <c r="P35" s="21">
        <f t="shared" si="3"/>
        <v>11.320754716981133</v>
      </c>
      <c r="Q35" s="21">
        <f t="shared" si="3"/>
        <v>10</v>
      </c>
      <c r="R35" s="21">
        <f t="shared" si="3"/>
        <v>8.695652173913043</v>
      </c>
      <c r="S35" s="21">
        <f t="shared" si="3"/>
        <v>0</v>
      </c>
      <c r="T35" s="21">
        <f t="shared" si="3"/>
        <v>0</v>
      </c>
    </row>
    <row r="36" spans="1:20" ht="15.75" thickBot="1" x14ac:dyDescent="0.3">
      <c r="A36" s="33" t="s">
        <v>43</v>
      </c>
      <c r="B36" s="23">
        <f t="shared" si="3"/>
        <v>5.7446808510638299</v>
      </c>
      <c r="C36" s="23">
        <f t="shared" si="3"/>
        <v>4.4728434504792327</v>
      </c>
      <c r="D36" s="23">
        <f t="shared" si="3"/>
        <v>7.0287539936102235</v>
      </c>
      <c r="E36" s="23">
        <f t="shared" si="3"/>
        <v>2.4193548387096775</v>
      </c>
      <c r="F36" s="23">
        <f t="shared" si="3"/>
        <v>7.8512396694214877</v>
      </c>
      <c r="G36" s="23">
        <f t="shared" si="3"/>
        <v>4.2682926829268295</v>
      </c>
      <c r="H36" s="23">
        <f t="shared" si="3"/>
        <v>7.9268292682926829</v>
      </c>
      <c r="I36" s="23">
        <f t="shared" si="3"/>
        <v>1.8867924528301887</v>
      </c>
      <c r="J36" s="23">
        <f t="shared" si="3"/>
        <v>4.225352112676056</v>
      </c>
      <c r="K36" s="23">
        <f t="shared" si="3"/>
        <v>2.8571428571428572</v>
      </c>
      <c r="L36" s="23">
        <f t="shared" si="3"/>
        <v>0</v>
      </c>
      <c r="M36" s="23">
        <f t="shared" si="3"/>
        <v>2.3809523809523809</v>
      </c>
      <c r="N36" s="23">
        <f t="shared" si="3"/>
        <v>1.9607843137254901</v>
      </c>
      <c r="O36" s="23">
        <f t="shared" si="3"/>
        <v>0</v>
      </c>
      <c r="P36" s="23">
        <f t="shared" si="3"/>
        <v>0</v>
      </c>
      <c r="Q36" s="23">
        <f t="shared" si="3"/>
        <v>1.2820512820512819</v>
      </c>
      <c r="R36" s="23">
        <f t="shared" si="3"/>
        <v>0</v>
      </c>
      <c r="S36" s="23">
        <f t="shared" si="3"/>
        <v>1.3333333333333335</v>
      </c>
      <c r="T36" s="23">
        <f t="shared" si="3"/>
        <v>3.1914893617021276</v>
      </c>
    </row>
    <row r="37" spans="1:20" x14ac:dyDescent="0.25">
      <c r="A37" s="220" t="s">
        <v>14</v>
      </c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</row>
  </sheetData>
  <mergeCells count="8">
    <mergeCell ref="T1:U2"/>
    <mergeCell ref="A37:Q37"/>
    <mergeCell ref="A8:Q8"/>
    <mergeCell ref="A9:Q9"/>
    <mergeCell ref="A16:Q16"/>
    <mergeCell ref="A23:Q23"/>
    <mergeCell ref="A24:Q24"/>
    <mergeCell ref="A31:Q31"/>
  </mergeCells>
  <hyperlinks>
    <hyperlink ref="T1" r:id="rId1" location="INDICE!A1"/>
    <hyperlink ref="T1:U2" location="INDICE!A1" display="INDICE"/>
  </hyperlinks>
  <printOptions horizontalCentered="1"/>
  <pageMargins left="0.39370078740157483" right="0.39370078740157483" top="0.74803149606299213" bottom="0.74803149606299213" header="0.31496062992125984" footer="0.31496062992125984"/>
  <pageSetup scale="80" orientation="landscape" r:id="rId2"/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8" transitionEvaluation="1"/>
  <dimension ref="A1:L72"/>
  <sheetViews>
    <sheetView topLeftCell="A28" zoomScaleNormal="100" workbookViewId="0">
      <selection activeCell="J43" sqref="J43:K44"/>
    </sheetView>
  </sheetViews>
  <sheetFormatPr baseColWidth="10" defaultColWidth="12.140625" defaultRowHeight="12.75" x14ac:dyDescent="0.25"/>
  <cols>
    <col min="1" max="1" width="15.85546875" style="9" customWidth="1"/>
    <col min="2" max="10" width="10" style="9" customWidth="1"/>
    <col min="11" max="170" width="12.140625" style="9"/>
    <col min="171" max="171" width="14.7109375" style="9" customWidth="1"/>
    <col min="172" max="190" width="8.140625" style="9" customWidth="1"/>
    <col min="191" max="426" width="12.140625" style="9"/>
    <col min="427" max="427" width="14.7109375" style="9" customWidth="1"/>
    <col min="428" max="446" width="8.140625" style="9" customWidth="1"/>
    <col min="447" max="682" width="12.140625" style="9"/>
    <col min="683" max="683" width="14.7109375" style="9" customWidth="1"/>
    <col min="684" max="702" width="8.140625" style="9" customWidth="1"/>
    <col min="703" max="938" width="12.140625" style="9"/>
    <col min="939" max="939" width="14.7109375" style="9" customWidth="1"/>
    <col min="940" max="958" width="8.140625" style="9" customWidth="1"/>
    <col min="959" max="1194" width="12.140625" style="9"/>
    <col min="1195" max="1195" width="14.7109375" style="9" customWidth="1"/>
    <col min="1196" max="1214" width="8.140625" style="9" customWidth="1"/>
    <col min="1215" max="1450" width="12.140625" style="9"/>
    <col min="1451" max="1451" width="14.7109375" style="9" customWidth="1"/>
    <col min="1452" max="1470" width="8.140625" style="9" customWidth="1"/>
    <col min="1471" max="1706" width="12.140625" style="9"/>
    <col min="1707" max="1707" width="14.7109375" style="9" customWidth="1"/>
    <col min="1708" max="1726" width="8.140625" style="9" customWidth="1"/>
    <col min="1727" max="1962" width="12.140625" style="9"/>
    <col min="1963" max="1963" width="14.7109375" style="9" customWidth="1"/>
    <col min="1964" max="1982" width="8.140625" style="9" customWidth="1"/>
    <col min="1983" max="2218" width="12.140625" style="9"/>
    <col min="2219" max="2219" width="14.7109375" style="9" customWidth="1"/>
    <col min="2220" max="2238" width="8.140625" style="9" customWidth="1"/>
    <col min="2239" max="2474" width="12.140625" style="9"/>
    <col min="2475" max="2475" width="14.7109375" style="9" customWidth="1"/>
    <col min="2476" max="2494" width="8.140625" style="9" customWidth="1"/>
    <col min="2495" max="2730" width="12.140625" style="9"/>
    <col min="2731" max="2731" width="14.7109375" style="9" customWidth="1"/>
    <col min="2732" max="2750" width="8.140625" style="9" customWidth="1"/>
    <col min="2751" max="2986" width="12.140625" style="9"/>
    <col min="2987" max="2987" width="14.7109375" style="9" customWidth="1"/>
    <col min="2988" max="3006" width="8.140625" style="9" customWidth="1"/>
    <col min="3007" max="3242" width="12.140625" style="9"/>
    <col min="3243" max="3243" width="14.7109375" style="9" customWidth="1"/>
    <col min="3244" max="3262" width="8.140625" style="9" customWidth="1"/>
    <col min="3263" max="3498" width="12.140625" style="9"/>
    <col min="3499" max="3499" width="14.7109375" style="9" customWidth="1"/>
    <col min="3500" max="3518" width="8.140625" style="9" customWidth="1"/>
    <col min="3519" max="3754" width="12.140625" style="9"/>
    <col min="3755" max="3755" width="14.7109375" style="9" customWidth="1"/>
    <col min="3756" max="3774" width="8.140625" style="9" customWidth="1"/>
    <col min="3775" max="4010" width="12.140625" style="9"/>
    <col min="4011" max="4011" width="14.7109375" style="9" customWidth="1"/>
    <col min="4012" max="4030" width="8.140625" style="9" customWidth="1"/>
    <col min="4031" max="4266" width="12.140625" style="9"/>
    <col min="4267" max="4267" width="14.7109375" style="9" customWidth="1"/>
    <col min="4268" max="4286" width="8.140625" style="9" customWidth="1"/>
    <col min="4287" max="4522" width="12.140625" style="9"/>
    <col min="4523" max="4523" width="14.7109375" style="9" customWidth="1"/>
    <col min="4524" max="4542" width="8.140625" style="9" customWidth="1"/>
    <col min="4543" max="4778" width="12.140625" style="9"/>
    <col min="4779" max="4779" width="14.7109375" style="9" customWidth="1"/>
    <col min="4780" max="4798" width="8.140625" style="9" customWidth="1"/>
    <col min="4799" max="5034" width="12.140625" style="9"/>
    <col min="5035" max="5035" width="14.7109375" style="9" customWidth="1"/>
    <col min="5036" max="5054" width="8.140625" style="9" customWidth="1"/>
    <col min="5055" max="5290" width="12.140625" style="9"/>
    <col min="5291" max="5291" width="14.7109375" style="9" customWidth="1"/>
    <col min="5292" max="5310" width="8.140625" style="9" customWidth="1"/>
    <col min="5311" max="5546" width="12.140625" style="9"/>
    <col min="5547" max="5547" width="14.7109375" style="9" customWidth="1"/>
    <col min="5548" max="5566" width="8.140625" style="9" customWidth="1"/>
    <col min="5567" max="5802" width="12.140625" style="9"/>
    <col min="5803" max="5803" width="14.7109375" style="9" customWidth="1"/>
    <col min="5804" max="5822" width="8.140625" style="9" customWidth="1"/>
    <col min="5823" max="6058" width="12.140625" style="9"/>
    <col min="6059" max="6059" width="14.7109375" style="9" customWidth="1"/>
    <col min="6060" max="6078" width="8.140625" style="9" customWidth="1"/>
    <col min="6079" max="6314" width="12.140625" style="9"/>
    <col min="6315" max="6315" width="14.7109375" style="9" customWidth="1"/>
    <col min="6316" max="6334" width="8.140625" style="9" customWidth="1"/>
    <col min="6335" max="6570" width="12.140625" style="9"/>
    <col min="6571" max="6571" width="14.7109375" style="9" customWidth="1"/>
    <col min="6572" max="6590" width="8.140625" style="9" customWidth="1"/>
    <col min="6591" max="6826" width="12.140625" style="9"/>
    <col min="6827" max="6827" width="14.7109375" style="9" customWidth="1"/>
    <col min="6828" max="6846" width="8.140625" style="9" customWidth="1"/>
    <col min="6847" max="7082" width="12.140625" style="9"/>
    <col min="7083" max="7083" width="14.7109375" style="9" customWidth="1"/>
    <col min="7084" max="7102" width="8.140625" style="9" customWidth="1"/>
    <col min="7103" max="7338" width="12.140625" style="9"/>
    <col min="7339" max="7339" width="14.7109375" style="9" customWidth="1"/>
    <col min="7340" max="7358" width="8.140625" style="9" customWidth="1"/>
    <col min="7359" max="7594" width="12.140625" style="9"/>
    <col min="7595" max="7595" width="14.7109375" style="9" customWidth="1"/>
    <col min="7596" max="7614" width="8.140625" style="9" customWidth="1"/>
    <col min="7615" max="7850" width="12.140625" style="9"/>
    <col min="7851" max="7851" width="14.7109375" style="9" customWidth="1"/>
    <col min="7852" max="7870" width="8.140625" style="9" customWidth="1"/>
    <col min="7871" max="8106" width="12.140625" style="9"/>
    <col min="8107" max="8107" width="14.7109375" style="9" customWidth="1"/>
    <col min="8108" max="8126" width="8.140625" style="9" customWidth="1"/>
    <col min="8127" max="8362" width="12.140625" style="9"/>
    <col min="8363" max="8363" width="14.7109375" style="9" customWidth="1"/>
    <col min="8364" max="8382" width="8.140625" style="9" customWidth="1"/>
    <col min="8383" max="8618" width="12.140625" style="9"/>
    <col min="8619" max="8619" width="14.7109375" style="9" customWidth="1"/>
    <col min="8620" max="8638" width="8.140625" style="9" customWidth="1"/>
    <col min="8639" max="8874" width="12.140625" style="9"/>
    <col min="8875" max="8875" width="14.7109375" style="9" customWidth="1"/>
    <col min="8876" max="8894" width="8.140625" style="9" customWidth="1"/>
    <col min="8895" max="9130" width="12.140625" style="9"/>
    <col min="9131" max="9131" width="14.7109375" style="9" customWidth="1"/>
    <col min="9132" max="9150" width="8.140625" style="9" customWidth="1"/>
    <col min="9151" max="9386" width="12.140625" style="9"/>
    <col min="9387" max="9387" width="14.7109375" style="9" customWidth="1"/>
    <col min="9388" max="9406" width="8.140625" style="9" customWidth="1"/>
    <col min="9407" max="9642" width="12.140625" style="9"/>
    <col min="9643" max="9643" width="14.7109375" style="9" customWidth="1"/>
    <col min="9644" max="9662" width="8.140625" style="9" customWidth="1"/>
    <col min="9663" max="9898" width="12.140625" style="9"/>
    <col min="9899" max="9899" width="14.7109375" style="9" customWidth="1"/>
    <col min="9900" max="9918" width="8.140625" style="9" customWidth="1"/>
    <col min="9919" max="10154" width="12.140625" style="9"/>
    <col min="10155" max="10155" width="14.7109375" style="9" customWidth="1"/>
    <col min="10156" max="10174" width="8.140625" style="9" customWidth="1"/>
    <col min="10175" max="10410" width="12.140625" style="9"/>
    <col min="10411" max="10411" width="14.7109375" style="9" customWidth="1"/>
    <col min="10412" max="10430" width="8.140625" style="9" customWidth="1"/>
    <col min="10431" max="10666" width="12.140625" style="9"/>
    <col min="10667" max="10667" width="14.7109375" style="9" customWidth="1"/>
    <col min="10668" max="10686" width="8.140625" style="9" customWidth="1"/>
    <col min="10687" max="10922" width="12.140625" style="9"/>
    <col min="10923" max="10923" width="14.7109375" style="9" customWidth="1"/>
    <col min="10924" max="10942" width="8.140625" style="9" customWidth="1"/>
    <col min="10943" max="11178" width="12.140625" style="9"/>
    <col min="11179" max="11179" width="14.7109375" style="9" customWidth="1"/>
    <col min="11180" max="11198" width="8.140625" style="9" customWidth="1"/>
    <col min="11199" max="11434" width="12.140625" style="9"/>
    <col min="11435" max="11435" width="14.7109375" style="9" customWidth="1"/>
    <col min="11436" max="11454" width="8.140625" style="9" customWidth="1"/>
    <col min="11455" max="11690" width="12.140625" style="9"/>
    <col min="11691" max="11691" width="14.7109375" style="9" customWidth="1"/>
    <col min="11692" max="11710" width="8.140625" style="9" customWidth="1"/>
    <col min="11711" max="11946" width="12.140625" style="9"/>
    <col min="11947" max="11947" width="14.7109375" style="9" customWidth="1"/>
    <col min="11948" max="11966" width="8.140625" style="9" customWidth="1"/>
    <col min="11967" max="12202" width="12.140625" style="9"/>
    <col min="12203" max="12203" width="14.7109375" style="9" customWidth="1"/>
    <col min="12204" max="12222" width="8.140625" style="9" customWidth="1"/>
    <col min="12223" max="12458" width="12.140625" style="9"/>
    <col min="12459" max="12459" width="14.7109375" style="9" customWidth="1"/>
    <col min="12460" max="12478" width="8.140625" style="9" customWidth="1"/>
    <col min="12479" max="12714" width="12.140625" style="9"/>
    <col min="12715" max="12715" width="14.7109375" style="9" customWidth="1"/>
    <col min="12716" max="12734" width="8.140625" style="9" customWidth="1"/>
    <col min="12735" max="12970" width="12.140625" style="9"/>
    <col min="12971" max="12971" width="14.7109375" style="9" customWidth="1"/>
    <col min="12972" max="12990" width="8.140625" style="9" customWidth="1"/>
    <col min="12991" max="13226" width="12.140625" style="9"/>
    <col min="13227" max="13227" width="14.7109375" style="9" customWidth="1"/>
    <col min="13228" max="13246" width="8.140625" style="9" customWidth="1"/>
    <col min="13247" max="13482" width="12.140625" style="9"/>
    <col min="13483" max="13483" width="14.7109375" style="9" customWidth="1"/>
    <col min="13484" max="13502" width="8.140625" style="9" customWidth="1"/>
    <col min="13503" max="13738" width="12.140625" style="9"/>
    <col min="13739" max="13739" width="14.7109375" style="9" customWidth="1"/>
    <col min="13740" max="13758" width="8.140625" style="9" customWidth="1"/>
    <col min="13759" max="13994" width="12.140625" style="9"/>
    <col min="13995" max="13995" width="14.7109375" style="9" customWidth="1"/>
    <col min="13996" max="14014" width="8.140625" style="9" customWidth="1"/>
    <col min="14015" max="14250" width="12.140625" style="9"/>
    <col min="14251" max="14251" width="14.7109375" style="9" customWidth="1"/>
    <col min="14252" max="14270" width="8.140625" style="9" customWidth="1"/>
    <col min="14271" max="14506" width="12.140625" style="9"/>
    <col min="14507" max="14507" width="14.7109375" style="9" customWidth="1"/>
    <col min="14508" max="14526" width="8.140625" style="9" customWidth="1"/>
    <col min="14527" max="14762" width="12.140625" style="9"/>
    <col min="14763" max="14763" width="14.7109375" style="9" customWidth="1"/>
    <col min="14764" max="14782" width="8.140625" style="9" customWidth="1"/>
    <col min="14783" max="15018" width="12.140625" style="9"/>
    <col min="15019" max="15019" width="14.7109375" style="9" customWidth="1"/>
    <col min="15020" max="15038" width="8.140625" style="9" customWidth="1"/>
    <col min="15039" max="15274" width="12.140625" style="9"/>
    <col min="15275" max="15275" width="14.7109375" style="9" customWidth="1"/>
    <col min="15276" max="15294" width="8.140625" style="9" customWidth="1"/>
    <col min="15295" max="15530" width="12.140625" style="9"/>
    <col min="15531" max="15531" width="14.7109375" style="9" customWidth="1"/>
    <col min="15532" max="15550" width="8.140625" style="9" customWidth="1"/>
    <col min="15551" max="15786" width="12.140625" style="9"/>
    <col min="15787" max="15787" width="14.7109375" style="9" customWidth="1"/>
    <col min="15788" max="15806" width="8.140625" style="9" customWidth="1"/>
    <col min="15807" max="16042" width="12.140625" style="9"/>
    <col min="16043" max="16043" width="14.7109375" style="9" customWidth="1"/>
    <col min="16044" max="16062" width="8.140625" style="9" customWidth="1"/>
    <col min="16063" max="16384" width="12.140625" style="9"/>
  </cols>
  <sheetData>
    <row r="1" spans="1:12" ht="14.25" x14ac:dyDescent="0.25">
      <c r="A1" s="24" t="s">
        <v>45</v>
      </c>
      <c r="B1" s="24"/>
      <c r="C1" s="24"/>
      <c r="D1" s="24"/>
      <c r="E1" s="24"/>
      <c r="F1" s="24"/>
      <c r="G1" s="24"/>
      <c r="H1" s="24"/>
      <c r="I1" s="24"/>
      <c r="J1" s="219" t="s">
        <v>221</v>
      </c>
      <c r="K1" s="219"/>
    </row>
    <row r="2" spans="1:12" ht="15" x14ac:dyDescent="0.25">
      <c r="A2" s="24" t="s">
        <v>306</v>
      </c>
      <c r="B2" s="24"/>
      <c r="C2" s="24"/>
      <c r="D2" s="24"/>
      <c r="E2" s="24"/>
      <c r="F2" s="24"/>
      <c r="G2" s="24"/>
      <c r="H2" s="24"/>
      <c r="I2" s="24"/>
      <c r="J2" s="219"/>
      <c r="K2" s="219"/>
      <c r="L2"/>
    </row>
    <row r="3" spans="1:12" ht="14.25" x14ac:dyDescent="0.25">
      <c r="A3" s="226" t="s">
        <v>307</v>
      </c>
      <c r="B3" s="226"/>
      <c r="C3" s="226"/>
      <c r="D3" s="226"/>
      <c r="E3" s="226"/>
      <c r="F3" s="226"/>
      <c r="G3" s="226"/>
      <c r="H3" s="226"/>
      <c r="I3" s="226"/>
      <c r="J3" s="210"/>
    </row>
    <row r="4" spans="1:12" ht="14.25" x14ac:dyDescent="0.25">
      <c r="A4" s="24" t="s">
        <v>18</v>
      </c>
      <c r="B4" s="24"/>
      <c r="C4" s="24"/>
      <c r="D4" s="24"/>
      <c r="E4" s="24"/>
      <c r="F4" s="24"/>
      <c r="G4" s="24"/>
      <c r="H4" s="24"/>
      <c r="I4" s="24"/>
      <c r="J4" s="24"/>
    </row>
    <row r="5" spans="1:12" ht="14.25" x14ac:dyDescent="0.25">
      <c r="A5" s="24" t="s">
        <v>15</v>
      </c>
      <c r="B5" s="24"/>
      <c r="C5" s="24"/>
      <c r="D5" s="24"/>
      <c r="E5" s="24"/>
      <c r="F5" s="24"/>
      <c r="G5" s="24"/>
      <c r="H5" s="24"/>
      <c r="I5" s="24"/>
      <c r="J5" s="24"/>
    </row>
    <row r="6" spans="1:12" ht="14.25" x14ac:dyDescent="0.25">
      <c r="A6" s="24" t="s">
        <v>319</v>
      </c>
      <c r="B6" s="24"/>
      <c r="C6" s="24"/>
      <c r="D6" s="24"/>
      <c r="E6" s="24"/>
      <c r="F6" s="24"/>
      <c r="G6" s="24"/>
      <c r="H6" s="24"/>
      <c r="I6" s="24"/>
      <c r="J6" s="24"/>
    </row>
    <row r="7" spans="1:12" ht="15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</row>
    <row r="8" spans="1:12" s="4" customFormat="1" ht="15" thickBot="1" x14ac:dyDescent="0.3">
      <c r="A8" s="2" t="s">
        <v>19</v>
      </c>
      <c r="B8" s="3">
        <v>2010</v>
      </c>
      <c r="C8" s="3">
        <v>2011</v>
      </c>
      <c r="D8" s="3">
        <v>2012</v>
      </c>
      <c r="E8" s="3">
        <v>2013</v>
      </c>
      <c r="F8" s="3">
        <v>2014</v>
      </c>
      <c r="G8" s="3">
        <v>2015</v>
      </c>
      <c r="H8" s="3">
        <v>2016</v>
      </c>
      <c r="I8" s="3">
        <v>2017</v>
      </c>
      <c r="J8" s="3">
        <v>2018</v>
      </c>
    </row>
    <row r="9" spans="1:12" ht="21" customHeight="1" x14ac:dyDescent="0.25">
      <c r="A9" s="221" t="s">
        <v>20</v>
      </c>
      <c r="B9" s="221"/>
      <c r="C9" s="221"/>
      <c r="D9" s="221"/>
      <c r="E9" s="221"/>
      <c r="F9" s="221"/>
      <c r="G9" s="221"/>
      <c r="H9" s="209"/>
      <c r="I9" s="209"/>
      <c r="J9" s="209"/>
    </row>
    <row r="10" spans="1:12" ht="15" customHeight="1" x14ac:dyDescent="0.25">
      <c r="A10" s="26" t="s">
        <v>21</v>
      </c>
      <c r="B10" s="27">
        <f t="shared" ref="B10:J18" si="0">+B21+B32</f>
        <v>311227</v>
      </c>
      <c r="C10" s="27">
        <f t="shared" si="0"/>
        <v>313288</v>
      </c>
      <c r="D10" s="27">
        <f t="shared" si="0"/>
        <v>316723</v>
      </c>
      <c r="E10" s="27">
        <f t="shared" si="0"/>
        <v>323807</v>
      </c>
      <c r="F10" s="27">
        <f t="shared" si="0"/>
        <v>335714</v>
      </c>
      <c r="G10" s="27">
        <f t="shared" si="0"/>
        <v>336563</v>
      </c>
      <c r="H10" s="27">
        <f>+H21+H32</f>
        <v>336477</v>
      </c>
      <c r="I10" s="27">
        <f>+I21+I32</f>
        <v>339468</v>
      </c>
      <c r="J10" s="27">
        <f>+J21+J32</f>
        <v>351589</v>
      </c>
    </row>
    <row r="11" spans="1:12" ht="15" customHeight="1" x14ac:dyDescent="0.25">
      <c r="A11" s="28" t="s">
        <v>46</v>
      </c>
      <c r="B11" s="27">
        <f t="shared" si="0"/>
        <v>207502</v>
      </c>
      <c r="C11" s="27">
        <f t="shared" si="0"/>
        <v>209499</v>
      </c>
      <c r="D11" s="27">
        <f t="shared" si="0"/>
        <v>211364</v>
      </c>
      <c r="E11" s="27">
        <f t="shared" si="0"/>
        <v>213150</v>
      </c>
      <c r="F11" s="27">
        <f t="shared" si="0"/>
        <v>216750</v>
      </c>
      <c r="G11" s="27">
        <f t="shared" si="0"/>
        <v>209955</v>
      </c>
      <c r="H11" s="27">
        <f t="shared" si="0"/>
        <v>207038</v>
      </c>
      <c r="I11" s="27">
        <f t="shared" si="0"/>
        <v>209469</v>
      </c>
      <c r="J11" s="27">
        <f t="shared" si="0"/>
        <v>216884</v>
      </c>
    </row>
    <row r="12" spans="1:12" ht="15" customHeight="1" x14ac:dyDescent="0.25">
      <c r="A12" s="28" t="s">
        <v>48</v>
      </c>
      <c r="B12" s="27">
        <f t="shared" si="0"/>
        <v>84953</v>
      </c>
      <c r="C12" s="27">
        <f t="shared" si="0"/>
        <v>85646</v>
      </c>
      <c r="D12" s="27">
        <f t="shared" si="0"/>
        <v>88081</v>
      </c>
      <c r="E12" s="27">
        <f t="shared" si="0"/>
        <v>84853</v>
      </c>
      <c r="F12" s="27">
        <f t="shared" si="0"/>
        <v>82449</v>
      </c>
      <c r="G12" s="27">
        <f t="shared" si="0"/>
        <v>79854</v>
      </c>
      <c r="H12" s="27">
        <f t="shared" si="0"/>
        <v>80562</v>
      </c>
      <c r="I12" s="27">
        <f t="shared" si="0"/>
        <v>80026</v>
      </c>
      <c r="J12" s="27">
        <f t="shared" si="0"/>
        <v>81813</v>
      </c>
    </row>
    <row r="13" spans="1:12" ht="15" customHeight="1" x14ac:dyDescent="0.25">
      <c r="A13" s="28" t="s">
        <v>49</v>
      </c>
      <c r="B13" s="27">
        <f t="shared" si="0"/>
        <v>67375</v>
      </c>
      <c r="C13" s="27">
        <f t="shared" si="0"/>
        <v>68618</v>
      </c>
      <c r="D13" s="27">
        <f t="shared" si="0"/>
        <v>67409</v>
      </c>
      <c r="E13" s="27">
        <f t="shared" si="0"/>
        <v>71505</v>
      </c>
      <c r="F13" s="27">
        <f t="shared" si="0"/>
        <v>72826</v>
      </c>
      <c r="G13" s="27">
        <f t="shared" si="0"/>
        <v>68649</v>
      </c>
      <c r="H13" s="27">
        <f t="shared" si="0"/>
        <v>68052</v>
      </c>
      <c r="I13" s="27">
        <f t="shared" si="0"/>
        <v>69986</v>
      </c>
      <c r="J13" s="27">
        <f t="shared" si="0"/>
        <v>72085</v>
      </c>
    </row>
    <row r="14" spans="1:12" ht="15" customHeight="1" x14ac:dyDescent="0.25">
      <c r="A14" s="28" t="s">
        <v>50</v>
      </c>
      <c r="B14" s="27">
        <f t="shared" si="0"/>
        <v>55174</v>
      </c>
      <c r="C14" s="27">
        <f t="shared" si="0"/>
        <v>55235</v>
      </c>
      <c r="D14" s="27">
        <f t="shared" si="0"/>
        <v>55874</v>
      </c>
      <c r="E14" s="27">
        <f t="shared" si="0"/>
        <v>56792</v>
      </c>
      <c r="F14" s="27">
        <f t="shared" si="0"/>
        <v>61475</v>
      </c>
      <c r="G14" s="27">
        <f t="shared" si="0"/>
        <v>61452</v>
      </c>
      <c r="H14" s="27">
        <f t="shared" si="0"/>
        <v>58424</v>
      </c>
      <c r="I14" s="27">
        <f t="shared" si="0"/>
        <v>59457</v>
      </c>
      <c r="J14" s="27">
        <f t="shared" si="0"/>
        <v>62986</v>
      </c>
    </row>
    <row r="15" spans="1:12" ht="15" customHeight="1" x14ac:dyDescent="0.25">
      <c r="A15" s="28" t="s">
        <v>308</v>
      </c>
      <c r="B15" s="27">
        <f t="shared" si="0"/>
        <v>103725</v>
      </c>
      <c r="C15" s="27">
        <f t="shared" si="0"/>
        <v>103789</v>
      </c>
      <c r="D15" s="27">
        <f t="shared" si="0"/>
        <v>105359</v>
      </c>
      <c r="E15" s="27">
        <f t="shared" si="0"/>
        <v>110657</v>
      </c>
      <c r="F15" s="27">
        <f t="shared" si="0"/>
        <v>118964</v>
      </c>
      <c r="G15" s="27">
        <f t="shared" si="0"/>
        <v>126608</v>
      </c>
      <c r="H15" s="27">
        <f t="shared" si="0"/>
        <v>129439</v>
      </c>
      <c r="I15" s="27">
        <f t="shared" si="0"/>
        <v>129999</v>
      </c>
      <c r="J15" s="27">
        <f t="shared" si="0"/>
        <v>134705</v>
      </c>
    </row>
    <row r="16" spans="1:12" ht="15" customHeight="1" x14ac:dyDescent="0.25">
      <c r="A16" s="28" t="s">
        <v>51</v>
      </c>
      <c r="B16" s="27">
        <f t="shared" si="0"/>
        <v>54002</v>
      </c>
      <c r="C16" s="27">
        <f t="shared" si="0"/>
        <v>53560</v>
      </c>
      <c r="D16" s="27">
        <f t="shared" si="0"/>
        <v>54686</v>
      </c>
      <c r="E16" s="27">
        <f t="shared" si="0"/>
        <v>57329</v>
      </c>
      <c r="F16" s="27">
        <f t="shared" si="0"/>
        <v>60699</v>
      </c>
      <c r="G16" s="27">
        <f t="shared" si="0"/>
        <v>63947</v>
      </c>
      <c r="H16" s="27">
        <f t="shared" si="0"/>
        <v>63773</v>
      </c>
      <c r="I16" s="27">
        <f t="shared" si="0"/>
        <v>62995</v>
      </c>
      <c r="J16" s="27">
        <f t="shared" si="0"/>
        <v>66524</v>
      </c>
    </row>
    <row r="17" spans="1:10" ht="15" customHeight="1" x14ac:dyDescent="0.25">
      <c r="A17" s="28" t="s">
        <v>52</v>
      </c>
      <c r="B17" s="27">
        <f t="shared" si="0"/>
        <v>41860</v>
      </c>
      <c r="C17" s="27">
        <f t="shared" si="0"/>
        <v>42070</v>
      </c>
      <c r="D17" s="27">
        <f t="shared" si="0"/>
        <v>42372</v>
      </c>
      <c r="E17" s="27">
        <f t="shared" si="0"/>
        <v>44385</v>
      </c>
      <c r="F17" s="27">
        <f t="shared" si="0"/>
        <v>47410</v>
      </c>
      <c r="G17" s="27">
        <f t="shared" si="0"/>
        <v>49864</v>
      </c>
      <c r="H17" s="27">
        <f t="shared" si="0"/>
        <v>51598</v>
      </c>
      <c r="I17" s="27">
        <f t="shared" si="0"/>
        <v>51987</v>
      </c>
      <c r="J17" s="27">
        <f t="shared" si="0"/>
        <v>52717</v>
      </c>
    </row>
    <row r="18" spans="1:10" ht="15" customHeight="1" x14ac:dyDescent="0.25">
      <c r="A18" s="28" t="s">
        <v>53</v>
      </c>
      <c r="B18" s="27">
        <f t="shared" si="0"/>
        <v>7863</v>
      </c>
      <c r="C18" s="27">
        <f t="shared" si="0"/>
        <v>8159</v>
      </c>
      <c r="D18" s="27">
        <f t="shared" si="0"/>
        <v>8301</v>
      </c>
      <c r="E18" s="27">
        <f t="shared" si="0"/>
        <v>8943</v>
      </c>
      <c r="F18" s="27">
        <f t="shared" si="0"/>
        <v>10855</v>
      </c>
      <c r="G18" s="27">
        <f t="shared" si="0"/>
        <v>12797</v>
      </c>
      <c r="H18" s="27">
        <f t="shared" si="0"/>
        <v>14068</v>
      </c>
      <c r="I18" s="27">
        <f t="shared" si="0"/>
        <v>15017</v>
      </c>
      <c r="J18" s="27">
        <f t="shared" si="0"/>
        <v>15464</v>
      </c>
    </row>
    <row r="19" spans="1:10" ht="13.5" customHeight="1" x14ac:dyDescent="0.25">
      <c r="A19" s="29"/>
      <c r="B19" s="30"/>
      <c r="C19" s="30"/>
      <c r="D19" s="30"/>
      <c r="E19" s="30"/>
      <c r="F19" s="30"/>
      <c r="G19" s="30"/>
      <c r="H19" s="30"/>
      <c r="I19" s="30"/>
      <c r="J19" s="30"/>
    </row>
    <row r="20" spans="1:10" ht="21" customHeight="1" x14ac:dyDescent="0.25">
      <c r="A20" s="222" t="s">
        <v>30</v>
      </c>
      <c r="B20" s="222"/>
      <c r="C20" s="222"/>
      <c r="D20" s="222"/>
      <c r="E20" s="222"/>
      <c r="F20" s="222"/>
      <c r="G20" s="222"/>
      <c r="H20" s="205"/>
      <c r="I20" s="205"/>
      <c r="J20" s="205"/>
    </row>
    <row r="21" spans="1:10" ht="15" customHeight="1" x14ac:dyDescent="0.25">
      <c r="A21" s="26" t="s">
        <v>21</v>
      </c>
      <c r="B21" s="27">
        <f t="shared" ref="B21:G21" si="1">+B22+B26</f>
        <v>243235</v>
      </c>
      <c r="C21" s="27">
        <f t="shared" si="1"/>
        <v>250460</v>
      </c>
      <c r="D21" s="27">
        <f t="shared" si="1"/>
        <v>254590</v>
      </c>
      <c r="E21" s="27">
        <f t="shared" si="1"/>
        <v>260395</v>
      </c>
      <c r="F21" s="27">
        <f t="shared" si="1"/>
        <v>271074</v>
      </c>
      <c r="G21" s="27">
        <f t="shared" si="1"/>
        <v>270880</v>
      </c>
      <c r="H21" s="27">
        <f>+H22+H26</f>
        <v>275913</v>
      </c>
      <c r="I21" s="27">
        <f>+I22+I26</f>
        <v>281834</v>
      </c>
      <c r="J21" s="27">
        <f>+J22+J26</f>
        <v>340004</v>
      </c>
    </row>
    <row r="22" spans="1:10" ht="15" customHeight="1" x14ac:dyDescent="0.25">
      <c r="A22" s="28" t="s">
        <v>46</v>
      </c>
      <c r="B22" s="27">
        <f t="shared" ref="B22:G22" si="2">+B23+B24+B25</f>
        <v>158579</v>
      </c>
      <c r="C22" s="27">
        <f t="shared" si="2"/>
        <v>162754</v>
      </c>
      <c r="D22" s="27">
        <f t="shared" si="2"/>
        <v>165876</v>
      </c>
      <c r="E22" s="27">
        <f t="shared" si="2"/>
        <v>167635</v>
      </c>
      <c r="F22" s="27">
        <f t="shared" si="2"/>
        <v>169150</v>
      </c>
      <c r="G22" s="27">
        <f t="shared" si="2"/>
        <v>164066</v>
      </c>
      <c r="H22" s="27">
        <f>+H23+H24+H25</f>
        <v>164547</v>
      </c>
      <c r="I22" s="27">
        <f>+I23+I24+I25</f>
        <v>169608</v>
      </c>
      <c r="J22" s="27">
        <f>+J23+J24+J25</f>
        <v>209008</v>
      </c>
    </row>
    <row r="23" spans="1:10" ht="15" customHeight="1" x14ac:dyDescent="0.25">
      <c r="A23" s="28" t="s">
        <v>48</v>
      </c>
      <c r="B23" s="27">
        <v>61889</v>
      </c>
      <c r="C23" s="27">
        <v>62841</v>
      </c>
      <c r="D23" s="27">
        <v>65528</v>
      </c>
      <c r="E23" s="27">
        <v>64023</v>
      </c>
      <c r="F23" s="27">
        <v>61026</v>
      </c>
      <c r="G23" s="27">
        <v>59660</v>
      </c>
      <c r="H23" s="27">
        <v>61152</v>
      </c>
      <c r="I23" s="27">
        <v>62192</v>
      </c>
      <c r="J23" s="27">
        <v>78092</v>
      </c>
    </row>
    <row r="24" spans="1:10" ht="15" customHeight="1" x14ac:dyDescent="0.25">
      <c r="A24" s="28" t="s">
        <v>49</v>
      </c>
      <c r="B24" s="27">
        <v>51215</v>
      </c>
      <c r="C24" s="27">
        <v>53394</v>
      </c>
      <c r="D24" s="27">
        <v>52723</v>
      </c>
      <c r="E24" s="27">
        <v>55445</v>
      </c>
      <c r="F24" s="27">
        <v>55915</v>
      </c>
      <c r="G24" s="27">
        <v>52552</v>
      </c>
      <c r="H24" s="27">
        <v>53231</v>
      </c>
      <c r="I24" s="27">
        <v>55788</v>
      </c>
      <c r="J24" s="27">
        <v>69532</v>
      </c>
    </row>
    <row r="25" spans="1:10" ht="15" customHeight="1" x14ac:dyDescent="0.25">
      <c r="A25" s="28" t="s">
        <v>50</v>
      </c>
      <c r="B25" s="27">
        <v>45475</v>
      </c>
      <c r="C25" s="27">
        <v>46519</v>
      </c>
      <c r="D25" s="27">
        <v>47625</v>
      </c>
      <c r="E25" s="27">
        <v>48167</v>
      </c>
      <c r="F25" s="27">
        <v>52209</v>
      </c>
      <c r="G25" s="27">
        <v>51854</v>
      </c>
      <c r="H25" s="27">
        <v>50164</v>
      </c>
      <c r="I25" s="27">
        <v>51628</v>
      </c>
      <c r="J25" s="27">
        <v>61384</v>
      </c>
    </row>
    <row r="26" spans="1:10" ht="15" customHeight="1" x14ac:dyDescent="0.25">
      <c r="A26" s="28" t="s">
        <v>308</v>
      </c>
      <c r="B26" s="27">
        <f t="shared" ref="B26:G26" si="3">+B27+B28+B29</f>
        <v>84656</v>
      </c>
      <c r="C26" s="27">
        <f t="shared" si="3"/>
        <v>87706</v>
      </c>
      <c r="D26" s="27">
        <f t="shared" si="3"/>
        <v>88714</v>
      </c>
      <c r="E26" s="27">
        <f t="shared" si="3"/>
        <v>92760</v>
      </c>
      <c r="F26" s="27">
        <f t="shared" si="3"/>
        <v>101924</v>
      </c>
      <c r="G26" s="27">
        <f t="shared" si="3"/>
        <v>106814</v>
      </c>
      <c r="H26" s="27">
        <f>+H27+H28+H29</f>
        <v>111366</v>
      </c>
      <c r="I26" s="27">
        <f>+I27+I28+I29</f>
        <v>112226</v>
      </c>
      <c r="J26" s="27">
        <f>+J27+J28+J29</f>
        <v>130996</v>
      </c>
    </row>
    <row r="27" spans="1:10" ht="15" customHeight="1" x14ac:dyDescent="0.25">
      <c r="A27" s="28" t="s">
        <v>51</v>
      </c>
      <c r="B27" s="27">
        <v>40894</v>
      </c>
      <c r="C27" s="27">
        <v>42326</v>
      </c>
      <c r="D27" s="27">
        <v>42943</v>
      </c>
      <c r="E27" s="27">
        <v>45019</v>
      </c>
      <c r="F27" s="27">
        <v>48211</v>
      </c>
      <c r="G27" s="27">
        <v>50311</v>
      </c>
      <c r="H27" s="27">
        <v>50890</v>
      </c>
      <c r="I27" s="27">
        <v>50409</v>
      </c>
      <c r="J27" s="27">
        <v>63942</v>
      </c>
    </row>
    <row r="28" spans="1:10" ht="15" customHeight="1" x14ac:dyDescent="0.25">
      <c r="A28" s="28" t="s">
        <v>52</v>
      </c>
      <c r="B28" s="27">
        <v>36360</v>
      </c>
      <c r="C28" s="27">
        <v>37659</v>
      </c>
      <c r="D28" s="27">
        <v>37861</v>
      </c>
      <c r="E28" s="27">
        <v>39439</v>
      </c>
      <c r="F28" s="27">
        <v>43284</v>
      </c>
      <c r="G28" s="27">
        <v>44378</v>
      </c>
      <c r="H28" s="27">
        <v>47411</v>
      </c>
      <c r="I28" s="27">
        <v>47429</v>
      </c>
      <c r="J28" s="27">
        <v>51769</v>
      </c>
    </row>
    <row r="29" spans="1:10" ht="15" customHeight="1" x14ac:dyDescent="0.25">
      <c r="A29" s="28" t="s">
        <v>53</v>
      </c>
      <c r="B29" s="27">
        <v>7402</v>
      </c>
      <c r="C29" s="27">
        <v>7721</v>
      </c>
      <c r="D29" s="27">
        <v>7910</v>
      </c>
      <c r="E29" s="27">
        <v>8302</v>
      </c>
      <c r="F29" s="27">
        <v>10429</v>
      </c>
      <c r="G29" s="27">
        <v>12125</v>
      </c>
      <c r="H29" s="27">
        <v>13065</v>
      </c>
      <c r="I29" s="27">
        <v>14388</v>
      </c>
      <c r="J29" s="27">
        <v>15285</v>
      </c>
    </row>
    <row r="30" spans="1:10" ht="13.5" customHeight="1" x14ac:dyDescent="0.25">
      <c r="A30" s="29"/>
      <c r="B30" s="30"/>
      <c r="C30" s="30"/>
      <c r="D30" s="30"/>
      <c r="E30" s="30"/>
      <c r="F30" s="30"/>
      <c r="G30" s="30"/>
      <c r="H30" s="30"/>
      <c r="I30" s="30"/>
      <c r="J30" s="30"/>
    </row>
    <row r="31" spans="1:10" ht="21" customHeight="1" x14ac:dyDescent="0.25">
      <c r="A31" s="31" t="s">
        <v>31</v>
      </c>
      <c r="B31" s="32"/>
      <c r="C31" s="32"/>
      <c r="D31" s="32"/>
      <c r="E31" s="32"/>
      <c r="F31" s="32"/>
      <c r="G31" s="32"/>
      <c r="H31" s="32"/>
      <c r="I31" s="32"/>
      <c r="J31" s="32"/>
    </row>
    <row r="32" spans="1:10" ht="15" customHeight="1" x14ac:dyDescent="0.25">
      <c r="A32" s="26" t="s">
        <v>21</v>
      </c>
      <c r="B32" s="27">
        <f t="shared" ref="B32:G32" si="4">+B33+B37</f>
        <v>67992</v>
      </c>
      <c r="C32" s="27">
        <f t="shared" si="4"/>
        <v>62828</v>
      </c>
      <c r="D32" s="27">
        <f t="shared" si="4"/>
        <v>62133</v>
      </c>
      <c r="E32" s="27">
        <f t="shared" si="4"/>
        <v>63412</v>
      </c>
      <c r="F32" s="27">
        <f t="shared" si="4"/>
        <v>64640</v>
      </c>
      <c r="G32" s="27">
        <f t="shared" si="4"/>
        <v>65683</v>
      </c>
      <c r="H32" s="27">
        <f>+H33+H37</f>
        <v>60564</v>
      </c>
      <c r="I32" s="27">
        <f>+I33+I37</f>
        <v>57634</v>
      </c>
      <c r="J32" s="27">
        <f>+J33+J37</f>
        <v>11585</v>
      </c>
    </row>
    <row r="33" spans="1:12" ht="15" customHeight="1" x14ac:dyDescent="0.25">
      <c r="A33" s="28" t="s">
        <v>46</v>
      </c>
      <c r="B33" s="27">
        <f t="shared" ref="B33:G33" si="5">+B34+B35+B36</f>
        <v>48923</v>
      </c>
      <c r="C33" s="27">
        <f t="shared" si="5"/>
        <v>46745</v>
      </c>
      <c r="D33" s="27">
        <f t="shared" si="5"/>
        <v>45488</v>
      </c>
      <c r="E33" s="27">
        <f t="shared" si="5"/>
        <v>45515</v>
      </c>
      <c r="F33" s="27">
        <f t="shared" si="5"/>
        <v>47600</v>
      </c>
      <c r="G33" s="27">
        <f t="shared" si="5"/>
        <v>45889</v>
      </c>
      <c r="H33" s="27">
        <f>+H34+H35+H36</f>
        <v>42491</v>
      </c>
      <c r="I33" s="27">
        <f>+I34+I35+I36</f>
        <v>39861</v>
      </c>
      <c r="J33" s="27">
        <f>+J34+J35+J36</f>
        <v>7876</v>
      </c>
    </row>
    <row r="34" spans="1:12" ht="15" customHeight="1" x14ac:dyDescent="0.25">
      <c r="A34" s="28" t="s">
        <v>48</v>
      </c>
      <c r="B34" s="27">
        <v>23064</v>
      </c>
      <c r="C34" s="27">
        <v>22805</v>
      </c>
      <c r="D34" s="27">
        <v>22553</v>
      </c>
      <c r="E34" s="27">
        <v>20830</v>
      </c>
      <c r="F34" s="27">
        <v>21423</v>
      </c>
      <c r="G34" s="27">
        <v>20194</v>
      </c>
      <c r="H34" s="27">
        <v>19410</v>
      </c>
      <c r="I34" s="27">
        <v>17834</v>
      </c>
      <c r="J34" s="27">
        <v>3721</v>
      </c>
    </row>
    <row r="35" spans="1:12" ht="15" customHeight="1" x14ac:dyDescent="0.25">
      <c r="A35" s="28" t="s">
        <v>49</v>
      </c>
      <c r="B35" s="27">
        <v>16160</v>
      </c>
      <c r="C35" s="27">
        <v>15224</v>
      </c>
      <c r="D35" s="27">
        <v>14686</v>
      </c>
      <c r="E35" s="27">
        <v>16060</v>
      </c>
      <c r="F35" s="27">
        <v>16911</v>
      </c>
      <c r="G35" s="27">
        <v>16097</v>
      </c>
      <c r="H35" s="27">
        <v>14821</v>
      </c>
      <c r="I35" s="27">
        <v>14198</v>
      </c>
      <c r="J35" s="27">
        <v>2553</v>
      </c>
    </row>
    <row r="36" spans="1:12" ht="15" customHeight="1" x14ac:dyDescent="0.25">
      <c r="A36" s="28" t="s">
        <v>50</v>
      </c>
      <c r="B36" s="27">
        <v>9699</v>
      </c>
      <c r="C36" s="27">
        <v>8716</v>
      </c>
      <c r="D36" s="27">
        <v>8249</v>
      </c>
      <c r="E36" s="27">
        <v>8625</v>
      </c>
      <c r="F36" s="27">
        <v>9266</v>
      </c>
      <c r="G36" s="27">
        <v>9598</v>
      </c>
      <c r="H36" s="27">
        <v>8260</v>
      </c>
      <c r="I36" s="27">
        <v>7829</v>
      </c>
      <c r="J36" s="27">
        <v>1602</v>
      </c>
    </row>
    <row r="37" spans="1:12" ht="15" customHeight="1" x14ac:dyDescent="0.25">
      <c r="A37" s="28" t="s">
        <v>308</v>
      </c>
      <c r="B37" s="27">
        <f t="shared" ref="B37:G37" si="6">+B38+B39+B40</f>
        <v>19069</v>
      </c>
      <c r="C37" s="27">
        <f t="shared" si="6"/>
        <v>16083</v>
      </c>
      <c r="D37" s="27">
        <f t="shared" si="6"/>
        <v>16645</v>
      </c>
      <c r="E37" s="27">
        <f t="shared" si="6"/>
        <v>17897</v>
      </c>
      <c r="F37" s="27">
        <f t="shared" si="6"/>
        <v>17040</v>
      </c>
      <c r="G37" s="27">
        <f t="shared" si="6"/>
        <v>19794</v>
      </c>
      <c r="H37" s="27">
        <f>+H38+H39+H40</f>
        <v>18073</v>
      </c>
      <c r="I37" s="27">
        <f>+I38+I39+I40</f>
        <v>17773</v>
      </c>
      <c r="J37" s="27">
        <f>+J38+J39+J40</f>
        <v>3709</v>
      </c>
    </row>
    <row r="38" spans="1:12" ht="15" customHeight="1" x14ac:dyDescent="0.25">
      <c r="A38" s="28" t="s">
        <v>51</v>
      </c>
      <c r="B38" s="27">
        <v>13108</v>
      </c>
      <c r="C38" s="27">
        <v>11234</v>
      </c>
      <c r="D38" s="27">
        <v>11743</v>
      </c>
      <c r="E38" s="27">
        <v>12310</v>
      </c>
      <c r="F38" s="27">
        <v>12488</v>
      </c>
      <c r="G38" s="27">
        <v>13636</v>
      </c>
      <c r="H38" s="27">
        <v>12883</v>
      </c>
      <c r="I38" s="27">
        <v>12586</v>
      </c>
      <c r="J38" s="27">
        <v>2582</v>
      </c>
    </row>
    <row r="39" spans="1:12" ht="15" customHeight="1" x14ac:dyDescent="0.25">
      <c r="A39" s="28" t="s">
        <v>52</v>
      </c>
      <c r="B39" s="27">
        <v>5500</v>
      </c>
      <c r="C39" s="27">
        <v>4411</v>
      </c>
      <c r="D39" s="27">
        <v>4511</v>
      </c>
      <c r="E39" s="27">
        <v>4946</v>
      </c>
      <c r="F39" s="27">
        <v>4126</v>
      </c>
      <c r="G39" s="27">
        <v>5486</v>
      </c>
      <c r="H39" s="27">
        <v>4187</v>
      </c>
      <c r="I39" s="27">
        <v>4558</v>
      </c>
      <c r="J39" s="27">
        <v>948</v>
      </c>
    </row>
    <row r="40" spans="1:12" ht="15" customHeight="1" thickBot="1" x14ac:dyDescent="0.3">
      <c r="A40" s="28" t="s">
        <v>53</v>
      </c>
      <c r="B40" s="27">
        <v>461</v>
      </c>
      <c r="C40" s="27">
        <v>438</v>
      </c>
      <c r="D40" s="27">
        <v>391</v>
      </c>
      <c r="E40" s="27">
        <v>641</v>
      </c>
      <c r="F40" s="27">
        <v>426</v>
      </c>
      <c r="G40" s="27">
        <v>672</v>
      </c>
      <c r="H40" s="34">
        <v>1003</v>
      </c>
      <c r="I40" s="34">
        <v>629</v>
      </c>
      <c r="J40" s="34">
        <v>179</v>
      </c>
    </row>
    <row r="41" spans="1:12" x14ac:dyDescent="0.25">
      <c r="A41" s="220" t="s">
        <v>14</v>
      </c>
      <c r="B41" s="220"/>
      <c r="C41" s="220"/>
      <c r="D41" s="220"/>
      <c r="E41" s="220"/>
      <c r="F41" s="220"/>
      <c r="G41" s="220"/>
      <c r="H41" s="206"/>
      <c r="I41" s="206"/>
      <c r="J41" s="206"/>
    </row>
    <row r="42" spans="1:12" x14ac:dyDescent="0.25">
      <c r="A42" s="35"/>
    </row>
    <row r="43" spans="1:12" ht="14.25" x14ac:dyDescent="0.25">
      <c r="A43" s="24" t="s">
        <v>55</v>
      </c>
      <c r="B43" s="24"/>
      <c r="C43" s="24"/>
      <c r="D43" s="24"/>
      <c r="E43" s="24"/>
      <c r="F43" s="24"/>
      <c r="G43" s="24"/>
      <c r="H43" s="24"/>
      <c r="I43" s="24"/>
      <c r="J43" s="219" t="s">
        <v>221</v>
      </c>
      <c r="K43" s="219"/>
    </row>
    <row r="44" spans="1:12" ht="15" x14ac:dyDescent="0.25">
      <c r="A44" s="24" t="s">
        <v>306</v>
      </c>
      <c r="B44" s="24"/>
      <c r="C44" s="24"/>
      <c r="D44" s="24"/>
      <c r="E44" s="24"/>
      <c r="F44" s="24"/>
      <c r="G44" s="24"/>
      <c r="H44" s="24"/>
      <c r="I44" s="24"/>
      <c r="J44" s="219"/>
      <c r="K44" s="219"/>
      <c r="L44"/>
    </row>
    <row r="45" spans="1:12" ht="14.25" x14ac:dyDescent="0.25">
      <c r="A45" s="226" t="s">
        <v>307</v>
      </c>
      <c r="B45" s="226"/>
      <c r="C45" s="226"/>
      <c r="D45" s="226"/>
      <c r="E45" s="226"/>
      <c r="F45" s="226"/>
      <c r="G45" s="226"/>
      <c r="H45" s="226"/>
      <c r="I45" s="226"/>
      <c r="J45" s="210"/>
    </row>
    <row r="46" spans="1:12" ht="14.25" x14ac:dyDescent="0.25">
      <c r="A46" s="24" t="s">
        <v>18</v>
      </c>
      <c r="B46" s="24"/>
      <c r="C46" s="24"/>
      <c r="D46" s="24"/>
      <c r="E46" s="24"/>
      <c r="F46" s="24"/>
      <c r="G46" s="24"/>
      <c r="H46" s="24"/>
      <c r="I46" s="24"/>
      <c r="J46" s="24"/>
    </row>
    <row r="47" spans="1:12" ht="14.25" x14ac:dyDescent="0.25">
      <c r="A47" s="24" t="s">
        <v>15</v>
      </c>
      <c r="B47" s="24"/>
      <c r="C47" s="24"/>
      <c r="D47" s="24"/>
      <c r="E47" s="24"/>
      <c r="F47" s="24"/>
      <c r="G47" s="24"/>
      <c r="H47" s="24"/>
      <c r="I47" s="24"/>
      <c r="J47" s="24"/>
    </row>
    <row r="48" spans="1:12" ht="14.25" x14ac:dyDescent="0.25">
      <c r="A48" s="24" t="s">
        <v>319</v>
      </c>
      <c r="B48" s="24"/>
      <c r="C48" s="24"/>
      <c r="D48" s="24"/>
      <c r="E48" s="24"/>
      <c r="F48" s="24"/>
      <c r="G48" s="24"/>
      <c r="H48" s="24"/>
      <c r="I48" s="24"/>
      <c r="J48" s="24"/>
    </row>
    <row r="49" spans="1:10" ht="15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s="4" customFormat="1" ht="15" thickBot="1" x14ac:dyDescent="0.3">
      <c r="A50" s="2" t="s">
        <v>19</v>
      </c>
      <c r="B50" s="3">
        <v>2010</v>
      </c>
      <c r="C50" s="3">
        <v>2011</v>
      </c>
      <c r="D50" s="3">
        <v>2012</v>
      </c>
      <c r="E50" s="3">
        <v>2013</v>
      </c>
      <c r="F50" s="3">
        <v>2014</v>
      </c>
      <c r="G50" s="3">
        <v>2015</v>
      </c>
      <c r="H50" s="3">
        <v>2016</v>
      </c>
      <c r="I50" s="3">
        <v>2017</v>
      </c>
      <c r="J50" s="3">
        <v>2018</v>
      </c>
    </row>
    <row r="51" spans="1:10" ht="21" customHeight="1" x14ac:dyDescent="0.25">
      <c r="A51" s="222" t="s">
        <v>30</v>
      </c>
      <c r="B51" s="222"/>
      <c r="C51" s="222"/>
      <c r="D51" s="222"/>
      <c r="E51" s="222"/>
      <c r="F51" s="222"/>
      <c r="G51" s="222"/>
      <c r="H51" s="205"/>
      <c r="I51" s="205"/>
      <c r="J51" s="205"/>
    </row>
    <row r="52" spans="1:10" ht="15" customHeight="1" x14ac:dyDescent="0.25">
      <c r="A52" s="26" t="s">
        <v>21</v>
      </c>
      <c r="B52" s="36">
        <f>+B21/B10*100</f>
        <v>78.1535663679565</v>
      </c>
      <c r="C52" s="36">
        <f t="shared" ref="C52:G52" si="7">+C21/C10*100</f>
        <v>79.945609151962415</v>
      </c>
      <c r="D52" s="36">
        <f t="shared" si="7"/>
        <v>80.38254247402304</v>
      </c>
      <c r="E52" s="36">
        <f t="shared" si="7"/>
        <v>80.416729718628687</v>
      </c>
      <c r="F52" s="36">
        <f t="shared" si="7"/>
        <v>80.745515528098323</v>
      </c>
      <c r="G52" s="36">
        <f t="shared" si="7"/>
        <v>80.484188695727099</v>
      </c>
      <c r="H52" s="36">
        <f>+H21/H10*100</f>
        <v>82.000552786668919</v>
      </c>
      <c r="I52" s="36">
        <f>+I21/I10*100</f>
        <v>83.022258357194204</v>
      </c>
      <c r="J52" s="36">
        <f>+J21/J10*100</f>
        <v>96.704959483942901</v>
      </c>
    </row>
    <row r="53" spans="1:10" ht="15" customHeight="1" x14ac:dyDescent="0.25">
      <c r="A53" s="28" t="s">
        <v>46</v>
      </c>
      <c r="B53" s="36">
        <f t="shared" ref="B53:J60" si="8">+B22/B11*100</f>
        <v>76.422877851779745</v>
      </c>
      <c r="C53" s="36">
        <f t="shared" si="8"/>
        <v>77.687244330521864</v>
      </c>
      <c r="D53" s="36">
        <f t="shared" si="8"/>
        <v>78.478832724588869</v>
      </c>
      <c r="E53" s="36">
        <f t="shared" si="8"/>
        <v>78.64649307999062</v>
      </c>
      <c r="F53" s="36">
        <f t="shared" si="8"/>
        <v>78.039215686274517</v>
      </c>
      <c r="G53" s="36">
        <f t="shared" si="8"/>
        <v>78.14341168345598</v>
      </c>
      <c r="H53" s="36">
        <f t="shared" si="8"/>
        <v>79.476714419575146</v>
      </c>
      <c r="I53" s="36">
        <f t="shared" si="8"/>
        <v>80.97045386190797</v>
      </c>
      <c r="J53" s="36">
        <f t="shared" si="8"/>
        <v>96.368565684882242</v>
      </c>
    </row>
    <row r="54" spans="1:10" ht="15" customHeight="1" x14ac:dyDescent="0.25">
      <c r="A54" s="28" t="s">
        <v>48</v>
      </c>
      <c r="B54" s="36">
        <f t="shared" si="8"/>
        <v>72.850870481324975</v>
      </c>
      <c r="C54" s="36">
        <f t="shared" si="8"/>
        <v>73.37295378651659</v>
      </c>
      <c r="D54" s="36">
        <f t="shared" si="8"/>
        <v>74.395159001373727</v>
      </c>
      <c r="E54" s="36">
        <f t="shared" si="8"/>
        <v>75.451663465051325</v>
      </c>
      <c r="F54" s="36">
        <f t="shared" si="8"/>
        <v>74.01666484736019</v>
      </c>
      <c r="G54" s="36">
        <f t="shared" si="8"/>
        <v>74.711348210484132</v>
      </c>
      <c r="H54" s="36">
        <f t="shared" si="8"/>
        <v>75.906755045803237</v>
      </c>
      <c r="I54" s="36">
        <f t="shared" si="8"/>
        <v>77.714742708619696</v>
      </c>
      <c r="J54" s="36">
        <f t="shared" si="8"/>
        <v>95.45182305990491</v>
      </c>
    </row>
    <row r="55" spans="1:10" ht="15" customHeight="1" x14ac:dyDescent="0.25">
      <c r="A55" s="28" t="s">
        <v>49</v>
      </c>
      <c r="B55" s="36">
        <f t="shared" si="8"/>
        <v>76.01484230055658</v>
      </c>
      <c r="C55" s="36">
        <f t="shared" si="8"/>
        <v>77.813401731324134</v>
      </c>
      <c r="D55" s="36">
        <f t="shared" si="8"/>
        <v>78.213591656900419</v>
      </c>
      <c r="E55" s="36">
        <f t="shared" si="8"/>
        <v>77.540032165582829</v>
      </c>
      <c r="F55" s="36">
        <f t="shared" si="8"/>
        <v>76.77889764644496</v>
      </c>
      <c r="G55" s="36">
        <f t="shared" si="8"/>
        <v>76.551734184037642</v>
      </c>
      <c r="H55" s="36">
        <f t="shared" si="8"/>
        <v>78.221066243460882</v>
      </c>
      <c r="I55" s="36">
        <f t="shared" si="8"/>
        <v>79.713085474237701</v>
      </c>
      <c r="J55" s="36">
        <f t="shared" si="8"/>
        <v>96.458347783866273</v>
      </c>
    </row>
    <row r="56" spans="1:10" ht="15" customHeight="1" x14ac:dyDescent="0.25">
      <c r="A56" s="28" t="s">
        <v>50</v>
      </c>
      <c r="B56" s="36">
        <f t="shared" si="8"/>
        <v>82.421067894298034</v>
      </c>
      <c r="C56" s="36">
        <f t="shared" si="8"/>
        <v>84.220150267040822</v>
      </c>
      <c r="D56" s="36">
        <f t="shared" si="8"/>
        <v>85.236424812972047</v>
      </c>
      <c r="E56" s="36">
        <f t="shared" si="8"/>
        <v>84.813001831243838</v>
      </c>
      <c r="F56" s="36">
        <f t="shared" si="8"/>
        <v>84.927206181374544</v>
      </c>
      <c r="G56" s="36">
        <f t="shared" si="8"/>
        <v>84.38130573455706</v>
      </c>
      <c r="H56" s="36">
        <f t="shared" si="8"/>
        <v>85.861974531014653</v>
      </c>
      <c r="I56" s="36">
        <f t="shared" si="8"/>
        <v>86.832500798896689</v>
      </c>
      <c r="J56" s="36">
        <f t="shared" si="8"/>
        <v>97.456577652176676</v>
      </c>
    </row>
    <row r="57" spans="1:10" ht="15" customHeight="1" x14ac:dyDescent="0.25">
      <c r="A57" s="28" t="s">
        <v>308</v>
      </c>
      <c r="B57" s="36">
        <f t="shared" si="8"/>
        <v>81.615811038804537</v>
      </c>
      <c r="C57" s="36">
        <f t="shared" si="8"/>
        <v>84.504138203470504</v>
      </c>
      <c r="D57" s="36">
        <f t="shared" si="8"/>
        <v>84.201634411868</v>
      </c>
      <c r="E57" s="36">
        <f t="shared" si="8"/>
        <v>83.826599311385635</v>
      </c>
      <c r="F57" s="36">
        <f t="shared" si="8"/>
        <v>85.676339060556145</v>
      </c>
      <c r="G57" s="36">
        <f t="shared" si="8"/>
        <v>84.365916845696958</v>
      </c>
      <c r="H57" s="36">
        <f t="shared" si="8"/>
        <v>86.03743848453712</v>
      </c>
      <c r="I57" s="36">
        <f t="shared" si="8"/>
        <v>86.328356371972092</v>
      </c>
      <c r="J57" s="36">
        <f t="shared" si="8"/>
        <v>97.246575850933525</v>
      </c>
    </row>
    <row r="58" spans="1:10" ht="15" customHeight="1" x14ac:dyDescent="0.25">
      <c r="A58" s="28" t="s">
        <v>51</v>
      </c>
      <c r="B58" s="36">
        <f t="shared" si="8"/>
        <v>75.726824932409912</v>
      </c>
      <c r="C58" s="36">
        <f t="shared" si="8"/>
        <v>79.025392083644505</v>
      </c>
      <c r="D58" s="36">
        <f t="shared" si="8"/>
        <v>78.526496726767363</v>
      </c>
      <c r="E58" s="36">
        <f t="shared" si="8"/>
        <v>78.527446841912479</v>
      </c>
      <c r="F58" s="36">
        <f t="shared" si="8"/>
        <v>79.426349692746186</v>
      </c>
      <c r="G58" s="36">
        <f t="shared" si="8"/>
        <v>78.676091137973643</v>
      </c>
      <c r="H58" s="36">
        <f t="shared" si="8"/>
        <v>79.798660875292043</v>
      </c>
      <c r="I58" s="36">
        <f t="shared" si="8"/>
        <v>80.020636558457028</v>
      </c>
      <c r="J58" s="36">
        <f t="shared" si="8"/>
        <v>96.118694005171065</v>
      </c>
    </row>
    <row r="59" spans="1:10" ht="15" customHeight="1" x14ac:dyDescent="0.25">
      <c r="A59" s="28" t="s">
        <v>52</v>
      </c>
      <c r="B59" s="36">
        <f t="shared" si="8"/>
        <v>86.860965121834681</v>
      </c>
      <c r="C59" s="36">
        <f t="shared" si="8"/>
        <v>89.51509389113383</v>
      </c>
      <c r="D59" s="36">
        <f t="shared" si="8"/>
        <v>89.353818559426031</v>
      </c>
      <c r="E59" s="36">
        <f t="shared" si="8"/>
        <v>88.856595696744407</v>
      </c>
      <c r="F59" s="36">
        <f t="shared" si="8"/>
        <v>91.297194684665683</v>
      </c>
      <c r="G59" s="36">
        <f t="shared" si="8"/>
        <v>88.998074763356328</v>
      </c>
      <c r="H59" s="36">
        <f t="shared" si="8"/>
        <v>91.885344393193535</v>
      </c>
      <c r="I59" s="36">
        <f t="shared" si="8"/>
        <v>91.232423490488003</v>
      </c>
      <c r="J59" s="36">
        <f t="shared" si="8"/>
        <v>98.20171861069484</v>
      </c>
    </row>
    <row r="60" spans="1:10" ht="15" customHeight="1" x14ac:dyDescent="0.25">
      <c r="A60" s="28" t="s">
        <v>53</v>
      </c>
      <c r="B60" s="36">
        <f t="shared" si="8"/>
        <v>94.137097799821959</v>
      </c>
      <c r="C60" s="36">
        <f t="shared" si="8"/>
        <v>94.631695060669202</v>
      </c>
      <c r="D60" s="36">
        <f t="shared" si="8"/>
        <v>95.289724129622925</v>
      </c>
      <c r="E60" s="36">
        <f t="shared" si="8"/>
        <v>92.832382869283236</v>
      </c>
      <c r="F60" s="36">
        <f t="shared" si="8"/>
        <v>96.075541225241821</v>
      </c>
      <c r="G60" s="36">
        <f t="shared" si="8"/>
        <v>94.748769242791269</v>
      </c>
      <c r="H60" s="36">
        <f t="shared" si="8"/>
        <v>92.870344043218651</v>
      </c>
      <c r="I60" s="36">
        <f t="shared" si="8"/>
        <v>95.81141373110475</v>
      </c>
      <c r="J60" s="36">
        <f t="shared" si="8"/>
        <v>98.84247284014485</v>
      </c>
    </row>
    <row r="62" spans="1:10" ht="21" customHeight="1" x14ac:dyDescent="0.25">
      <c r="A62" s="222" t="s">
        <v>31</v>
      </c>
      <c r="B62" s="222"/>
      <c r="C62" s="222"/>
      <c r="D62" s="222"/>
      <c r="E62" s="222"/>
      <c r="F62" s="222"/>
      <c r="G62" s="222"/>
      <c r="H62" s="205"/>
      <c r="I62" s="205"/>
      <c r="J62" s="205"/>
    </row>
    <row r="63" spans="1:10" ht="15" customHeight="1" x14ac:dyDescent="0.25">
      <c r="A63" s="26" t="s">
        <v>21</v>
      </c>
      <c r="B63" s="36">
        <f t="shared" ref="B63:J71" si="9">+B32/B10*100</f>
        <v>21.846433632043492</v>
      </c>
      <c r="C63" s="36">
        <f t="shared" si="9"/>
        <v>20.054390848037588</v>
      </c>
      <c r="D63" s="36">
        <f t="shared" si="9"/>
        <v>19.61745752597696</v>
      </c>
      <c r="E63" s="36">
        <f t="shared" si="9"/>
        <v>19.583270281371309</v>
      </c>
      <c r="F63" s="36">
        <f t="shared" si="9"/>
        <v>19.254484471901677</v>
      </c>
      <c r="G63" s="36">
        <f t="shared" si="9"/>
        <v>19.515811304272901</v>
      </c>
      <c r="H63" s="36">
        <f>+H32/H10*100</f>
        <v>17.999447213331074</v>
      </c>
      <c r="I63" s="36">
        <f>+I32/I10*100</f>
        <v>16.977741642805803</v>
      </c>
      <c r="J63" s="36">
        <f>+J32/J10*100</f>
        <v>3.2950405160571008</v>
      </c>
    </row>
    <row r="64" spans="1:10" ht="15" customHeight="1" x14ac:dyDescent="0.25">
      <c r="A64" s="28" t="s">
        <v>46</v>
      </c>
      <c r="B64" s="36">
        <f t="shared" si="9"/>
        <v>23.577122148220258</v>
      </c>
      <c r="C64" s="36">
        <f t="shared" si="9"/>
        <v>22.312755669478136</v>
      </c>
      <c r="D64" s="36">
        <f t="shared" si="9"/>
        <v>21.521167275411138</v>
      </c>
      <c r="E64" s="36">
        <f t="shared" si="9"/>
        <v>21.353506920009384</v>
      </c>
      <c r="F64" s="36">
        <f t="shared" si="9"/>
        <v>21.96078431372549</v>
      </c>
      <c r="G64" s="36">
        <f t="shared" si="9"/>
        <v>21.85658831654402</v>
      </c>
      <c r="H64" s="36">
        <f t="shared" si="9"/>
        <v>20.523285580424851</v>
      </c>
      <c r="I64" s="36">
        <f t="shared" si="9"/>
        <v>19.029546138092034</v>
      </c>
      <c r="J64" s="36">
        <f t="shared" si="9"/>
        <v>3.631434315117759</v>
      </c>
    </row>
    <row r="65" spans="1:10" ht="15" customHeight="1" x14ac:dyDescent="0.25">
      <c r="A65" s="28" t="s">
        <v>48</v>
      </c>
      <c r="B65" s="36">
        <f t="shared" si="9"/>
        <v>27.149129518675032</v>
      </c>
      <c r="C65" s="36">
        <f t="shared" si="9"/>
        <v>26.627046213483407</v>
      </c>
      <c r="D65" s="36">
        <f t="shared" si="9"/>
        <v>25.604840998626266</v>
      </c>
      <c r="E65" s="36">
        <f t="shared" si="9"/>
        <v>24.548336534948675</v>
      </c>
      <c r="F65" s="36">
        <f t="shared" si="9"/>
        <v>25.983335152639814</v>
      </c>
      <c r="G65" s="36">
        <f t="shared" si="9"/>
        <v>25.288651789515864</v>
      </c>
      <c r="H65" s="36">
        <f t="shared" si="9"/>
        <v>24.09324495419677</v>
      </c>
      <c r="I65" s="36">
        <f t="shared" si="9"/>
        <v>22.285257291380301</v>
      </c>
      <c r="J65" s="36">
        <f t="shared" si="9"/>
        <v>4.5481769400950949</v>
      </c>
    </row>
    <row r="66" spans="1:10" ht="15" customHeight="1" x14ac:dyDescent="0.25">
      <c r="A66" s="28" t="s">
        <v>49</v>
      </c>
      <c r="B66" s="36">
        <f t="shared" si="9"/>
        <v>23.985157699443413</v>
      </c>
      <c r="C66" s="36">
        <f t="shared" si="9"/>
        <v>22.186598268675858</v>
      </c>
      <c r="D66" s="36">
        <f t="shared" si="9"/>
        <v>21.786408343099588</v>
      </c>
      <c r="E66" s="36">
        <f t="shared" si="9"/>
        <v>22.459967834417174</v>
      </c>
      <c r="F66" s="36">
        <f t="shared" si="9"/>
        <v>23.221102353555047</v>
      </c>
      <c r="G66" s="36">
        <f t="shared" si="9"/>
        <v>23.448265815962362</v>
      </c>
      <c r="H66" s="36">
        <f t="shared" si="9"/>
        <v>21.778933756539118</v>
      </c>
      <c r="I66" s="36">
        <f t="shared" si="9"/>
        <v>20.286914525762295</v>
      </c>
      <c r="J66" s="36">
        <f t="shared" si="9"/>
        <v>3.5416522161337309</v>
      </c>
    </row>
    <row r="67" spans="1:10" ht="15" customHeight="1" x14ac:dyDescent="0.25">
      <c r="A67" s="28" t="s">
        <v>50</v>
      </c>
      <c r="B67" s="36">
        <f t="shared" si="9"/>
        <v>17.578932105701959</v>
      </c>
      <c r="C67" s="36">
        <f t="shared" si="9"/>
        <v>15.779849732959175</v>
      </c>
      <c r="D67" s="36">
        <f t="shared" si="9"/>
        <v>14.763575187027955</v>
      </c>
      <c r="E67" s="36">
        <f t="shared" si="9"/>
        <v>15.186998168756164</v>
      </c>
      <c r="F67" s="36">
        <f t="shared" si="9"/>
        <v>15.072793818625458</v>
      </c>
      <c r="G67" s="36">
        <f t="shared" si="9"/>
        <v>15.618694265442947</v>
      </c>
      <c r="H67" s="36">
        <f t="shared" si="9"/>
        <v>14.138025468985349</v>
      </c>
      <c r="I67" s="36">
        <f t="shared" si="9"/>
        <v>13.16749920110332</v>
      </c>
      <c r="J67" s="36">
        <f t="shared" si="9"/>
        <v>2.5434223478233258</v>
      </c>
    </row>
    <row r="68" spans="1:10" ht="15" customHeight="1" x14ac:dyDescent="0.25">
      <c r="A68" s="28" t="s">
        <v>308</v>
      </c>
      <c r="B68" s="36">
        <f t="shared" si="9"/>
        <v>18.38418896119547</v>
      </c>
      <c r="C68" s="36">
        <f t="shared" si="9"/>
        <v>15.495861796529498</v>
      </c>
      <c r="D68" s="36">
        <f t="shared" si="9"/>
        <v>15.798365588132004</v>
      </c>
      <c r="E68" s="36">
        <f t="shared" si="9"/>
        <v>16.173400688614368</v>
      </c>
      <c r="F68" s="36">
        <f t="shared" si="9"/>
        <v>14.323660939443867</v>
      </c>
      <c r="G68" s="36">
        <f t="shared" si="9"/>
        <v>15.634083154303047</v>
      </c>
      <c r="H68" s="36">
        <f t="shared" si="9"/>
        <v>13.962561515462882</v>
      </c>
      <c r="I68" s="36">
        <f t="shared" si="9"/>
        <v>13.671643628027908</v>
      </c>
      <c r="J68" s="36">
        <f t="shared" si="9"/>
        <v>2.7534241490664786</v>
      </c>
    </row>
    <row r="69" spans="1:10" ht="15" customHeight="1" x14ac:dyDescent="0.25">
      <c r="A69" s="28" t="s">
        <v>51</v>
      </c>
      <c r="B69" s="36">
        <f t="shared" si="9"/>
        <v>24.273175067590088</v>
      </c>
      <c r="C69" s="36">
        <f t="shared" si="9"/>
        <v>20.974607916355488</v>
      </c>
      <c r="D69" s="36">
        <f t="shared" si="9"/>
        <v>21.473503273232637</v>
      </c>
      <c r="E69" s="36">
        <f t="shared" si="9"/>
        <v>21.472553158087528</v>
      </c>
      <c r="F69" s="36">
        <f t="shared" si="9"/>
        <v>20.573650307253828</v>
      </c>
      <c r="G69" s="36">
        <f t="shared" si="9"/>
        <v>21.323908862026368</v>
      </c>
      <c r="H69" s="36">
        <f t="shared" si="9"/>
        <v>20.20133912470795</v>
      </c>
      <c r="I69" s="36">
        <f t="shared" si="9"/>
        <v>19.979363441542979</v>
      </c>
      <c r="J69" s="36">
        <f t="shared" si="9"/>
        <v>3.8813059948289341</v>
      </c>
    </row>
    <row r="70" spans="1:10" ht="15" customHeight="1" x14ac:dyDescent="0.25">
      <c r="A70" s="28" t="s">
        <v>52</v>
      </c>
      <c r="B70" s="36">
        <f t="shared" si="9"/>
        <v>13.139034878165312</v>
      </c>
      <c r="C70" s="36">
        <f t="shared" si="9"/>
        <v>10.484906108866175</v>
      </c>
      <c r="D70" s="36">
        <f t="shared" si="9"/>
        <v>10.646181440573963</v>
      </c>
      <c r="E70" s="36">
        <f t="shared" si="9"/>
        <v>11.143404303255604</v>
      </c>
      <c r="F70" s="36">
        <f t="shared" si="9"/>
        <v>8.7028053153343183</v>
      </c>
      <c r="G70" s="36">
        <f t="shared" si="9"/>
        <v>11.001925236643672</v>
      </c>
      <c r="H70" s="36">
        <f t="shared" si="9"/>
        <v>8.1146556068064655</v>
      </c>
      <c r="I70" s="36">
        <f t="shared" si="9"/>
        <v>8.7675765095119935</v>
      </c>
      <c r="J70" s="36">
        <f t="shared" si="9"/>
        <v>1.7982813893051577</v>
      </c>
    </row>
    <row r="71" spans="1:10" ht="15" customHeight="1" thickBot="1" x14ac:dyDescent="0.3">
      <c r="A71" s="28" t="s">
        <v>53</v>
      </c>
      <c r="B71" s="37">
        <f t="shared" si="9"/>
        <v>5.8629022001780484</v>
      </c>
      <c r="C71" s="37">
        <f t="shared" si="9"/>
        <v>5.3683049393308</v>
      </c>
      <c r="D71" s="37">
        <f t="shared" si="9"/>
        <v>4.7102758703770631</v>
      </c>
      <c r="E71" s="37">
        <f t="shared" si="9"/>
        <v>7.1676171307167618</v>
      </c>
      <c r="F71" s="37">
        <f t="shared" si="9"/>
        <v>3.9244587747581758</v>
      </c>
      <c r="G71" s="37">
        <f t="shared" si="9"/>
        <v>5.2512307572087202</v>
      </c>
      <c r="H71" s="37">
        <f t="shared" si="9"/>
        <v>7.1296559567813471</v>
      </c>
      <c r="I71" s="37">
        <f t="shared" si="9"/>
        <v>4.1885862688952527</v>
      </c>
      <c r="J71" s="37">
        <f t="shared" si="9"/>
        <v>1.1575271598551473</v>
      </c>
    </row>
    <row r="72" spans="1:10" x14ac:dyDescent="0.25">
      <c r="A72" s="220" t="s">
        <v>14</v>
      </c>
      <c r="B72" s="220"/>
      <c r="C72" s="220"/>
      <c r="D72" s="220"/>
      <c r="E72" s="220"/>
      <c r="F72" s="220"/>
      <c r="G72" s="220"/>
      <c r="H72" s="206"/>
      <c r="I72" s="206"/>
      <c r="J72" s="206"/>
    </row>
  </sheetData>
  <mergeCells count="10">
    <mergeCell ref="A62:G62"/>
    <mergeCell ref="A72:G72"/>
    <mergeCell ref="J1:K2"/>
    <mergeCell ref="J43:K44"/>
    <mergeCell ref="A3:I3"/>
    <mergeCell ref="A9:G9"/>
    <mergeCell ref="A20:G20"/>
    <mergeCell ref="A41:G41"/>
    <mergeCell ref="A45:I45"/>
    <mergeCell ref="A51:G51"/>
  </mergeCells>
  <hyperlinks>
    <hyperlink ref="J1" r:id="rId1" location="INDICE!A1"/>
    <hyperlink ref="J1:K2" location="INDICE!A1" display="INDICE"/>
    <hyperlink ref="J43" r:id="rId2" location="INDICE!A1"/>
    <hyperlink ref="J43:K44" location="INDICE!A1" display="INDICE"/>
  </hyperlinks>
  <printOptions horizontalCentered="1"/>
  <pageMargins left="0.39370078740157483" right="0.39370078740157483" top="0.59055118110236227" bottom="0.59055118110236227" header="0.39370078740157483" footer="0.23622047244094491"/>
  <pageSetup scale="85" orientation="landscape" r:id="rId3"/>
  <headerFooter alignWithMargins="0"/>
  <rowBreaks count="1" manualBreakCount="1">
    <brk id="4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5" transitionEvaluation="1"/>
  <dimension ref="A1:L72"/>
  <sheetViews>
    <sheetView topLeftCell="A25" zoomScaleNormal="100" workbookViewId="0">
      <selection activeCell="J43" sqref="J43:K44"/>
    </sheetView>
  </sheetViews>
  <sheetFormatPr baseColWidth="10" defaultColWidth="12.140625" defaultRowHeight="12.75" x14ac:dyDescent="0.25"/>
  <cols>
    <col min="1" max="1" width="15.85546875" style="9" customWidth="1"/>
    <col min="2" max="10" width="10.140625" style="9" customWidth="1"/>
    <col min="11" max="12" width="12.140625" style="9"/>
    <col min="13" max="13" width="14.7109375" style="9" customWidth="1"/>
    <col min="14" max="32" width="8.140625" style="9" customWidth="1"/>
    <col min="33" max="268" width="12.140625" style="9"/>
    <col min="269" max="269" width="14.7109375" style="9" customWidth="1"/>
    <col min="270" max="288" width="8.140625" style="9" customWidth="1"/>
    <col min="289" max="524" width="12.140625" style="9"/>
    <col min="525" max="525" width="14.7109375" style="9" customWidth="1"/>
    <col min="526" max="544" width="8.140625" style="9" customWidth="1"/>
    <col min="545" max="780" width="12.140625" style="9"/>
    <col min="781" max="781" width="14.7109375" style="9" customWidth="1"/>
    <col min="782" max="800" width="8.140625" style="9" customWidth="1"/>
    <col min="801" max="1036" width="12.140625" style="9"/>
    <col min="1037" max="1037" width="14.7109375" style="9" customWidth="1"/>
    <col min="1038" max="1056" width="8.140625" style="9" customWidth="1"/>
    <col min="1057" max="1292" width="12.140625" style="9"/>
    <col min="1293" max="1293" width="14.7109375" style="9" customWidth="1"/>
    <col min="1294" max="1312" width="8.140625" style="9" customWidth="1"/>
    <col min="1313" max="1548" width="12.140625" style="9"/>
    <col min="1549" max="1549" width="14.7109375" style="9" customWidth="1"/>
    <col min="1550" max="1568" width="8.140625" style="9" customWidth="1"/>
    <col min="1569" max="1804" width="12.140625" style="9"/>
    <col min="1805" max="1805" width="14.7109375" style="9" customWidth="1"/>
    <col min="1806" max="1824" width="8.140625" style="9" customWidth="1"/>
    <col min="1825" max="2060" width="12.140625" style="9"/>
    <col min="2061" max="2061" width="14.7109375" style="9" customWidth="1"/>
    <col min="2062" max="2080" width="8.140625" style="9" customWidth="1"/>
    <col min="2081" max="2316" width="12.140625" style="9"/>
    <col min="2317" max="2317" width="14.7109375" style="9" customWidth="1"/>
    <col min="2318" max="2336" width="8.140625" style="9" customWidth="1"/>
    <col min="2337" max="2572" width="12.140625" style="9"/>
    <col min="2573" max="2573" width="14.7109375" style="9" customWidth="1"/>
    <col min="2574" max="2592" width="8.140625" style="9" customWidth="1"/>
    <col min="2593" max="2828" width="12.140625" style="9"/>
    <col min="2829" max="2829" width="14.7109375" style="9" customWidth="1"/>
    <col min="2830" max="2848" width="8.140625" style="9" customWidth="1"/>
    <col min="2849" max="3084" width="12.140625" style="9"/>
    <col min="3085" max="3085" width="14.7109375" style="9" customWidth="1"/>
    <col min="3086" max="3104" width="8.140625" style="9" customWidth="1"/>
    <col min="3105" max="3340" width="12.140625" style="9"/>
    <col min="3341" max="3341" width="14.7109375" style="9" customWidth="1"/>
    <col min="3342" max="3360" width="8.140625" style="9" customWidth="1"/>
    <col min="3361" max="3596" width="12.140625" style="9"/>
    <col min="3597" max="3597" width="14.7109375" style="9" customWidth="1"/>
    <col min="3598" max="3616" width="8.140625" style="9" customWidth="1"/>
    <col min="3617" max="3852" width="12.140625" style="9"/>
    <col min="3853" max="3853" width="14.7109375" style="9" customWidth="1"/>
    <col min="3854" max="3872" width="8.140625" style="9" customWidth="1"/>
    <col min="3873" max="4108" width="12.140625" style="9"/>
    <col min="4109" max="4109" width="14.7109375" style="9" customWidth="1"/>
    <col min="4110" max="4128" width="8.140625" style="9" customWidth="1"/>
    <col min="4129" max="4364" width="12.140625" style="9"/>
    <col min="4365" max="4365" width="14.7109375" style="9" customWidth="1"/>
    <col min="4366" max="4384" width="8.140625" style="9" customWidth="1"/>
    <col min="4385" max="4620" width="12.140625" style="9"/>
    <col min="4621" max="4621" width="14.7109375" style="9" customWidth="1"/>
    <col min="4622" max="4640" width="8.140625" style="9" customWidth="1"/>
    <col min="4641" max="4876" width="12.140625" style="9"/>
    <col min="4877" max="4877" width="14.7109375" style="9" customWidth="1"/>
    <col min="4878" max="4896" width="8.140625" style="9" customWidth="1"/>
    <col min="4897" max="5132" width="12.140625" style="9"/>
    <col min="5133" max="5133" width="14.7109375" style="9" customWidth="1"/>
    <col min="5134" max="5152" width="8.140625" style="9" customWidth="1"/>
    <col min="5153" max="5388" width="12.140625" style="9"/>
    <col min="5389" max="5389" width="14.7109375" style="9" customWidth="1"/>
    <col min="5390" max="5408" width="8.140625" style="9" customWidth="1"/>
    <col min="5409" max="5644" width="12.140625" style="9"/>
    <col min="5645" max="5645" width="14.7109375" style="9" customWidth="1"/>
    <col min="5646" max="5664" width="8.140625" style="9" customWidth="1"/>
    <col min="5665" max="5900" width="12.140625" style="9"/>
    <col min="5901" max="5901" width="14.7109375" style="9" customWidth="1"/>
    <col min="5902" max="5920" width="8.140625" style="9" customWidth="1"/>
    <col min="5921" max="6156" width="12.140625" style="9"/>
    <col min="6157" max="6157" width="14.7109375" style="9" customWidth="1"/>
    <col min="6158" max="6176" width="8.140625" style="9" customWidth="1"/>
    <col min="6177" max="6412" width="12.140625" style="9"/>
    <col min="6413" max="6413" width="14.7109375" style="9" customWidth="1"/>
    <col min="6414" max="6432" width="8.140625" style="9" customWidth="1"/>
    <col min="6433" max="6668" width="12.140625" style="9"/>
    <col min="6669" max="6669" width="14.7109375" style="9" customWidth="1"/>
    <col min="6670" max="6688" width="8.140625" style="9" customWidth="1"/>
    <col min="6689" max="6924" width="12.140625" style="9"/>
    <col min="6925" max="6925" width="14.7109375" style="9" customWidth="1"/>
    <col min="6926" max="6944" width="8.140625" style="9" customWidth="1"/>
    <col min="6945" max="7180" width="12.140625" style="9"/>
    <col min="7181" max="7181" width="14.7109375" style="9" customWidth="1"/>
    <col min="7182" max="7200" width="8.140625" style="9" customWidth="1"/>
    <col min="7201" max="7436" width="12.140625" style="9"/>
    <col min="7437" max="7437" width="14.7109375" style="9" customWidth="1"/>
    <col min="7438" max="7456" width="8.140625" style="9" customWidth="1"/>
    <col min="7457" max="7692" width="12.140625" style="9"/>
    <col min="7693" max="7693" width="14.7109375" style="9" customWidth="1"/>
    <col min="7694" max="7712" width="8.140625" style="9" customWidth="1"/>
    <col min="7713" max="7948" width="12.140625" style="9"/>
    <col min="7949" max="7949" width="14.7109375" style="9" customWidth="1"/>
    <col min="7950" max="7968" width="8.140625" style="9" customWidth="1"/>
    <col min="7969" max="8204" width="12.140625" style="9"/>
    <col min="8205" max="8205" width="14.7109375" style="9" customWidth="1"/>
    <col min="8206" max="8224" width="8.140625" style="9" customWidth="1"/>
    <col min="8225" max="8460" width="12.140625" style="9"/>
    <col min="8461" max="8461" width="14.7109375" style="9" customWidth="1"/>
    <col min="8462" max="8480" width="8.140625" style="9" customWidth="1"/>
    <col min="8481" max="8716" width="12.140625" style="9"/>
    <col min="8717" max="8717" width="14.7109375" style="9" customWidth="1"/>
    <col min="8718" max="8736" width="8.140625" style="9" customWidth="1"/>
    <col min="8737" max="8972" width="12.140625" style="9"/>
    <col min="8973" max="8973" width="14.7109375" style="9" customWidth="1"/>
    <col min="8974" max="8992" width="8.140625" style="9" customWidth="1"/>
    <col min="8993" max="9228" width="12.140625" style="9"/>
    <col min="9229" max="9229" width="14.7109375" style="9" customWidth="1"/>
    <col min="9230" max="9248" width="8.140625" style="9" customWidth="1"/>
    <col min="9249" max="9484" width="12.140625" style="9"/>
    <col min="9485" max="9485" width="14.7109375" style="9" customWidth="1"/>
    <col min="9486" max="9504" width="8.140625" style="9" customWidth="1"/>
    <col min="9505" max="9740" width="12.140625" style="9"/>
    <col min="9741" max="9741" width="14.7109375" style="9" customWidth="1"/>
    <col min="9742" max="9760" width="8.140625" style="9" customWidth="1"/>
    <col min="9761" max="9996" width="12.140625" style="9"/>
    <col min="9997" max="9997" width="14.7109375" style="9" customWidth="1"/>
    <col min="9998" max="10016" width="8.140625" style="9" customWidth="1"/>
    <col min="10017" max="10252" width="12.140625" style="9"/>
    <col min="10253" max="10253" width="14.7109375" style="9" customWidth="1"/>
    <col min="10254" max="10272" width="8.140625" style="9" customWidth="1"/>
    <col min="10273" max="10508" width="12.140625" style="9"/>
    <col min="10509" max="10509" width="14.7109375" style="9" customWidth="1"/>
    <col min="10510" max="10528" width="8.140625" style="9" customWidth="1"/>
    <col min="10529" max="10764" width="12.140625" style="9"/>
    <col min="10765" max="10765" width="14.7109375" style="9" customWidth="1"/>
    <col min="10766" max="10784" width="8.140625" style="9" customWidth="1"/>
    <col min="10785" max="11020" width="12.140625" style="9"/>
    <col min="11021" max="11021" width="14.7109375" style="9" customWidth="1"/>
    <col min="11022" max="11040" width="8.140625" style="9" customWidth="1"/>
    <col min="11041" max="11276" width="12.140625" style="9"/>
    <col min="11277" max="11277" width="14.7109375" style="9" customWidth="1"/>
    <col min="11278" max="11296" width="8.140625" style="9" customWidth="1"/>
    <col min="11297" max="11532" width="12.140625" style="9"/>
    <col min="11533" max="11533" width="14.7109375" style="9" customWidth="1"/>
    <col min="11534" max="11552" width="8.140625" style="9" customWidth="1"/>
    <col min="11553" max="11788" width="12.140625" style="9"/>
    <col min="11789" max="11789" width="14.7109375" style="9" customWidth="1"/>
    <col min="11790" max="11808" width="8.140625" style="9" customWidth="1"/>
    <col min="11809" max="12044" width="12.140625" style="9"/>
    <col min="12045" max="12045" width="14.7109375" style="9" customWidth="1"/>
    <col min="12046" max="12064" width="8.140625" style="9" customWidth="1"/>
    <col min="12065" max="12300" width="12.140625" style="9"/>
    <col min="12301" max="12301" width="14.7109375" style="9" customWidth="1"/>
    <col min="12302" max="12320" width="8.140625" style="9" customWidth="1"/>
    <col min="12321" max="12556" width="12.140625" style="9"/>
    <col min="12557" max="12557" width="14.7109375" style="9" customWidth="1"/>
    <col min="12558" max="12576" width="8.140625" style="9" customWidth="1"/>
    <col min="12577" max="12812" width="12.140625" style="9"/>
    <col min="12813" max="12813" width="14.7109375" style="9" customWidth="1"/>
    <col min="12814" max="12832" width="8.140625" style="9" customWidth="1"/>
    <col min="12833" max="13068" width="12.140625" style="9"/>
    <col min="13069" max="13069" width="14.7109375" style="9" customWidth="1"/>
    <col min="13070" max="13088" width="8.140625" style="9" customWidth="1"/>
    <col min="13089" max="13324" width="12.140625" style="9"/>
    <col min="13325" max="13325" width="14.7109375" style="9" customWidth="1"/>
    <col min="13326" max="13344" width="8.140625" style="9" customWidth="1"/>
    <col min="13345" max="13580" width="12.140625" style="9"/>
    <col min="13581" max="13581" width="14.7109375" style="9" customWidth="1"/>
    <col min="13582" max="13600" width="8.140625" style="9" customWidth="1"/>
    <col min="13601" max="13836" width="12.140625" style="9"/>
    <col min="13837" max="13837" width="14.7109375" style="9" customWidth="1"/>
    <col min="13838" max="13856" width="8.140625" style="9" customWidth="1"/>
    <col min="13857" max="14092" width="12.140625" style="9"/>
    <col min="14093" max="14093" width="14.7109375" style="9" customWidth="1"/>
    <col min="14094" max="14112" width="8.140625" style="9" customWidth="1"/>
    <col min="14113" max="14348" width="12.140625" style="9"/>
    <col min="14349" max="14349" width="14.7109375" style="9" customWidth="1"/>
    <col min="14350" max="14368" width="8.140625" style="9" customWidth="1"/>
    <col min="14369" max="14604" width="12.140625" style="9"/>
    <col min="14605" max="14605" width="14.7109375" style="9" customWidth="1"/>
    <col min="14606" max="14624" width="8.140625" style="9" customWidth="1"/>
    <col min="14625" max="14860" width="12.140625" style="9"/>
    <col min="14861" max="14861" width="14.7109375" style="9" customWidth="1"/>
    <col min="14862" max="14880" width="8.140625" style="9" customWidth="1"/>
    <col min="14881" max="15116" width="12.140625" style="9"/>
    <col min="15117" max="15117" width="14.7109375" style="9" customWidth="1"/>
    <col min="15118" max="15136" width="8.140625" style="9" customWidth="1"/>
    <col min="15137" max="15372" width="12.140625" style="9"/>
    <col min="15373" max="15373" width="14.7109375" style="9" customWidth="1"/>
    <col min="15374" max="15392" width="8.140625" style="9" customWidth="1"/>
    <col min="15393" max="15628" width="12.140625" style="9"/>
    <col min="15629" max="15629" width="14.7109375" style="9" customWidth="1"/>
    <col min="15630" max="15648" width="8.140625" style="9" customWidth="1"/>
    <col min="15649" max="15884" width="12.140625" style="9"/>
    <col min="15885" max="15885" width="14.7109375" style="9" customWidth="1"/>
    <col min="15886" max="15904" width="8.140625" style="9" customWidth="1"/>
    <col min="15905" max="16384" width="12.140625" style="9"/>
  </cols>
  <sheetData>
    <row r="1" spans="1:12" ht="14.25" x14ac:dyDescent="0.25">
      <c r="A1" s="24" t="s">
        <v>56</v>
      </c>
      <c r="B1" s="24"/>
      <c r="C1" s="24"/>
      <c r="D1" s="24"/>
      <c r="E1" s="24"/>
      <c r="F1" s="24"/>
      <c r="G1" s="24"/>
      <c r="H1" s="24"/>
      <c r="I1" s="24"/>
      <c r="J1" s="219" t="s">
        <v>221</v>
      </c>
      <c r="K1" s="219"/>
    </row>
    <row r="2" spans="1:12" ht="15" x14ac:dyDescent="0.25">
      <c r="A2" s="24" t="s">
        <v>306</v>
      </c>
      <c r="B2" s="24"/>
      <c r="C2" s="24"/>
      <c r="D2" s="24"/>
      <c r="E2" s="24"/>
      <c r="F2" s="24"/>
      <c r="G2" s="24"/>
      <c r="H2" s="24"/>
      <c r="I2" s="24"/>
      <c r="J2" s="219"/>
      <c r="K2" s="219"/>
      <c r="L2"/>
    </row>
    <row r="3" spans="1:12" ht="14.25" x14ac:dyDescent="0.25">
      <c r="A3" s="226" t="s">
        <v>309</v>
      </c>
      <c r="B3" s="226"/>
      <c r="C3" s="226"/>
      <c r="D3" s="226"/>
      <c r="E3" s="226"/>
      <c r="F3" s="226"/>
      <c r="G3" s="226"/>
      <c r="H3" s="226"/>
      <c r="I3" s="226"/>
      <c r="J3" s="210"/>
    </row>
    <row r="4" spans="1:12" ht="14.25" x14ac:dyDescent="0.25">
      <c r="A4" s="24" t="s">
        <v>18</v>
      </c>
      <c r="B4" s="24"/>
      <c r="C4" s="24"/>
      <c r="D4" s="24"/>
      <c r="E4" s="24"/>
      <c r="F4" s="24"/>
      <c r="G4" s="24"/>
      <c r="H4" s="24"/>
      <c r="I4" s="24"/>
      <c r="J4" s="24"/>
    </row>
    <row r="5" spans="1:12" ht="14.25" x14ac:dyDescent="0.25">
      <c r="A5" s="24" t="s">
        <v>15</v>
      </c>
      <c r="B5" s="24"/>
      <c r="C5" s="24"/>
      <c r="D5" s="24"/>
      <c r="E5" s="24"/>
      <c r="F5" s="24"/>
      <c r="G5" s="24"/>
      <c r="H5" s="24"/>
      <c r="I5" s="24"/>
      <c r="J5" s="24"/>
    </row>
    <row r="6" spans="1:12" ht="14.25" x14ac:dyDescent="0.25">
      <c r="A6" s="24" t="s">
        <v>319</v>
      </c>
      <c r="B6" s="24"/>
      <c r="C6" s="24"/>
      <c r="D6" s="24"/>
      <c r="E6" s="24"/>
      <c r="F6" s="24"/>
      <c r="G6" s="24"/>
      <c r="H6" s="24"/>
      <c r="I6" s="24"/>
      <c r="J6" s="24"/>
    </row>
    <row r="7" spans="1:12" ht="15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</row>
    <row r="8" spans="1:12" s="4" customFormat="1" ht="15" thickBot="1" x14ac:dyDescent="0.3">
      <c r="A8" s="2" t="s">
        <v>19</v>
      </c>
      <c r="B8" s="3">
        <v>2010</v>
      </c>
      <c r="C8" s="3">
        <v>2011</v>
      </c>
      <c r="D8" s="3">
        <v>2012</v>
      </c>
      <c r="E8" s="3">
        <v>2013</v>
      </c>
      <c r="F8" s="3">
        <v>2014</v>
      </c>
      <c r="G8" s="3">
        <v>2015</v>
      </c>
      <c r="H8" s="3">
        <v>2016</v>
      </c>
      <c r="I8" s="3">
        <v>2017</v>
      </c>
      <c r="J8" s="3">
        <v>2018</v>
      </c>
    </row>
    <row r="9" spans="1:12" ht="21" customHeight="1" x14ac:dyDescent="0.25">
      <c r="A9" s="221" t="s">
        <v>20</v>
      </c>
      <c r="B9" s="221"/>
      <c r="C9" s="221"/>
      <c r="D9" s="221"/>
      <c r="E9" s="221"/>
      <c r="F9" s="221"/>
      <c r="G9" s="221"/>
      <c r="H9" s="209"/>
      <c r="I9" s="209"/>
      <c r="J9" s="209"/>
    </row>
    <row r="10" spans="1:12" ht="15" customHeight="1" x14ac:dyDescent="0.25">
      <c r="A10" s="26" t="s">
        <v>21</v>
      </c>
      <c r="B10" s="27">
        <f t="shared" ref="B10:J18" si="0">+B21+B32</f>
        <v>221439</v>
      </c>
      <c r="C10" s="27">
        <f t="shared" si="0"/>
        <v>222639</v>
      </c>
      <c r="D10" s="27">
        <f t="shared" si="0"/>
        <v>220346</v>
      </c>
      <c r="E10" s="27">
        <f t="shared" si="0"/>
        <v>218737</v>
      </c>
      <c r="F10" s="27">
        <f t="shared" si="0"/>
        <v>219288</v>
      </c>
      <c r="G10" s="27">
        <f t="shared" si="0"/>
        <v>216570</v>
      </c>
      <c r="H10" s="27">
        <f>+H21+H32</f>
        <v>216158</v>
      </c>
      <c r="I10" s="27">
        <f>+I21+I32</f>
        <v>216119</v>
      </c>
      <c r="J10" s="27">
        <f>+J21+J32</f>
        <v>220290</v>
      </c>
    </row>
    <row r="11" spans="1:12" ht="15" customHeight="1" x14ac:dyDescent="0.25">
      <c r="A11" s="28" t="s">
        <v>46</v>
      </c>
      <c r="B11" s="27">
        <f t="shared" si="0"/>
        <v>156482</v>
      </c>
      <c r="C11" s="27">
        <f t="shared" si="0"/>
        <v>158022</v>
      </c>
      <c r="D11" s="27">
        <f t="shared" si="0"/>
        <v>157223</v>
      </c>
      <c r="E11" s="27">
        <f t="shared" si="0"/>
        <v>155922</v>
      </c>
      <c r="F11" s="27">
        <f t="shared" si="0"/>
        <v>154476</v>
      </c>
      <c r="G11" s="27">
        <f t="shared" si="0"/>
        <v>148746</v>
      </c>
      <c r="H11" s="27">
        <f t="shared" si="0"/>
        <v>146912</v>
      </c>
      <c r="I11" s="27">
        <f t="shared" si="0"/>
        <v>148366</v>
      </c>
      <c r="J11" s="27">
        <f t="shared" si="0"/>
        <v>152130</v>
      </c>
    </row>
    <row r="12" spans="1:12" ht="15" customHeight="1" x14ac:dyDescent="0.25">
      <c r="A12" s="28" t="s">
        <v>48</v>
      </c>
      <c r="B12" s="27">
        <f t="shared" si="0"/>
        <v>64802</v>
      </c>
      <c r="C12" s="27">
        <f t="shared" si="0"/>
        <v>65431</v>
      </c>
      <c r="D12" s="27">
        <f t="shared" si="0"/>
        <v>64938</v>
      </c>
      <c r="E12" s="27">
        <f t="shared" si="0"/>
        <v>61328</v>
      </c>
      <c r="F12" s="27">
        <f t="shared" si="0"/>
        <v>58738</v>
      </c>
      <c r="G12" s="27">
        <f t="shared" si="0"/>
        <v>57192</v>
      </c>
      <c r="H12" s="27">
        <f t="shared" si="0"/>
        <v>58485</v>
      </c>
      <c r="I12" s="27">
        <f t="shared" si="0"/>
        <v>57652</v>
      </c>
      <c r="J12" s="27">
        <f t="shared" si="0"/>
        <v>58123</v>
      </c>
    </row>
    <row r="13" spans="1:12" ht="15" customHeight="1" x14ac:dyDescent="0.25">
      <c r="A13" s="28" t="s">
        <v>49</v>
      </c>
      <c r="B13" s="27">
        <f t="shared" si="0"/>
        <v>50382</v>
      </c>
      <c r="C13" s="27">
        <f t="shared" si="0"/>
        <v>51560</v>
      </c>
      <c r="D13" s="27">
        <f t="shared" si="0"/>
        <v>50645</v>
      </c>
      <c r="E13" s="27">
        <f t="shared" si="0"/>
        <v>52256</v>
      </c>
      <c r="F13" s="27">
        <f t="shared" si="0"/>
        <v>51670</v>
      </c>
      <c r="G13" s="27">
        <f t="shared" si="0"/>
        <v>48320</v>
      </c>
      <c r="H13" s="27">
        <f t="shared" si="0"/>
        <v>47963</v>
      </c>
      <c r="I13" s="27">
        <f t="shared" si="0"/>
        <v>49495</v>
      </c>
      <c r="J13" s="27">
        <f t="shared" si="0"/>
        <v>50474</v>
      </c>
    </row>
    <row r="14" spans="1:12" ht="15" customHeight="1" x14ac:dyDescent="0.25">
      <c r="A14" s="28" t="s">
        <v>50</v>
      </c>
      <c r="B14" s="27">
        <f t="shared" si="0"/>
        <v>41298</v>
      </c>
      <c r="C14" s="27">
        <f t="shared" si="0"/>
        <v>41031</v>
      </c>
      <c r="D14" s="27">
        <f t="shared" si="0"/>
        <v>41640</v>
      </c>
      <c r="E14" s="27">
        <f t="shared" si="0"/>
        <v>42338</v>
      </c>
      <c r="F14" s="27">
        <f t="shared" si="0"/>
        <v>44068</v>
      </c>
      <c r="G14" s="27">
        <f t="shared" si="0"/>
        <v>43234</v>
      </c>
      <c r="H14" s="27">
        <f t="shared" si="0"/>
        <v>40464</v>
      </c>
      <c r="I14" s="27">
        <f t="shared" si="0"/>
        <v>41219</v>
      </c>
      <c r="J14" s="27">
        <f t="shared" si="0"/>
        <v>43533</v>
      </c>
    </row>
    <row r="15" spans="1:12" ht="15" customHeight="1" x14ac:dyDescent="0.25">
      <c r="A15" s="28" t="s">
        <v>308</v>
      </c>
      <c r="B15" s="27">
        <f t="shared" si="0"/>
        <v>64957</v>
      </c>
      <c r="C15" s="27">
        <f t="shared" si="0"/>
        <v>64617</v>
      </c>
      <c r="D15" s="27">
        <f t="shared" si="0"/>
        <v>63123</v>
      </c>
      <c r="E15" s="27">
        <f t="shared" si="0"/>
        <v>62815</v>
      </c>
      <c r="F15" s="27">
        <f t="shared" si="0"/>
        <v>64812</v>
      </c>
      <c r="G15" s="27">
        <f t="shared" si="0"/>
        <v>67824</v>
      </c>
      <c r="H15" s="27">
        <f t="shared" si="0"/>
        <v>69246</v>
      </c>
      <c r="I15" s="27">
        <f t="shared" si="0"/>
        <v>67753</v>
      </c>
      <c r="J15" s="27">
        <f t="shared" si="0"/>
        <v>68160</v>
      </c>
    </row>
    <row r="16" spans="1:12" ht="15" customHeight="1" x14ac:dyDescent="0.25">
      <c r="A16" s="28" t="s">
        <v>51</v>
      </c>
      <c r="B16" s="27">
        <f t="shared" si="0"/>
        <v>36240</v>
      </c>
      <c r="C16" s="27">
        <f t="shared" si="0"/>
        <v>36008</v>
      </c>
      <c r="D16" s="27">
        <f t="shared" si="0"/>
        <v>34584</v>
      </c>
      <c r="E16" s="27">
        <f t="shared" si="0"/>
        <v>34406</v>
      </c>
      <c r="F16" s="27">
        <f t="shared" si="0"/>
        <v>35896</v>
      </c>
      <c r="G16" s="27">
        <f t="shared" si="0"/>
        <v>37707</v>
      </c>
      <c r="H16" s="27">
        <f t="shared" si="0"/>
        <v>38129</v>
      </c>
      <c r="I16" s="27">
        <f t="shared" si="0"/>
        <v>36108</v>
      </c>
      <c r="J16" s="27">
        <f t="shared" si="0"/>
        <v>37674</v>
      </c>
    </row>
    <row r="17" spans="1:10" ht="15" customHeight="1" x14ac:dyDescent="0.25">
      <c r="A17" s="28" t="s">
        <v>52</v>
      </c>
      <c r="B17" s="27">
        <f t="shared" si="0"/>
        <v>28428</v>
      </c>
      <c r="C17" s="27">
        <f t="shared" si="0"/>
        <v>28356</v>
      </c>
      <c r="D17" s="27">
        <f t="shared" si="0"/>
        <v>28252</v>
      </c>
      <c r="E17" s="27">
        <f t="shared" si="0"/>
        <v>28162</v>
      </c>
      <c r="F17" s="27">
        <f t="shared" si="0"/>
        <v>28435</v>
      </c>
      <c r="G17" s="27">
        <f t="shared" si="0"/>
        <v>29798</v>
      </c>
      <c r="H17" s="27">
        <f t="shared" si="0"/>
        <v>30600</v>
      </c>
      <c r="I17" s="27">
        <f t="shared" si="0"/>
        <v>31087</v>
      </c>
      <c r="J17" s="27">
        <f t="shared" si="0"/>
        <v>29838</v>
      </c>
    </row>
    <row r="18" spans="1:10" ht="15" customHeight="1" x14ac:dyDescent="0.25">
      <c r="A18" s="28" t="s">
        <v>53</v>
      </c>
      <c r="B18" s="27">
        <f t="shared" si="0"/>
        <v>289</v>
      </c>
      <c r="C18" s="27">
        <f t="shared" si="0"/>
        <v>253</v>
      </c>
      <c r="D18" s="27">
        <f t="shared" si="0"/>
        <v>287</v>
      </c>
      <c r="E18" s="27">
        <f t="shared" si="0"/>
        <v>247</v>
      </c>
      <c r="F18" s="27">
        <f t="shared" si="0"/>
        <v>481</v>
      </c>
      <c r="G18" s="27">
        <f t="shared" si="0"/>
        <v>319</v>
      </c>
      <c r="H18" s="27">
        <f t="shared" si="0"/>
        <v>517</v>
      </c>
      <c r="I18" s="27">
        <f t="shared" si="0"/>
        <v>558</v>
      </c>
      <c r="J18" s="27">
        <f t="shared" si="0"/>
        <v>648</v>
      </c>
    </row>
    <row r="19" spans="1:10" ht="13.5" customHeight="1" x14ac:dyDescent="0.25">
      <c r="A19" s="29"/>
      <c r="B19" s="30"/>
      <c r="C19" s="30"/>
      <c r="D19" s="30"/>
      <c r="E19" s="30"/>
      <c r="F19" s="30"/>
      <c r="G19" s="30"/>
      <c r="H19" s="30"/>
      <c r="I19" s="30"/>
      <c r="J19" s="30"/>
    </row>
    <row r="20" spans="1:10" ht="21" customHeight="1" x14ac:dyDescent="0.25">
      <c r="A20" s="222" t="s">
        <v>30</v>
      </c>
      <c r="B20" s="222"/>
      <c r="C20" s="222"/>
      <c r="D20" s="222"/>
      <c r="E20" s="222"/>
      <c r="F20" s="222"/>
      <c r="G20" s="222"/>
      <c r="H20" s="222"/>
      <c r="I20" s="222"/>
      <c r="J20" s="222"/>
    </row>
    <row r="21" spans="1:10" ht="15" customHeight="1" x14ac:dyDescent="0.25">
      <c r="A21" s="26" t="s">
        <v>21</v>
      </c>
      <c r="B21" s="46">
        <f t="shared" ref="B21:H21" si="1">B22+B26</f>
        <v>170699</v>
      </c>
      <c r="C21" s="46">
        <f t="shared" si="1"/>
        <v>176438</v>
      </c>
      <c r="D21" s="46">
        <f t="shared" si="1"/>
        <v>175969</v>
      </c>
      <c r="E21" s="46">
        <f t="shared" si="1"/>
        <v>175035</v>
      </c>
      <c r="F21" s="46">
        <f t="shared" si="1"/>
        <v>174372</v>
      </c>
      <c r="G21" s="47">
        <f t="shared" si="1"/>
        <v>172048</v>
      </c>
      <c r="H21" s="47">
        <f t="shared" si="1"/>
        <v>174248</v>
      </c>
      <c r="I21" s="27">
        <f>+I22+I26</f>
        <v>176392</v>
      </c>
      <c r="J21" s="27">
        <f>+J22+J26</f>
        <v>213717</v>
      </c>
    </row>
    <row r="22" spans="1:10" ht="15" customHeight="1" x14ac:dyDescent="0.25">
      <c r="A22" s="28" t="s">
        <v>46</v>
      </c>
      <c r="B22" s="46">
        <f t="shared" ref="B22:G22" si="2">SUM(B23:B25)</f>
        <v>118523</v>
      </c>
      <c r="C22" s="46">
        <f t="shared" si="2"/>
        <v>122577</v>
      </c>
      <c r="D22" s="46">
        <f t="shared" si="2"/>
        <v>123213</v>
      </c>
      <c r="E22" s="46">
        <f t="shared" si="2"/>
        <v>122794</v>
      </c>
      <c r="F22" s="46">
        <f t="shared" si="2"/>
        <v>119970</v>
      </c>
      <c r="G22" s="47">
        <f t="shared" si="2"/>
        <v>115930</v>
      </c>
      <c r="H22" s="47">
        <f t="shared" ref="H22" si="3">SUM(H23:H25)</f>
        <v>116004</v>
      </c>
      <c r="I22" s="27">
        <f>+I23+I24+I25</f>
        <v>119128</v>
      </c>
      <c r="J22" s="27">
        <f>+J23+J24+J25</f>
        <v>147137</v>
      </c>
    </row>
    <row r="23" spans="1:10" ht="15" customHeight="1" x14ac:dyDescent="0.25">
      <c r="A23" s="28" t="s">
        <v>48</v>
      </c>
      <c r="B23" s="46">
        <v>46683</v>
      </c>
      <c r="C23" s="46">
        <v>47536</v>
      </c>
      <c r="D23" s="46">
        <v>48189</v>
      </c>
      <c r="E23" s="46">
        <v>46025</v>
      </c>
      <c r="F23" s="46">
        <v>43020</v>
      </c>
      <c r="G23" s="47">
        <v>42292</v>
      </c>
      <c r="H23" s="47">
        <v>43810</v>
      </c>
      <c r="I23" s="27">
        <v>44160</v>
      </c>
      <c r="J23" s="27">
        <v>55642</v>
      </c>
    </row>
    <row r="24" spans="1:10" ht="15" customHeight="1" x14ac:dyDescent="0.25">
      <c r="A24" s="28" t="s">
        <v>49</v>
      </c>
      <c r="B24" s="46">
        <v>38014</v>
      </c>
      <c r="C24" s="46">
        <v>40292</v>
      </c>
      <c r="D24" s="46">
        <v>39552</v>
      </c>
      <c r="E24" s="46">
        <v>40570</v>
      </c>
      <c r="F24" s="46">
        <v>39531</v>
      </c>
      <c r="G24" s="47">
        <v>36844</v>
      </c>
      <c r="H24" s="47">
        <v>37447</v>
      </c>
      <c r="I24" s="27">
        <v>39294</v>
      </c>
      <c r="J24" s="27">
        <v>48874</v>
      </c>
    </row>
    <row r="25" spans="1:10" ht="15" customHeight="1" x14ac:dyDescent="0.25">
      <c r="A25" s="28" t="s">
        <v>50</v>
      </c>
      <c r="B25" s="46">
        <v>33826</v>
      </c>
      <c r="C25" s="46">
        <v>34749</v>
      </c>
      <c r="D25" s="46">
        <v>35472</v>
      </c>
      <c r="E25" s="46">
        <v>36199</v>
      </c>
      <c r="F25" s="46">
        <v>37419</v>
      </c>
      <c r="G25" s="47">
        <v>36794</v>
      </c>
      <c r="H25" s="47">
        <v>34747</v>
      </c>
      <c r="I25" s="27">
        <v>35674</v>
      </c>
      <c r="J25" s="27">
        <v>42621</v>
      </c>
    </row>
    <row r="26" spans="1:10" ht="15" customHeight="1" x14ac:dyDescent="0.25">
      <c r="A26" s="28" t="s">
        <v>308</v>
      </c>
      <c r="B26" s="46">
        <f t="shared" ref="B26:G26" si="4">SUM(B27:B29)</f>
        <v>52176</v>
      </c>
      <c r="C26" s="46">
        <f t="shared" si="4"/>
        <v>53861</v>
      </c>
      <c r="D26" s="46">
        <f t="shared" si="4"/>
        <v>52756</v>
      </c>
      <c r="E26" s="46">
        <f t="shared" si="4"/>
        <v>52241</v>
      </c>
      <c r="F26" s="46">
        <f t="shared" si="4"/>
        <v>54402</v>
      </c>
      <c r="G26" s="47">
        <f t="shared" si="4"/>
        <v>56118</v>
      </c>
      <c r="H26" s="47">
        <f t="shared" ref="H26" si="5">SUM(H27:H29)</f>
        <v>58244</v>
      </c>
      <c r="I26" s="27">
        <f>+I27+I28+I29</f>
        <v>57264</v>
      </c>
      <c r="J26" s="27">
        <f>+J27+J28+J29</f>
        <v>66580</v>
      </c>
    </row>
    <row r="27" spans="1:10" ht="15" customHeight="1" x14ac:dyDescent="0.25">
      <c r="A27" s="28" t="s">
        <v>51</v>
      </c>
      <c r="B27" s="46">
        <v>26935</v>
      </c>
      <c r="C27" s="46">
        <v>27887</v>
      </c>
      <c r="D27" s="46">
        <v>26667</v>
      </c>
      <c r="E27" s="46">
        <v>26607</v>
      </c>
      <c r="F27" s="46">
        <v>27632</v>
      </c>
      <c r="G27" s="47">
        <v>28792</v>
      </c>
      <c r="H27" s="47">
        <v>29355</v>
      </c>
      <c r="I27" s="27">
        <v>28003</v>
      </c>
      <c r="J27" s="27">
        <v>36404</v>
      </c>
    </row>
    <row r="28" spans="1:10" ht="15" customHeight="1" x14ac:dyDescent="0.25">
      <c r="A28" s="28" t="s">
        <v>52</v>
      </c>
      <c r="B28" s="46">
        <v>24960</v>
      </c>
      <c r="C28" s="46">
        <v>25722</v>
      </c>
      <c r="D28" s="46">
        <v>25805</v>
      </c>
      <c r="E28" s="46">
        <v>25390</v>
      </c>
      <c r="F28" s="46">
        <v>26305</v>
      </c>
      <c r="G28" s="47">
        <v>27007</v>
      </c>
      <c r="H28" s="47">
        <v>28372</v>
      </c>
      <c r="I28" s="27">
        <v>28703</v>
      </c>
      <c r="J28" s="27">
        <v>29528</v>
      </c>
    </row>
    <row r="29" spans="1:10" ht="15" customHeight="1" x14ac:dyDescent="0.25">
      <c r="A29" s="28" t="s">
        <v>53</v>
      </c>
      <c r="B29" s="46">
        <v>281</v>
      </c>
      <c r="C29" s="46">
        <v>252</v>
      </c>
      <c r="D29" s="46">
        <v>284</v>
      </c>
      <c r="E29" s="46">
        <v>244</v>
      </c>
      <c r="F29" s="46">
        <v>465</v>
      </c>
      <c r="G29" s="47">
        <v>319</v>
      </c>
      <c r="H29" s="47">
        <v>517</v>
      </c>
      <c r="I29" s="27">
        <v>558</v>
      </c>
      <c r="J29" s="27">
        <v>648</v>
      </c>
    </row>
    <row r="30" spans="1:10" ht="13.5" customHeight="1" x14ac:dyDescent="0.25">
      <c r="A30" s="29"/>
      <c r="B30" s="30"/>
      <c r="C30" s="30"/>
      <c r="D30" s="30"/>
      <c r="E30" s="30"/>
      <c r="F30" s="30"/>
      <c r="G30" s="30"/>
      <c r="H30" s="30"/>
      <c r="I30" s="30"/>
      <c r="J30" s="30"/>
    </row>
    <row r="31" spans="1:10" ht="21" customHeight="1" x14ac:dyDescent="0.25">
      <c r="A31" s="31" t="s">
        <v>31</v>
      </c>
      <c r="B31" s="32"/>
      <c r="C31" s="32"/>
      <c r="D31" s="32"/>
      <c r="E31" s="32"/>
      <c r="F31" s="32"/>
      <c r="G31" s="32"/>
      <c r="H31" s="32"/>
      <c r="I31" s="32"/>
      <c r="J31" s="32"/>
    </row>
    <row r="32" spans="1:10" ht="15" customHeight="1" x14ac:dyDescent="0.25">
      <c r="A32" s="26" t="s">
        <v>21</v>
      </c>
      <c r="B32" s="46">
        <f t="shared" ref="B32:H32" si="6">B33+B37</f>
        <v>50740</v>
      </c>
      <c r="C32" s="46">
        <f t="shared" si="6"/>
        <v>46201</v>
      </c>
      <c r="D32" s="46">
        <f t="shared" si="6"/>
        <v>44377</v>
      </c>
      <c r="E32" s="46">
        <f t="shared" si="6"/>
        <v>43702</v>
      </c>
      <c r="F32" s="46">
        <f t="shared" si="6"/>
        <v>44916</v>
      </c>
      <c r="G32" s="47">
        <f t="shared" si="6"/>
        <v>44522</v>
      </c>
      <c r="H32" s="47">
        <f t="shared" si="6"/>
        <v>41910</v>
      </c>
      <c r="I32" s="27">
        <f>+I33+I37</f>
        <v>39727</v>
      </c>
      <c r="J32" s="27">
        <f>+J33+J37</f>
        <v>6573</v>
      </c>
    </row>
    <row r="33" spans="1:12" ht="15" customHeight="1" x14ac:dyDescent="0.25">
      <c r="A33" s="28" t="s">
        <v>46</v>
      </c>
      <c r="B33" s="46">
        <f t="shared" ref="B33:G33" si="7">SUM(B34:B36)</f>
        <v>37959</v>
      </c>
      <c r="C33" s="46">
        <f t="shared" si="7"/>
        <v>35445</v>
      </c>
      <c r="D33" s="46">
        <f t="shared" si="7"/>
        <v>34010</v>
      </c>
      <c r="E33" s="46">
        <f t="shared" si="7"/>
        <v>33128</v>
      </c>
      <c r="F33" s="46">
        <f t="shared" si="7"/>
        <v>34506</v>
      </c>
      <c r="G33" s="47">
        <f t="shared" si="7"/>
        <v>32816</v>
      </c>
      <c r="H33" s="47">
        <f t="shared" ref="H33" si="8">SUM(H34:H36)</f>
        <v>30908</v>
      </c>
      <c r="I33" s="27">
        <f>+I34+I35+I36</f>
        <v>29238</v>
      </c>
      <c r="J33" s="27">
        <f>+J34+J35+J36</f>
        <v>4993</v>
      </c>
    </row>
    <row r="34" spans="1:12" ht="15" customHeight="1" x14ac:dyDescent="0.25">
      <c r="A34" s="28" t="s">
        <v>48</v>
      </c>
      <c r="B34" s="46">
        <v>18119</v>
      </c>
      <c r="C34" s="46">
        <v>17895</v>
      </c>
      <c r="D34" s="46">
        <v>16749</v>
      </c>
      <c r="E34" s="46">
        <v>15303</v>
      </c>
      <c r="F34" s="46">
        <v>15718</v>
      </c>
      <c r="G34" s="47">
        <v>14900</v>
      </c>
      <c r="H34" s="47">
        <v>14675</v>
      </c>
      <c r="I34" s="27">
        <v>13492</v>
      </c>
      <c r="J34" s="27">
        <v>2481</v>
      </c>
    </row>
    <row r="35" spans="1:12" ht="15" customHeight="1" x14ac:dyDescent="0.25">
      <c r="A35" s="28" t="s">
        <v>49</v>
      </c>
      <c r="B35" s="46">
        <v>12368</v>
      </c>
      <c r="C35" s="46">
        <v>11268</v>
      </c>
      <c r="D35" s="46">
        <v>11093</v>
      </c>
      <c r="E35" s="46">
        <v>11686</v>
      </c>
      <c r="F35" s="46">
        <v>12139</v>
      </c>
      <c r="G35" s="47">
        <v>11476</v>
      </c>
      <c r="H35" s="47">
        <v>10516</v>
      </c>
      <c r="I35" s="27">
        <v>10201</v>
      </c>
      <c r="J35" s="27">
        <v>1600</v>
      </c>
    </row>
    <row r="36" spans="1:12" ht="15" customHeight="1" x14ac:dyDescent="0.25">
      <c r="A36" s="28" t="s">
        <v>50</v>
      </c>
      <c r="B36" s="46">
        <v>7472</v>
      </c>
      <c r="C36" s="46">
        <v>6282</v>
      </c>
      <c r="D36" s="46">
        <v>6168</v>
      </c>
      <c r="E36" s="46">
        <v>6139</v>
      </c>
      <c r="F36" s="46">
        <v>6649</v>
      </c>
      <c r="G36" s="47">
        <v>6440</v>
      </c>
      <c r="H36" s="47">
        <v>5717</v>
      </c>
      <c r="I36" s="27">
        <v>5545</v>
      </c>
      <c r="J36" s="27">
        <v>912</v>
      </c>
    </row>
    <row r="37" spans="1:12" ht="15" customHeight="1" x14ac:dyDescent="0.25">
      <c r="A37" s="28" t="s">
        <v>308</v>
      </c>
      <c r="B37" s="46">
        <f t="shared" ref="B37:G37" si="9">SUM(B38:B40)</f>
        <v>12781</v>
      </c>
      <c r="C37" s="46">
        <f t="shared" si="9"/>
        <v>10756</v>
      </c>
      <c r="D37" s="46">
        <f t="shared" si="9"/>
        <v>10367</v>
      </c>
      <c r="E37" s="46">
        <f t="shared" si="9"/>
        <v>10574</v>
      </c>
      <c r="F37" s="46">
        <f t="shared" si="9"/>
        <v>10410</v>
      </c>
      <c r="G37" s="47">
        <f t="shared" si="9"/>
        <v>11706</v>
      </c>
      <c r="H37" s="47">
        <f t="shared" ref="H37" si="10">SUM(H38:H40)</f>
        <v>11002</v>
      </c>
      <c r="I37" s="27">
        <f>+I38+I39+I40</f>
        <v>10489</v>
      </c>
      <c r="J37" s="27">
        <f>+J38+J39+J40</f>
        <v>1580</v>
      </c>
    </row>
    <row r="38" spans="1:12" ht="15" customHeight="1" x14ac:dyDescent="0.25">
      <c r="A38" s="28" t="s">
        <v>51</v>
      </c>
      <c r="B38" s="46">
        <v>9305</v>
      </c>
      <c r="C38" s="46">
        <v>8121</v>
      </c>
      <c r="D38" s="46">
        <v>7917</v>
      </c>
      <c r="E38" s="46">
        <v>7799</v>
      </c>
      <c r="F38" s="46">
        <v>8264</v>
      </c>
      <c r="G38" s="47">
        <v>8915</v>
      </c>
      <c r="H38" s="47">
        <v>8774</v>
      </c>
      <c r="I38" s="27">
        <v>8105</v>
      </c>
      <c r="J38" s="27">
        <v>1270</v>
      </c>
    </row>
    <row r="39" spans="1:12" ht="15" customHeight="1" x14ac:dyDescent="0.25">
      <c r="A39" s="28" t="s">
        <v>52</v>
      </c>
      <c r="B39" s="46">
        <v>3468</v>
      </c>
      <c r="C39" s="46">
        <v>2634</v>
      </c>
      <c r="D39" s="46">
        <v>2447</v>
      </c>
      <c r="E39" s="46">
        <v>2772</v>
      </c>
      <c r="F39" s="46">
        <v>2130</v>
      </c>
      <c r="G39" s="47">
        <v>2791</v>
      </c>
      <c r="H39" s="47">
        <v>2228</v>
      </c>
      <c r="I39" s="27">
        <v>2384</v>
      </c>
      <c r="J39" s="27">
        <v>310</v>
      </c>
    </row>
    <row r="40" spans="1:12" ht="15" customHeight="1" thickBot="1" x14ac:dyDescent="0.3">
      <c r="A40" s="28" t="s">
        <v>53</v>
      </c>
      <c r="B40" s="46">
        <v>8</v>
      </c>
      <c r="C40" s="46">
        <v>1</v>
      </c>
      <c r="D40" s="46">
        <v>3</v>
      </c>
      <c r="E40" s="46">
        <v>3</v>
      </c>
      <c r="F40" s="46">
        <v>16</v>
      </c>
      <c r="G40" s="47">
        <v>0</v>
      </c>
      <c r="H40" s="211">
        <v>0</v>
      </c>
      <c r="I40" s="34">
        <v>0</v>
      </c>
      <c r="J40" s="34">
        <v>0</v>
      </c>
    </row>
    <row r="41" spans="1:12" x14ac:dyDescent="0.25">
      <c r="A41" s="220" t="s">
        <v>14</v>
      </c>
      <c r="B41" s="220"/>
      <c r="C41" s="220"/>
      <c r="D41" s="220"/>
      <c r="E41" s="220"/>
      <c r="F41" s="220"/>
      <c r="G41" s="220"/>
      <c r="H41" s="206"/>
      <c r="I41" s="206"/>
      <c r="J41" s="206"/>
    </row>
    <row r="42" spans="1:12" x14ac:dyDescent="0.25">
      <c r="A42" s="35"/>
    </row>
    <row r="43" spans="1:12" ht="14.25" x14ac:dyDescent="0.25">
      <c r="A43" s="24" t="s">
        <v>57</v>
      </c>
      <c r="B43" s="24"/>
      <c r="C43" s="24"/>
      <c r="D43" s="24"/>
      <c r="E43" s="24"/>
      <c r="F43" s="24"/>
      <c r="G43" s="24"/>
      <c r="H43" s="24"/>
      <c r="I43" s="24"/>
      <c r="J43" s="219" t="s">
        <v>221</v>
      </c>
      <c r="K43" s="219"/>
    </row>
    <row r="44" spans="1:12" ht="15" x14ac:dyDescent="0.25">
      <c r="A44" s="24" t="s">
        <v>306</v>
      </c>
      <c r="B44" s="24"/>
      <c r="C44" s="24"/>
      <c r="D44" s="24"/>
      <c r="E44" s="24"/>
      <c r="F44" s="24"/>
      <c r="G44" s="24"/>
      <c r="H44" s="24"/>
      <c r="I44" s="24"/>
      <c r="J44" s="219"/>
      <c r="K44" s="219"/>
      <c r="L44"/>
    </row>
    <row r="45" spans="1:12" ht="14.25" x14ac:dyDescent="0.25">
      <c r="A45" s="226" t="s">
        <v>309</v>
      </c>
      <c r="B45" s="226"/>
      <c r="C45" s="226"/>
      <c r="D45" s="226"/>
      <c r="E45" s="226"/>
      <c r="F45" s="226"/>
      <c r="G45" s="226"/>
      <c r="H45" s="226"/>
      <c r="I45" s="226"/>
      <c r="J45" s="210"/>
    </row>
    <row r="46" spans="1:12" ht="14.25" x14ac:dyDescent="0.25">
      <c r="A46" s="24" t="s">
        <v>18</v>
      </c>
      <c r="B46" s="24"/>
      <c r="C46" s="24"/>
      <c r="D46" s="24"/>
      <c r="E46" s="24"/>
      <c r="F46" s="24"/>
      <c r="G46" s="24"/>
      <c r="H46" s="24"/>
      <c r="I46" s="24"/>
      <c r="J46" s="24"/>
    </row>
    <row r="47" spans="1:12" ht="14.25" x14ac:dyDescent="0.25">
      <c r="A47" s="24" t="s">
        <v>15</v>
      </c>
      <c r="B47" s="24"/>
      <c r="C47" s="24"/>
      <c r="D47" s="24"/>
      <c r="E47" s="24"/>
      <c r="F47" s="24"/>
      <c r="G47" s="24"/>
      <c r="H47" s="24"/>
      <c r="I47" s="24"/>
      <c r="J47" s="24"/>
    </row>
    <row r="48" spans="1:12" ht="14.25" x14ac:dyDescent="0.25">
      <c r="A48" s="24" t="s">
        <v>319</v>
      </c>
      <c r="B48" s="24"/>
      <c r="C48" s="24"/>
      <c r="D48" s="24"/>
      <c r="E48" s="24"/>
      <c r="F48" s="24"/>
      <c r="G48" s="24"/>
      <c r="H48" s="24"/>
      <c r="I48" s="24"/>
      <c r="J48" s="24"/>
    </row>
    <row r="49" spans="1:10" ht="15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s="4" customFormat="1" ht="15" thickBot="1" x14ac:dyDescent="0.3">
      <c r="A50" s="2" t="s">
        <v>19</v>
      </c>
      <c r="B50" s="3">
        <v>2010</v>
      </c>
      <c r="C50" s="3">
        <v>2011</v>
      </c>
      <c r="D50" s="3">
        <v>2012</v>
      </c>
      <c r="E50" s="3">
        <v>2013</v>
      </c>
      <c r="F50" s="3">
        <v>2014</v>
      </c>
      <c r="G50" s="3">
        <v>2015</v>
      </c>
      <c r="H50" s="3">
        <v>2016</v>
      </c>
      <c r="I50" s="3">
        <v>2017</v>
      </c>
      <c r="J50" s="3">
        <v>2018</v>
      </c>
    </row>
    <row r="51" spans="1:10" ht="21" customHeight="1" x14ac:dyDescent="0.25">
      <c r="A51" s="222" t="s">
        <v>30</v>
      </c>
      <c r="B51" s="222"/>
      <c r="C51" s="222"/>
      <c r="D51" s="222"/>
      <c r="E51" s="222"/>
      <c r="F51" s="222"/>
      <c r="G51" s="222"/>
      <c r="H51" s="205"/>
      <c r="I51" s="205"/>
      <c r="J51" s="205"/>
    </row>
    <row r="52" spans="1:10" ht="15" customHeight="1" x14ac:dyDescent="0.25">
      <c r="A52" s="26" t="s">
        <v>21</v>
      </c>
      <c r="B52" s="36">
        <f>+B21/B10*100</f>
        <v>77.086240454481825</v>
      </c>
      <c r="C52" s="36">
        <f t="shared" ref="C52:G52" si="11">+C21/C10*100</f>
        <v>79.248469495461265</v>
      </c>
      <c r="D52" s="36">
        <f t="shared" si="11"/>
        <v>79.860310602416192</v>
      </c>
      <c r="E52" s="36">
        <f t="shared" si="11"/>
        <v>80.020755519185144</v>
      </c>
      <c r="F52" s="36">
        <f t="shared" si="11"/>
        <v>79.517347050454205</v>
      </c>
      <c r="G52" s="36">
        <f t="shared" si="11"/>
        <v>79.442212679503172</v>
      </c>
      <c r="H52" s="36">
        <f>+H21/H10*100</f>
        <v>80.611404620694131</v>
      </c>
      <c r="I52" s="36">
        <f>+I21/I10*100</f>
        <v>81.617997492122399</v>
      </c>
      <c r="J52" s="36">
        <f>+J21/J10*100</f>
        <v>97.016205910390852</v>
      </c>
    </row>
    <row r="53" spans="1:10" ht="15" customHeight="1" x14ac:dyDescent="0.25">
      <c r="A53" s="28" t="s">
        <v>46</v>
      </c>
      <c r="B53" s="36">
        <f t="shared" ref="B53:J60" si="12">+B22/B11*100</f>
        <v>75.742257895476797</v>
      </c>
      <c r="C53" s="36">
        <f t="shared" si="12"/>
        <v>77.569578919390963</v>
      </c>
      <c r="D53" s="36">
        <f t="shared" si="12"/>
        <v>78.368304891777925</v>
      </c>
      <c r="E53" s="36">
        <f t="shared" si="12"/>
        <v>78.753479303754432</v>
      </c>
      <c r="F53" s="36">
        <f t="shared" si="12"/>
        <v>77.662549522255887</v>
      </c>
      <c r="G53" s="36">
        <f t="shared" si="12"/>
        <v>77.938230271738391</v>
      </c>
      <c r="H53" s="36">
        <f t="shared" si="12"/>
        <v>78.961555216728385</v>
      </c>
      <c r="I53" s="36">
        <f t="shared" si="12"/>
        <v>80.293328660205162</v>
      </c>
      <c r="J53" s="36">
        <f t="shared" si="12"/>
        <v>96.717938605140347</v>
      </c>
    </row>
    <row r="54" spans="1:10" ht="15" customHeight="1" x14ac:dyDescent="0.25">
      <c r="A54" s="28" t="s">
        <v>48</v>
      </c>
      <c r="B54" s="36">
        <f t="shared" si="12"/>
        <v>72.0394432270609</v>
      </c>
      <c r="C54" s="36">
        <f t="shared" si="12"/>
        <v>72.650578471978108</v>
      </c>
      <c r="D54" s="36">
        <f t="shared" si="12"/>
        <v>74.207705811697309</v>
      </c>
      <c r="E54" s="36">
        <f t="shared" si="12"/>
        <v>75.047286720584395</v>
      </c>
      <c r="F54" s="36">
        <f t="shared" si="12"/>
        <v>73.24049167489531</v>
      </c>
      <c r="G54" s="36">
        <f t="shared" si="12"/>
        <v>73.947405231500909</v>
      </c>
      <c r="H54" s="36">
        <f t="shared" si="12"/>
        <v>74.908096093015303</v>
      </c>
      <c r="I54" s="36">
        <f t="shared" si="12"/>
        <v>76.597516131270382</v>
      </c>
      <c r="J54" s="36">
        <f t="shared" si="12"/>
        <v>95.731466028938627</v>
      </c>
    </row>
    <row r="55" spans="1:10" ht="15" customHeight="1" x14ac:dyDescent="0.25">
      <c r="A55" s="28" t="s">
        <v>49</v>
      </c>
      <c r="B55" s="36">
        <f t="shared" si="12"/>
        <v>75.451550156802028</v>
      </c>
      <c r="C55" s="36">
        <f t="shared" si="12"/>
        <v>78.145849495733117</v>
      </c>
      <c r="D55" s="36">
        <f t="shared" si="12"/>
        <v>78.096554447625635</v>
      </c>
      <c r="E55" s="36">
        <f t="shared" si="12"/>
        <v>77.637017758726273</v>
      </c>
      <c r="F55" s="36">
        <f t="shared" si="12"/>
        <v>76.506676988581376</v>
      </c>
      <c r="G55" s="36">
        <f t="shared" si="12"/>
        <v>76.25</v>
      </c>
      <c r="H55" s="36">
        <f t="shared" si="12"/>
        <v>78.074765965431695</v>
      </c>
      <c r="I55" s="36">
        <f t="shared" si="12"/>
        <v>79.389837357308821</v>
      </c>
      <c r="J55" s="36">
        <f t="shared" si="12"/>
        <v>96.830051115425761</v>
      </c>
    </row>
    <row r="56" spans="1:10" ht="15" customHeight="1" x14ac:dyDescent="0.25">
      <c r="A56" s="28" t="s">
        <v>50</v>
      </c>
      <c r="B56" s="36">
        <f t="shared" si="12"/>
        <v>81.90711414596349</v>
      </c>
      <c r="C56" s="36">
        <f t="shared" si="12"/>
        <v>84.689624917745121</v>
      </c>
      <c r="D56" s="36">
        <f t="shared" si="12"/>
        <v>85.187319884726222</v>
      </c>
      <c r="E56" s="36">
        <f t="shared" si="12"/>
        <v>85.500023619443525</v>
      </c>
      <c r="F56" s="36">
        <f t="shared" si="12"/>
        <v>84.911954252518839</v>
      </c>
      <c r="G56" s="36">
        <f t="shared" si="12"/>
        <v>85.104316047555159</v>
      </c>
      <c r="H56" s="36">
        <f t="shared" si="12"/>
        <v>85.871391854487939</v>
      </c>
      <c r="I56" s="36">
        <f t="shared" si="12"/>
        <v>86.547465974429272</v>
      </c>
      <c r="J56" s="36">
        <f t="shared" si="12"/>
        <v>97.905037557714834</v>
      </c>
    </row>
    <row r="57" spans="1:10" ht="15" customHeight="1" x14ac:dyDescent="0.25">
      <c r="A57" s="28" t="s">
        <v>308</v>
      </c>
      <c r="B57" s="36">
        <f t="shared" si="12"/>
        <v>80.323906584355811</v>
      </c>
      <c r="C57" s="36">
        <f t="shared" si="12"/>
        <v>83.354225668167828</v>
      </c>
      <c r="D57" s="36">
        <f t="shared" si="12"/>
        <v>83.576509354751835</v>
      </c>
      <c r="E57" s="36">
        <f t="shared" si="12"/>
        <v>83.166441136671182</v>
      </c>
      <c r="F57" s="36">
        <f t="shared" si="12"/>
        <v>83.938159600074059</v>
      </c>
      <c r="G57" s="36">
        <f t="shared" si="12"/>
        <v>82.740622788393495</v>
      </c>
      <c r="H57" s="36">
        <f t="shared" si="12"/>
        <v>84.111717644340473</v>
      </c>
      <c r="I57" s="36">
        <f t="shared" si="12"/>
        <v>84.518766696677645</v>
      </c>
      <c r="J57" s="36">
        <f t="shared" si="12"/>
        <v>97.681924882629119</v>
      </c>
    </row>
    <row r="58" spans="1:10" ht="15" customHeight="1" x14ac:dyDescent="0.25">
      <c r="A58" s="28" t="s">
        <v>51</v>
      </c>
      <c r="B58" s="36">
        <f t="shared" si="12"/>
        <v>74.323951434878595</v>
      </c>
      <c r="C58" s="36">
        <f t="shared" si="12"/>
        <v>77.446678515885353</v>
      </c>
      <c r="D58" s="36">
        <f t="shared" si="12"/>
        <v>77.107911172796676</v>
      </c>
      <c r="E58" s="36">
        <f t="shared" si="12"/>
        <v>77.332442015927455</v>
      </c>
      <c r="F58" s="36">
        <f t="shared" si="12"/>
        <v>76.977936260307558</v>
      </c>
      <c r="G58" s="36">
        <f t="shared" si="12"/>
        <v>76.357175060333631</v>
      </c>
      <c r="H58" s="36">
        <f t="shared" si="12"/>
        <v>76.988643814419461</v>
      </c>
      <c r="I58" s="36">
        <f t="shared" si="12"/>
        <v>77.553450758834614</v>
      </c>
      <c r="J58" s="36">
        <f t="shared" si="12"/>
        <v>96.628974889844457</v>
      </c>
    </row>
    <row r="59" spans="1:10" ht="15" customHeight="1" x14ac:dyDescent="0.25">
      <c r="A59" s="28" t="s">
        <v>52</v>
      </c>
      <c r="B59" s="36">
        <f t="shared" si="12"/>
        <v>87.800759814267622</v>
      </c>
      <c r="C59" s="36">
        <f t="shared" si="12"/>
        <v>90.710960643250104</v>
      </c>
      <c r="D59" s="36">
        <f t="shared" si="12"/>
        <v>91.338666289112282</v>
      </c>
      <c r="E59" s="36">
        <f t="shared" si="12"/>
        <v>90.156949080320999</v>
      </c>
      <c r="F59" s="36">
        <f t="shared" si="12"/>
        <v>92.509231580798314</v>
      </c>
      <c r="G59" s="36">
        <f t="shared" si="12"/>
        <v>90.633599570440964</v>
      </c>
      <c r="H59" s="36">
        <f t="shared" si="12"/>
        <v>92.718954248366018</v>
      </c>
      <c r="I59" s="36">
        <f t="shared" si="12"/>
        <v>92.33119953678387</v>
      </c>
      <c r="J59" s="36">
        <f t="shared" si="12"/>
        <v>98.961056371070441</v>
      </c>
    </row>
    <row r="60" spans="1:10" ht="15" customHeight="1" x14ac:dyDescent="0.25">
      <c r="A60" s="28" t="s">
        <v>53</v>
      </c>
      <c r="B60" s="36">
        <f t="shared" si="12"/>
        <v>97.231833910034609</v>
      </c>
      <c r="C60" s="36">
        <f t="shared" si="12"/>
        <v>99.604743083003953</v>
      </c>
      <c r="D60" s="36">
        <f t="shared" si="12"/>
        <v>98.954703832752614</v>
      </c>
      <c r="E60" s="36">
        <f t="shared" si="12"/>
        <v>98.785425101214571</v>
      </c>
      <c r="F60" s="36">
        <f t="shared" si="12"/>
        <v>96.673596673596677</v>
      </c>
      <c r="G60" s="36">
        <f t="shared" si="12"/>
        <v>100</v>
      </c>
      <c r="H60" s="36">
        <f t="shared" si="12"/>
        <v>100</v>
      </c>
      <c r="I60" s="36">
        <f t="shared" si="12"/>
        <v>100</v>
      </c>
      <c r="J60" s="36">
        <f t="shared" si="12"/>
        <v>100</v>
      </c>
    </row>
    <row r="62" spans="1:10" ht="21" customHeight="1" x14ac:dyDescent="0.25">
      <c r="A62" s="222" t="s">
        <v>31</v>
      </c>
      <c r="B62" s="222"/>
      <c r="C62" s="222"/>
      <c r="D62" s="222"/>
      <c r="E62" s="222"/>
      <c r="F62" s="222"/>
      <c r="G62" s="222"/>
      <c r="H62" s="205"/>
      <c r="I62" s="205"/>
      <c r="J62" s="205"/>
    </row>
    <row r="63" spans="1:10" ht="15" customHeight="1" x14ac:dyDescent="0.25">
      <c r="A63" s="26" t="s">
        <v>21</v>
      </c>
      <c r="B63" s="36">
        <f t="shared" ref="B63:J71" si="13">+B32/B10*100</f>
        <v>22.913759545518179</v>
      </c>
      <c r="C63" s="36">
        <f t="shared" si="13"/>
        <v>20.751530504538739</v>
      </c>
      <c r="D63" s="36">
        <f t="shared" si="13"/>
        <v>20.139689397583798</v>
      </c>
      <c r="E63" s="36">
        <f t="shared" si="13"/>
        <v>19.979244480814859</v>
      </c>
      <c r="F63" s="36">
        <f t="shared" si="13"/>
        <v>20.482652949545802</v>
      </c>
      <c r="G63" s="36">
        <f t="shared" si="13"/>
        <v>20.557787320496836</v>
      </c>
      <c r="H63" s="36">
        <f>+H32/H10*100</f>
        <v>19.38859537930588</v>
      </c>
      <c r="I63" s="36">
        <f>+I32/I10*100</f>
        <v>18.382002507877605</v>
      </c>
      <c r="J63" s="36">
        <f>+J32/J10*100</f>
        <v>2.9837940896091517</v>
      </c>
    </row>
    <row r="64" spans="1:10" ht="15" customHeight="1" x14ac:dyDescent="0.25">
      <c r="A64" s="28" t="s">
        <v>46</v>
      </c>
      <c r="B64" s="36">
        <f t="shared" si="13"/>
        <v>24.257742104523203</v>
      </c>
      <c r="C64" s="36">
        <f t="shared" si="13"/>
        <v>22.43042108060903</v>
      </c>
      <c r="D64" s="36">
        <f t="shared" si="13"/>
        <v>21.631695108222079</v>
      </c>
      <c r="E64" s="36">
        <f t="shared" si="13"/>
        <v>21.246520696245558</v>
      </c>
      <c r="F64" s="36">
        <f t="shared" si="13"/>
        <v>22.337450477744117</v>
      </c>
      <c r="G64" s="36">
        <f t="shared" si="13"/>
        <v>22.061769728261602</v>
      </c>
      <c r="H64" s="36">
        <f t="shared" si="13"/>
        <v>21.038444783271618</v>
      </c>
      <c r="I64" s="36">
        <f t="shared" si="13"/>
        <v>19.706671339794831</v>
      </c>
      <c r="J64" s="36">
        <f t="shared" si="13"/>
        <v>3.2820613948596598</v>
      </c>
    </row>
    <row r="65" spans="1:10" ht="15" customHeight="1" x14ac:dyDescent="0.25">
      <c r="A65" s="28" t="s">
        <v>48</v>
      </c>
      <c r="B65" s="36">
        <f t="shared" si="13"/>
        <v>27.960556772939103</v>
      </c>
      <c r="C65" s="36">
        <f t="shared" si="13"/>
        <v>27.349421528021882</v>
      </c>
      <c r="D65" s="36">
        <f t="shared" si="13"/>
        <v>25.792294188302691</v>
      </c>
      <c r="E65" s="36">
        <f t="shared" si="13"/>
        <v>24.952713279415601</v>
      </c>
      <c r="F65" s="36">
        <f t="shared" si="13"/>
        <v>26.759508325104704</v>
      </c>
      <c r="G65" s="36">
        <f t="shared" si="13"/>
        <v>26.052594768499095</v>
      </c>
      <c r="H65" s="36">
        <f t="shared" si="13"/>
        <v>25.091903906984697</v>
      </c>
      <c r="I65" s="36">
        <f t="shared" si="13"/>
        <v>23.402483868729618</v>
      </c>
      <c r="J65" s="36">
        <f t="shared" si="13"/>
        <v>4.2685339710613697</v>
      </c>
    </row>
    <row r="66" spans="1:10" ht="15" customHeight="1" x14ac:dyDescent="0.25">
      <c r="A66" s="28" t="s">
        <v>49</v>
      </c>
      <c r="B66" s="36">
        <f t="shared" si="13"/>
        <v>24.548449843197968</v>
      </c>
      <c r="C66" s="36">
        <f t="shared" si="13"/>
        <v>21.854150504266872</v>
      </c>
      <c r="D66" s="36">
        <f t="shared" si="13"/>
        <v>21.903445552374372</v>
      </c>
      <c r="E66" s="36">
        <f t="shared" si="13"/>
        <v>22.36298224127373</v>
      </c>
      <c r="F66" s="36">
        <f t="shared" si="13"/>
        <v>23.493323011418617</v>
      </c>
      <c r="G66" s="36">
        <f t="shared" si="13"/>
        <v>23.75</v>
      </c>
      <c r="H66" s="36">
        <f t="shared" si="13"/>
        <v>21.925234034568312</v>
      </c>
      <c r="I66" s="36">
        <f t="shared" si="13"/>
        <v>20.610162642691183</v>
      </c>
      <c r="J66" s="36">
        <f t="shared" si="13"/>
        <v>3.1699488845742363</v>
      </c>
    </row>
    <row r="67" spans="1:10" ht="15" customHeight="1" x14ac:dyDescent="0.25">
      <c r="A67" s="28" t="s">
        <v>50</v>
      </c>
      <c r="B67" s="36">
        <f t="shared" si="13"/>
        <v>18.092885854036513</v>
      </c>
      <c r="C67" s="36">
        <f t="shared" si="13"/>
        <v>15.310375082254883</v>
      </c>
      <c r="D67" s="36">
        <f t="shared" si="13"/>
        <v>14.812680115273775</v>
      </c>
      <c r="E67" s="36">
        <f t="shared" si="13"/>
        <v>14.499976380556474</v>
      </c>
      <c r="F67" s="36">
        <f t="shared" si="13"/>
        <v>15.088045747481166</v>
      </c>
      <c r="G67" s="36">
        <f t="shared" si="13"/>
        <v>14.895683952444836</v>
      </c>
      <c r="H67" s="36">
        <f t="shared" si="13"/>
        <v>14.128608145512059</v>
      </c>
      <c r="I67" s="36">
        <f t="shared" si="13"/>
        <v>13.452534025570731</v>
      </c>
      <c r="J67" s="36">
        <f t="shared" si="13"/>
        <v>2.0949624422851629</v>
      </c>
    </row>
    <row r="68" spans="1:10" ht="15" customHeight="1" x14ac:dyDescent="0.25">
      <c r="A68" s="28" t="s">
        <v>308</v>
      </c>
      <c r="B68" s="36">
        <f t="shared" si="13"/>
        <v>19.676093415644193</v>
      </c>
      <c r="C68" s="36">
        <f t="shared" si="13"/>
        <v>16.645774331832179</v>
      </c>
      <c r="D68" s="36">
        <f t="shared" si="13"/>
        <v>16.423490645248165</v>
      </c>
      <c r="E68" s="36">
        <f t="shared" si="13"/>
        <v>16.833558863328825</v>
      </c>
      <c r="F68" s="36">
        <f t="shared" si="13"/>
        <v>16.061840399925938</v>
      </c>
      <c r="G68" s="36">
        <f t="shared" si="13"/>
        <v>17.259377211606513</v>
      </c>
      <c r="H68" s="36">
        <f t="shared" si="13"/>
        <v>15.888282355659534</v>
      </c>
      <c r="I68" s="36">
        <f t="shared" si="13"/>
        <v>15.481233303322362</v>
      </c>
      <c r="J68" s="36">
        <f t="shared" si="13"/>
        <v>2.318075117370892</v>
      </c>
    </row>
    <row r="69" spans="1:10" ht="15" customHeight="1" x14ac:dyDescent="0.25">
      <c r="A69" s="28" t="s">
        <v>51</v>
      </c>
      <c r="B69" s="36">
        <f t="shared" si="13"/>
        <v>25.676048565121413</v>
      </c>
      <c r="C69" s="36">
        <f t="shared" si="13"/>
        <v>22.55332148411464</v>
      </c>
      <c r="D69" s="36">
        <f t="shared" si="13"/>
        <v>22.892088827203331</v>
      </c>
      <c r="E69" s="36">
        <f t="shared" si="13"/>
        <v>22.667557984072545</v>
      </c>
      <c r="F69" s="36">
        <f t="shared" si="13"/>
        <v>23.022063739692445</v>
      </c>
      <c r="G69" s="36">
        <f t="shared" si="13"/>
        <v>23.642824939666372</v>
      </c>
      <c r="H69" s="36">
        <f t="shared" si="13"/>
        <v>23.011356185580528</v>
      </c>
      <c r="I69" s="36">
        <f t="shared" si="13"/>
        <v>22.446549241165393</v>
      </c>
      <c r="J69" s="36">
        <f t="shared" si="13"/>
        <v>3.3710251101555446</v>
      </c>
    </row>
    <row r="70" spans="1:10" ht="15" customHeight="1" x14ac:dyDescent="0.25">
      <c r="A70" s="28" t="s">
        <v>52</v>
      </c>
      <c r="B70" s="36">
        <f t="shared" si="13"/>
        <v>12.199240185732377</v>
      </c>
      <c r="C70" s="36">
        <f t="shared" si="13"/>
        <v>9.2890393567498943</v>
      </c>
      <c r="D70" s="36">
        <f t="shared" si="13"/>
        <v>8.6613337108877246</v>
      </c>
      <c r="E70" s="36">
        <f t="shared" si="13"/>
        <v>9.8430509196789995</v>
      </c>
      <c r="F70" s="36">
        <f t="shared" si="13"/>
        <v>7.4907684192016877</v>
      </c>
      <c r="G70" s="36">
        <f t="shared" si="13"/>
        <v>9.3664004295590306</v>
      </c>
      <c r="H70" s="36">
        <f t="shared" si="13"/>
        <v>7.2810457516339868</v>
      </c>
      <c r="I70" s="36">
        <f t="shared" si="13"/>
        <v>7.6688004632161357</v>
      </c>
      <c r="J70" s="36">
        <f t="shared" si="13"/>
        <v>1.0389436289295528</v>
      </c>
    </row>
    <row r="71" spans="1:10" ht="15" customHeight="1" thickBot="1" x14ac:dyDescent="0.3">
      <c r="A71" s="28" t="s">
        <v>53</v>
      </c>
      <c r="B71" s="37">
        <f t="shared" si="13"/>
        <v>2.7681660899653981</v>
      </c>
      <c r="C71" s="37">
        <f t="shared" si="13"/>
        <v>0.39525691699604742</v>
      </c>
      <c r="D71" s="37">
        <f t="shared" si="13"/>
        <v>1.0452961672473868</v>
      </c>
      <c r="E71" s="37">
        <f t="shared" si="13"/>
        <v>1.214574898785425</v>
      </c>
      <c r="F71" s="37">
        <f t="shared" si="13"/>
        <v>3.3264033264033266</v>
      </c>
      <c r="G71" s="37">
        <f t="shared" si="13"/>
        <v>0</v>
      </c>
      <c r="H71" s="37">
        <f t="shared" si="13"/>
        <v>0</v>
      </c>
      <c r="I71" s="37">
        <f t="shared" si="13"/>
        <v>0</v>
      </c>
      <c r="J71" s="37">
        <f t="shared" si="13"/>
        <v>0</v>
      </c>
    </row>
    <row r="72" spans="1:10" x14ac:dyDescent="0.25">
      <c r="A72" s="220" t="s">
        <v>14</v>
      </c>
      <c r="B72" s="220"/>
      <c r="C72" s="220"/>
      <c r="D72" s="220"/>
      <c r="E72" s="220"/>
      <c r="F72" s="220"/>
      <c r="G72" s="220"/>
      <c r="H72" s="206"/>
      <c r="I72" s="206"/>
      <c r="J72" s="206"/>
    </row>
  </sheetData>
  <mergeCells count="10">
    <mergeCell ref="A62:G62"/>
    <mergeCell ref="A72:G72"/>
    <mergeCell ref="J1:K2"/>
    <mergeCell ref="J43:K44"/>
    <mergeCell ref="A3:I3"/>
    <mergeCell ref="A9:G9"/>
    <mergeCell ref="A41:G41"/>
    <mergeCell ref="A45:I45"/>
    <mergeCell ref="A51:G51"/>
    <mergeCell ref="A20:J20"/>
  </mergeCells>
  <hyperlinks>
    <hyperlink ref="J1" r:id="rId1" location="INDICE!A1"/>
    <hyperlink ref="J1:K2" location="INDICE!A1" display="INDICE"/>
    <hyperlink ref="J43" r:id="rId2" location="INDICE!A1"/>
    <hyperlink ref="J43:K44" location="INDICE!A1" display="INDICE"/>
  </hyperlinks>
  <printOptions horizontalCentered="1"/>
  <pageMargins left="0.39370078740157483" right="0.39370078740157483" top="0.59055118110236227" bottom="0.59055118110236227" header="0.39370078740157483" footer="0.23622047244094491"/>
  <pageSetup scale="85" orientation="landscape" r:id="rId3"/>
  <headerFooter alignWithMargins="0"/>
  <rowBreaks count="1" manualBreakCount="1">
    <brk id="4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3" transitionEvaluation="1"/>
  <dimension ref="A1:L72"/>
  <sheetViews>
    <sheetView topLeftCell="A23" zoomScaleNormal="100" workbookViewId="0">
      <selection activeCell="J43" sqref="J43:K44"/>
    </sheetView>
  </sheetViews>
  <sheetFormatPr baseColWidth="10" defaultColWidth="12.140625" defaultRowHeight="12.75" x14ac:dyDescent="0.25"/>
  <cols>
    <col min="1" max="1" width="15.85546875" style="9" customWidth="1"/>
    <col min="2" max="10" width="9.85546875" style="9" customWidth="1"/>
    <col min="11" max="176" width="12.140625" style="9"/>
    <col min="177" max="177" width="14.7109375" style="9" customWidth="1"/>
    <col min="178" max="196" width="8.140625" style="9" customWidth="1"/>
    <col min="197" max="432" width="12.140625" style="9"/>
    <col min="433" max="433" width="14.7109375" style="9" customWidth="1"/>
    <col min="434" max="452" width="8.140625" style="9" customWidth="1"/>
    <col min="453" max="688" width="12.140625" style="9"/>
    <col min="689" max="689" width="14.7109375" style="9" customWidth="1"/>
    <col min="690" max="708" width="8.140625" style="9" customWidth="1"/>
    <col min="709" max="944" width="12.140625" style="9"/>
    <col min="945" max="945" width="14.7109375" style="9" customWidth="1"/>
    <col min="946" max="964" width="8.140625" style="9" customWidth="1"/>
    <col min="965" max="1200" width="12.140625" style="9"/>
    <col min="1201" max="1201" width="14.7109375" style="9" customWidth="1"/>
    <col min="1202" max="1220" width="8.140625" style="9" customWidth="1"/>
    <col min="1221" max="1456" width="12.140625" style="9"/>
    <col min="1457" max="1457" width="14.7109375" style="9" customWidth="1"/>
    <col min="1458" max="1476" width="8.140625" style="9" customWidth="1"/>
    <col min="1477" max="1712" width="12.140625" style="9"/>
    <col min="1713" max="1713" width="14.7109375" style="9" customWidth="1"/>
    <col min="1714" max="1732" width="8.140625" style="9" customWidth="1"/>
    <col min="1733" max="1968" width="12.140625" style="9"/>
    <col min="1969" max="1969" width="14.7109375" style="9" customWidth="1"/>
    <col min="1970" max="1988" width="8.140625" style="9" customWidth="1"/>
    <col min="1989" max="2224" width="12.140625" style="9"/>
    <col min="2225" max="2225" width="14.7109375" style="9" customWidth="1"/>
    <col min="2226" max="2244" width="8.140625" style="9" customWidth="1"/>
    <col min="2245" max="2480" width="12.140625" style="9"/>
    <col min="2481" max="2481" width="14.7109375" style="9" customWidth="1"/>
    <col min="2482" max="2500" width="8.140625" style="9" customWidth="1"/>
    <col min="2501" max="2736" width="12.140625" style="9"/>
    <col min="2737" max="2737" width="14.7109375" style="9" customWidth="1"/>
    <col min="2738" max="2756" width="8.140625" style="9" customWidth="1"/>
    <col min="2757" max="2992" width="12.140625" style="9"/>
    <col min="2993" max="2993" width="14.7109375" style="9" customWidth="1"/>
    <col min="2994" max="3012" width="8.140625" style="9" customWidth="1"/>
    <col min="3013" max="3248" width="12.140625" style="9"/>
    <col min="3249" max="3249" width="14.7109375" style="9" customWidth="1"/>
    <col min="3250" max="3268" width="8.140625" style="9" customWidth="1"/>
    <col min="3269" max="3504" width="12.140625" style="9"/>
    <col min="3505" max="3505" width="14.7109375" style="9" customWidth="1"/>
    <col min="3506" max="3524" width="8.140625" style="9" customWidth="1"/>
    <col min="3525" max="3760" width="12.140625" style="9"/>
    <col min="3761" max="3761" width="14.7109375" style="9" customWidth="1"/>
    <col min="3762" max="3780" width="8.140625" style="9" customWidth="1"/>
    <col min="3781" max="4016" width="12.140625" style="9"/>
    <col min="4017" max="4017" width="14.7109375" style="9" customWidth="1"/>
    <col min="4018" max="4036" width="8.140625" style="9" customWidth="1"/>
    <col min="4037" max="4272" width="12.140625" style="9"/>
    <col min="4273" max="4273" width="14.7109375" style="9" customWidth="1"/>
    <col min="4274" max="4292" width="8.140625" style="9" customWidth="1"/>
    <col min="4293" max="4528" width="12.140625" style="9"/>
    <col min="4529" max="4529" width="14.7109375" style="9" customWidth="1"/>
    <col min="4530" max="4548" width="8.140625" style="9" customWidth="1"/>
    <col min="4549" max="4784" width="12.140625" style="9"/>
    <col min="4785" max="4785" width="14.7109375" style="9" customWidth="1"/>
    <col min="4786" max="4804" width="8.140625" style="9" customWidth="1"/>
    <col min="4805" max="5040" width="12.140625" style="9"/>
    <col min="5041" max="5041" width="14.7109375" style="9" customWidth="1"/>
    <col min="5042" max="5060" width="8.140625" style="9" customWidth="1"/>
    <col min="5061" max="5296" width="12.140625" style="9"/>
    <col min="5297" max="5297" width="14.7109375" style="9" customWidth="1"/>
    <col min="5298" max="5316" width="8.140625" style="9" customWidth="1"/>
    <col min="5317" max="5552" width="12.140625" style="9"/>
    <col min="5553" max="5553" width="14.7109375" style="9" customWidth="1"/>
    <col min="5554" max="5572" width="8.140625" style="9" customWidth="1"/>
    <col min="5573" max="5808" width="12.140625" style="9"/>
    <col min="5809" max="5809" width="14.7109375" style="9" customWidth="1"/>
    <col min="5810" max="5828" width="8.140625" style="9" customWidth="1"/>
    <col min="5829" max="6064" width="12.140625" style="9"/>
    <col min="6065" max="6065" width="14.7109375" style="9" customWidth="1"/>
    <col min="6066" max="6084" width="8.140625" style="9" customWidth="1"/>
    <col min="6085" max="6320" width="12.140625" style="9"/>
    <col min="6321" max="6321" width="14.7109375" style="9" customWidth="1"/>
    <col min="6322" max="6340" width="8.140625" style="9" customWidth="1"/>
    <col min="6341" max="6576" width="12.140625" style="9"/>
    <col min="6577" max="6577" width="14.7109375" style="9" customWidth="1"/>
    <col min="6578" max="6596" width="8.140625" style="9" customWidth="1"/>
    <col min="6597" max="6832" width="12.140625" style="9"/>
    <col min="6833" max="6833" width="14.7109375" style="9" customWidth="1"/>
    <col min="6834" max="6852" width="8.140625" style="9" customWidth="1"/>
    <col min="6853" max="7088" width="12.140625" style="9"/>
    <col min="7089" max="7089" width="14.7109375" style="9" customWidth="1"/>
    <col min="7090" max="7108" width="8.140625" style="9" customWidth="1"/>
    <col min="7109" max="7344" width="12.140625" style="9"/>
    <col min="7345" max="7345" width="14.7109375" style="9" customWidth="1"/>
    <col min="7346" max="7364" width="8.140625" style="9" customWidth="1"/>
    <col min="7365" max="7600" width="12.140625" style="9"/>
    <col min="7601" max="7601" width="14.7109375" style="9" customWidth="1"/>
    <col min="7602" max="7620" width="8.140625" style="9" customWidth="1"/>
    <col min="7621" max="7856" width="12.140625" style="9"/>
    <col min="7857" max="7857" width="14.7109375" style="9" customWidth="1"/>
    <col min="7858" max="7876" width="8.140625" style="9" customWidth="1"/>
    <col min="7877" max="8112" width="12.140625" style="9"/>
    <col min="8113" max="8113" width="14.7109375" style="9" customWidth="1"/>
    <col min="8114" max="8132" width="8.140625" style="9" customWidth="1"/>
    <col min="8133" max="8368" width="12.140625" style="9"/>
    <col min="8369" max="8369" width="14.7109375" style="9" customWidth="1"/>
    <col min="8370" max="8388" width="8.140625" style="9" customWidth="1"/>
    <col min="8389" max="8624" width="12.140625" style="9"/>
    <col min="8625" max="8625" width="14.7109375" style="9" customWidth="1"/>
    <col min="8626" max="8644" width="8.140625" style="9" customWidth="1"/>
    <col min="8645" max="8880" width="12.140625" style="9"/>
    <col min="8881" max="8881" width="14.7109375" style="9" customWidth="1"/>
    <col min="8882" max="8900" width="8.140625" style="9" customWidth="1"/>
    <col min="8901" max="9136" width="12.140625" style="9"/>
    <col min="9137" max="9137" width="14.7109375" style="9" customWidth="1"/>
    <col min="9138" max="9156" width="8.140625" style="9" customWidth="1"/>
    <col min="9157" max="9392" width="12.140625" style="9"/>
    <col min="9393" max="9393" width="14.7109375" style="9" customWidth="1"/>
    <col min="9394" max="9412" width="8.140625" style="9" customWidth="1"/>
    <col min="9413" max="9648" width="12.140625" style="9"/>
    <col min="9649" max="9649" width="14.7109375" style="9" customWidth="1"/>
    <col min="9650" max="9668" width="8.140625" style="9" customWidth="1"/>
    <col min="9669" max="9904" width="12.140625" style="9"/>
    <col min="9905" max="9905" width="14.7109375" style="9" customWidth="1"/>
    <col min="9906" max="9924" width="8.140625" style="9" customWidth="1"/>
    <col min="9925" max="10160" width="12.140625" style="9"/>
    <col min="10161" max="10161" width="14.7109375" style="9" customWidth="1"/>
    <col min="10162" max="10180" width="8.140625" style="9" customWidth="1"/>
    <col min="10181" max="10416" width="12.140625" style="9"/>
    <col min="10417" max="10417" width="14.7109375" style="9" customWidth="1"/>
    <col min="10418" max="10436" width="8.140625" style="9" customWidth="1"/>
    <col min="10437" max="10672" width="12.140625" style="9"/>
    <col min="10673" max="10673" width="14.7109375" style="9" customWidth="1"/>
    <col min="10674" max="10692" width="8.140625" style="9" customWidth="1"/>
    <col min="10693" max="10928" width="12.140625" style="9"/>
    <col min="10929" max="10929" width="14.7109375" style="9" customWidth="1"/>
    <col min="10930" max="10948" width="8.140625" style="9" customWidth="1"/>
    <col min="10949" max="11184" width="12.140625" style="9"/>
    <col min="11185" max="11185" width="14.7109375" style="9" customWidth="1"/>
    <col min="11186" max="11204" width="8.140625" style="9" customWidth="1"/>
    <col min="11205" max="11440" width="12.140625" style="9"/>
    <col min="11441" max="11441" width="14.7109375" style="9" customWidth="1"/>
    <col min="11442" max="11460" width="8.140625" style="9" customWidth="1"/>
    <col min="11461" max="11696" width="12.140625" style="9"/>
    <col min="11697" max="11697" width="14.7109375" style="9" customWidth="1"/>
    <col min="11698" max="11716" width="8.140625" style="9" customWidth="1"/>
    <col min="11717" max="11952" width="12.140625" style="9"/>
    <col min="11953" max="11953" width="14.7109375" style="9" customWidth="1"/>
    <col min="11954" max="11972" width="8.140625" style="9" customWidth="1"/>
    <col min="11973" max="12208" width="12.140625" style="9"/>
    <col min="12209" max="12209" width="14.7109375" style="9" customWidth="1"/>
    <col min="12210" max="12228" width="8.140625" style="9" customWidth="1"/>
    <col min="12229" max="12464" width="12.140625" style="9"/>
    <col min="12465" max="12465" width="14.7109375" style="9" customWidth="1"/>
    <col min="12466" max="12484" width="8.140625" style="9" customWidth="1"/>
    <col min="12485" max="12720" width="12.140625" style="9"/>
    <col min="12721" max="12721" width="14.7109375" style="9" customWidth="1"/>
    <col min="12722" max="12740" width="8.140625" style="9" customWidth="1"/>
    <col min="12741" max="12976" width="12.140625" style="9"/>
    <col min="12977" max="12977" width="14.7109375" style="9" customWidth="1"/>
    <col min="12978" max="12996" width="8.140625" style="9" customWidth="1"/>
    <col min="12997" max="13232" width="12.140625" style="9"/>
    <col min="13233" max="13233" width="14.7109375" style="9" customWidth="1"/>
    <col min="13234" max="13252" width="8.140625" style="9" customWidth="1"/>
    <col min="13253" max="13488" width="12.140625" style="9"/>
    <col min="13489" max="13489" width="14.7109375" style="9" customWidth="1"/>
    <col min="13490" max="13508" width="8.140625" style="9" customWidth="1"/>
    <col min="13509" max="13744" width="12.140625" style="9"/>
    <col min="13745" max="13745" width="14.7109375" style="9" customWidth="1"/>
    <col min="13746" max="13764" width="8.140625" style="9" customWidth="1"/>
    <col min="13765" max="14000" width="12.140625" style="9"/>
    <col min="14001" max="14001" width="14.7109375" style="9" customWidth="1"/>
    <col min="14002" max="14020" width="8.140625" style="9" customWidth="1"/>
    <col min="14021" max="14256" width="12.140625" style="9"/>
    <col min="14257" max="14257" width="14.7109375" style="9" customWidth="1"/>
    <col min="14258" max="14276" width="8.140625" style="9" customWidth="1"/>
    <col min="14277" max="14512" width="12.140625" style="9"/>
    <col min="14513" max="14513" width="14.7109375" style="9" customWidth="1"/>
    <col min="14514" max="14532" width="8.140625" style="9" customWidth="1"/>
    <col min="14533" max="14768" width="12.140625" style="9"/>
    <col min="14769" max="14769" width="14.7109375" style="9" customWidth="1"/>
    <col min="14770" max="14788" width="8.140625" style="9" customWidth="1"/>
    <col min="14789" max="15024" width="12.140625" style="9"/>
    <col min="15025" max="15025" width="14.7109375" style="9" customWidth="1"/>
    <col min="15026" max="15044" width="8.140625" style="9" customWidth="1"/>
    <col min="15045" max="15280" width="12.140625" style="9"/>
    <col min="15281" max="15281" width="14.7109375" style="9" customWidth="1"/>
    <col min="15282" max="15300" width="8.140625" style="9" customWidth="1"/>
    <col min="15301" max="15536" width="12.140625" style="9"/>
    <col min="15537" max="15537" width="14.7109375" style="9" customWidth="1"/>
    <col min="15538" max="15556" width="8.140625" style="9" customWidth="1"/>
    <col min="15557" max="15792" width="12.140625" style="9"/>
    <col min="15793" max="15793" width="14.7109375" style="9" customWidth="1"/>
    <col min="15794" max="15812" width="8.140625" style="9" customWidth="1"/>
    <col min="15813" max="16048" width="12.140625" style="9"/>
    <col min="16049" max="16049" width="14.7109375" style="9" customWidth="1"/>
    <col min="16050" max="16068" width="8.140625" style="9" customWidth="1"/>
    <col min="16069" max="16384" width="12.140625" style="9"/>
  </cols>
  <sheetData>
    <row r="1" spans="1:12" ht="14.25" x14ac:dyDescent="0.25">
      <c r="A1" s="24" t="s">
        <v>58</v>
      </c>
      <c r="B1" s="24"/>
      <c r="C1" s="24"/>
      <c r="D1" s="24"/>
      <c r="E1" s="24"/>
      <c r="F1" s="24"/>
      <c r="G1" s="24"/>
      <c r="H1" s="24"/>
      <c r="I1" s="24"/>
      <c r="J1" s="219" t="s">
        <v>221</v>
      </c>
      <c r="K1" s="219"/>
    </row>
    <row r="2" spans="1:12" ht="15" x14ac:dyDescent="0.25">
      <c r="A2" s="24" t="s">
        <v>306</v>
      </c>
      <c r="B2" s="24"/>
      <c r="C2" s="24"/>
      <c r="D2" s="24"/>
      <c r="E2" s="24"/>
      <c r="F2" s="24"/>
      <c r="G2" s="24"/>
      <c r="H2" s="24"/>
      <c r="I2" s="24"/>
      <c r="J2" s="219"/>
      <c r="K2" s="219"/>
      <c r="L2"/>
    </row>
    <row r="3" spans="1:12" ht="14.25" x14ac:dyDescent="0.25">
      <c r="A3" s="226" t="s">
        <v>310</v>
      </c>
      <c r="B3" s="226"/>
      <c r="C3" s="226"/>
      <c r="D3" s="226"/>
      <c r="E3" s="226"/>
      <c r="F3" s="226"/>
      <c r="G3" s="226"/>
      <c r="H3" s="226"/>
      <c r="I3" s="226"/>
      <c r="J3" s="210"/>
    </row>
    <row r="4" spans="1:12" ht="14.25" x14ac:dyDescent="0.25">
      <c r="A4" s="24" t="s">
        <v>18</v>
      </c>
      <c r="B4" s="24"/>
      <c r="C4" s="24"/>
      <c r="D4" s="24"/>
      <c r="E4" s="24"/>
      <c r="F4" s="24"/>
      <c r="G4" s="24"/>
      <c r="H4" s="24"/>
      <c r="I4" s="24"/>
      <c r="J4" s="24"/>
    </row>
    <row r="5" spans="1:12" ht="14.25" x14ac:dyDescent="0.25">
      <c r="A5" s="24" t="s">
        <v>15</v>
      </c>
      <c r="B5" s="24"/>
      <c r="C5" s="24"/>
      <c r="D5" s="24"/>
      <c r="E5" s="24"/>
      <c r="F5" s="24"/>
      <c r="G5" s="24"/>
      <c r="H5" s="24"/>
      <c r="I5" s="24"/>
      <c r="J5" s="24"/>
    </row>
    <row r="6" spans="1:12" ht="14.25" x14ac:dyDescent="0.25">
      <c r="A6" s="24" t="s">
        <v>319</v>
      </c>
      <c r="B6" s="24"/>
      <c r="C6" s="24"/>
      <c r="D6" s="24"/>
      <c r="E6" s="24"/>
      <c r="F6" s="24"/>
      <c r="G6" s="24"/>
      <c r="H6" s="24"/>
      <c r="I6" s="24"/>
      <c r="J6" s="24"/>
    </row>
    <row r="7" spans="1:12" ht="15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</row>
    <row r="8" spans="1:12" s="4" customFormat="1" ht="15" thickBot="1" x14ac:dyDescent="0.3">
      <c r="A8" s="2" t="s">
        <v>19</v>
      </c>
      <c r="B8" s="3">
        <v>2010</v>
      </c>
      <c r="C8" s="3">
        <v>2011</v>
      </c>
      <c r="D8" s="3">
        <v>2012</v>
      </c>
      <c r="E8" s="3">
        <v>2013</v>
      </c>
      <c r="F8" s="3">
        <v>2014</v>
      </c>
      <c r="G8" s="3">
        <v>2015</v>
      </c>
      <c r="H8" s="3">
        <v>2016</v>
      </c>
      <c r="I8" s="3">
        <v>2017</v>
      </c>
      <c r="J8" s="3">
        <v>2018</v>
      </c>
    </row>
    <row r="9" spans="1:12" ht="21" customHeight="1" x14ac:dyDescent="0.25">
      <c r="A9" s="221" t="s">
        <v>20</v>
      </c>
      <c r="B9" s="221"/>
      <c r="C9" s="221"/>
      <c r="D9" s="221"/>
      <c r="E9" s="221"/>
      <c r="F9" s="221"/>
      <c r="G9" s="221"/>
      <c r="H9" s="209"/>
      <c r="I9" s="209"/>
      <c r="J9" s="209"/>
    </row>
    <row r="10" spans="1:12" ht="15" customHeight="1" x14ac:dyDescent="0.25">
      <c r="A10" s="26" t="s">
        <v>21</v>
      </c>
      <c r="B10" s="27">
        <f t="shared" ref="B10:J18" si="0">+B21+B32</f>
        <v>60778</v>
      </c>
      <c r="C10" s="27">
        <f t="shared" si="0"/>
        <v>61549</v>
      </c>
      <c r="D10" s="27">
        <f t="shared" si="0"/>
        <v>66673</v>
      </c>
      <c r="E10" s="27">
        <f t="shared" si="0"/>
        <v>72995</v>
      </c>
      <c r="F10" s="27">
        <f t="shared" si="0"/>
        <v>80686</v>
      </c>
      <c r="G10" s="27">
        <f t="shared" si="0"/>
        <v>83237</v>
      </c>
      <c r="H10" s="27">
        <f>+H21+H32</f>
        <v>83230</v>
      </c>
      <c r="I10" s="27">
        <f>+I21+I32</f>
        <v>86095</v>
      </c>
      <c r="J10" s="27">
        <f>+J21+J32</f>
        <v>90167</v>
      </c>
    </row>
    <row r="11" spans="1:12" ht="15" customHeight="1" x14ac:dyDescent="0.25">
      <c r="A11" s="28" t="s">
        <v>46</v>
      </c>
      <c r="B11" s="27">
        <f t="shared" si="0"/>
        <v>34676</v>
      </c>
      <c r="C11" s="27">
        <f t="shared" si="0"/>
        <v>35058</v>
      </c>
      <c r="D11" s="27">
        <f t="shared" si="0"/>
        <v>38826</v>
      </c>
      <c r="E11" s="27">
        <f t="shared" si="0"/>
        <v>42118</v>
      </c>
      <c r="F11" s="27">
        <f t="shared" si="0"/>
        <v>46461</v>
      </c>
      <c r="G11" s="27">
        <f t="shared" si="0"/>
        <v>45950</v>
      </c>
      <c r="H11" s="27">
        <f t="shared" si="0"/>
        <v>45129</v>
      </c>
      <c r="I11" s="27">
        <f t="shared" si="0"/>
        <v>46657</v>
      </c>
      <c r="J11" s="27">
        <f t="shared" si="0"/>
        <v>49373</v>
      </c>
    </row>
    <row r="12" spans="1:12" ht="15" customHeight="1" x14ac:dyDescent="0.25">
      <c r="A12" s="28" t="s">
        <v>48</v>
      </c>
      <c r="B12" s="27">
        <f t="shared" si="0"/>
        <v>14677</v>
      </c>
      <c r="C12" s="27">
        <f t="shared" si="0"/>
        <v>14755</v>
      </c>
      <c r="D12" s="27">
        <f t="shared" si="0"/>
        <v>18076</v>
      </c>
      <c r="E12" s="27">
        <f t="shared" si="0"/>
        <v>18556</v>
      </c>
      <c r="F12" s="27">
        <f t="shared" si="0"/>
        <v>18695</v>
      </c>
      <c r="G12" s="27">
        <f t="shared" si="0"/>
        <v>18026</v>
      </c>
      <c r="H12" s="27">
        <f t="shared" si="0"/>
        <v>17519</v>
      </c>
      <c r="I12" s="27">
        <f t="shared" si="0"/>
        <v>18022</v>
      </c>
      <c r="J12" s="27">
        <f t="shared" si="0"/>
        <v>19217</v>
      </c>
    </row>
    <row r="13" spans="1:12" ht="15" customHeight="1" x14ac:dyDescent="0.25">
      <c r="A13" s="28" t="s">
        <v>49</v>
      </c>
      <c r="B13" s="27">
        <f t="shared" si="0"/>
        <v>11202</v>
      </c>
      <c r="C13" s="27">
        <f t="shared" si="0"/>
        <v>11437</v>
      </c>
      <c r="D13" s="27">
        <f t="shared" si="0"/>
        <v>11611</v>
      </c>
      <c r="E13" s="27">
        <f t="shared" si="0"/>
        <v>14110</v>
      </c>
      <c r="F13" s="27">
        <f t="shared" si="0"/>
        <v>15750</v>
      </c>
      <c r="G13" s="27">
        <f t="shared" si="0"/>
        <v>15129</v>
      </c>
      <c r="H13" s="27">
        <f t="shared" si="0"/>
        <v>15005</v>
      </c>
      <c r="I13" s="27">
        <f t="shared" si="0"/>
        <v>15578</v>
      </c>
      <c r="J13" s="27">
        <f t="shared" si="0"/>
        <v>16185</v>
      </c>
    </row>
    <row r="14" spans="1:12" ht="15" customHeight="1" x14ac:dyDescent="0.25">
      <c r="A14" s="28" t="s">
        <v>50</v>
      </c>
      <c r="B14" s="27">
        <f t="shared" si="0"/>
        <v>8797</v>
      </c>
      <c r="C14" s="27">
        <f t="shared" si="0"/>
        <v>8866</v>
      </c>
      <c r="D14" s="27">
        <f t="shared" si="0"/>
        <v>9139</v>
      </c>
      <c r="E14" s="27">
        <f t="shared" si="0"/>
        <v>9452</v>
      </c>
      <c r="F14" s="27">
        <f t="shared" si="0"/>
        <v>12016</v>
      </c>
      <c r="G14" s="27">
        <f t="shared" si="0"/>
        <v>12795</v>
      </c>
      <c r="H14" s="27">
        <f t="shared" si="0"/>
        <v>12605</v>
      </c>
      <c r="I14" s="27">
        <f t="shared" si="0"/>
        <v>13057</v>
      </c>
      <c r="J14" s="27">
        <f t="shared" si="0"/>
        <v>13971</v>
      </c>
    </row>
    <row r="15" spans="1:12" ht="15" customHeight="1" x14ac:dyDescent="0.25">
      <c r="A15" s="28" t="s">
        <v>308</v>
      </c>
      <c r="B15" s="27">
        <f t="shared" si="0"/>
        <v>26102</v>
      </c>
      <c r="C15" s="27">
        <f t="shared" si="0"/>
        <v>26491</v>
      </c>
      <c r="D15" s="27">
        <f t="shared" si="0"/>
        <v>27847</v>
      </c>
      <c r="E15" s="27">
        <f t="shared" si="0"/>
        <v>30877</v>
      </c>
      <c r="F15" s="27">
        <f t="shared" si="0"/>
        <v>34225</v>
      </c>
      <c r="G15" s="27">
        <f t="shared" si="0"/>
        <v>37287</v>
      </c>
      <c r="H15" s="27">
        <f t="shared" si="0"/>
        <v>38101</v>
      </c>
      <c r="I15" s="27">
        <f t="shared" si="0"/>
        <v>39438</v>
      </c>
      <c r="J15" s="27">
        <f t="shared" si="0"/>
        <v>40794</v>
      </c>
    </row>
    <row r="16" spans="1:12" ht="15" customHeight="1" x14ac:dyDescent="0.25">
      <c r="A16" s="28" t="s">
        <v>51</v>
      </c>
      <c r="B16" s="27">
        <f t="shared" si="0"/>
        <v>10734</v>
      </c>
      <c r="C16" s="27">
        <f t="shared" si="0"/>
        <v>10722</v>
      </c>
      <c r="D16" s="27">
        <f t="shared" si="0"/>
        <v>11827</v>
      </c>
      <c r="E16" s="27">
        <f t="shared" si="0"/>
        <v>13515</v>
      </c>
      <c r="F16" s="27">
        <f t="shared" si="0"/>
        <v>14314</v>
      </c>
      <c r="G16" s="27">
        <f t="shared" si="0"/>
        <v>15431</v>
      </c>
      <c r="H16" s="27">
        <f t="shared" si="0"/>
        <v>14917</v>
      </c>
      <c r="I16" s="27">
        <f t="shared" si="0"/>
        <v>15302</v>
      </c>
      <c r="J16" s="27">
        <f t="shared" si="0"/>
        <v>15997</v>
      </c>
    </row>
    <row r="17" spans="1:10" ht="15" customHeight="1" x14ac:dyDescent="0.25">
      <c r="A17" s="28" t="s">
        <v>52</v>
      </c>
      <c r="B17" s="27">
        <f t="shared" si="0"/>
        <v>8190</v>
      </c>
      <c r="C17" s="27">
        <f t="shared" si="0"/>
        <v>8268</v>
      </c>
      <c r="D17" s="27">
        <f t="shared" si="0"/>
        <v>8486</v>
      </c>
      <c r="E17" s="27">
        <f t="shared" si="0"/>
        <v>9431</v>
      </c>
      <c r="F17" s="27">
        <f t="shared" si="0"/>
        <v>11067</v>
      </c>
      <c r="G17" s="27">
        <f t="shared" si="0"/>
        <v>11655</v>
      </c>
      <c r="H17" s="27">
        <f t="shared" si="0"/>
        <v>12425</v>
      </c>
      <c r="I17" s="27">
        <f t="shared" si="0"/>
        <v>12406</v>
      </c>
      <c r="J17" s="27">
        <f t="shared" si="0"/>
        <v>12957</v>
      </c>
    </row>
    <row r="18" spans="1:10" ht="15" customHeight="1" x14ac:dyDescent="0.25">
      <c r="A18" s="28" t="s">
        <v>53</v>
      </c>
      <c r="B18" s="27">
        <f t="shared" si="0"/>
        <v>7178</v>
      </c>
      <c r="C18" s="27">
        <f t="shared" si="0"/>
        <v>7501</v>
      </c>
      <c r="D18" s="27">
        <f t="shared" si="0"/>
        <v>7534</v>
      </c>
      <c r="E18" s="27">
        <f t="shared" si="0"/>
        <v>7931</v>
      </c>
      <c r="F18" s="27">
        <f t="shared" si="0"/>
        <v>8844</v>
      </c>
      <c r="G18" s="27">
        <f t="shared" si="0"/>
        <v>10201</v>
      </c>
      <c r="H18" s="27">
        <f t="shared" si="0"/>
        <v>10759</v>
      </c>
      <c r="I18" s="27">
        <f t="shared" si="0"/>
        <v>11730</v>
      </c>
      <c r="J18" s="27">
        <f t="shared" si="0"/>
        <v>11840</v>
      </c>
    </row>
    <row r="19" spans="1:10" ht="13.5" customHeight="1" x14ac:dyDescent="0.25">
      <c r="A19" s="29"/>
      <c r="B19" s="30"/>
      <c r="C19" s="30"/>
      <c r="D19" s="30"/>
      <c r="E19" s="30"/>
      <c r="F19" s="30"/>
      <c r="G19" s="30"/>
      <c r="H19" s="30"/>
      <c r="I19" s="30"/>
      <c r="J19" s="30"/>
    </row>
    <row r="20" spans="1:10" ht="21" customHeight="1" x14ac:dyDescent="0.25">
      <c r="A20" s="222" t="s">
        <v>30</v>
      </c>
      <c r="B20" s="222"/>
      <c r="C20" s="222"/>
      <c r="D20" s="222"/>
      <c r="E20" s="222"/>
      <c r="F20" s="222"/>
      <c r="G20" s="222"/>
      <c r="H20" s="205"/>
      <c r="I20" s="205"/>
      <c r="J20" s="205"/>
    </row>
    <row r="21" spans="1:10" ht="15" customHeight="1" x14ac:dyDescent="0.25">
      <c r="A21" s="26" t="s">
        <v>21</v>
      </c>
      <c r="B21" s="46">
        <f t="shared" ref="B21:H21" si="1">B22+B26</f>
        <v>49538</v>
      </c>
      <c r="C21" s="46">
        <f t="shared" si="1"/>
        <v>51318</v>
      </c>
      <c r="D21" s="46">
        <f t="shared" si="1"/>
        <v>54761</v>
      </c>
      <c r="E21" s="46">
        <f t="shared" si="1"/>
        <v>59711</v>
      </c>
      <c r="F21" s="46">
        <f t="shared" si="1"/>
        <v>67150</v>
      </c>
      <c r="G21" s="46">
        <f t="shared" si="1"/>
        <v>69323</v>
      </c>
      <c r="H21" s="46">
        <f t="shared" si="1"/>
        <v>70400</v>
      </c>
      <c r="I21" s="27">
        <f>+I22+I26</f>
        <v>74653</v>
      </c>
      <c r="J21" s="27">
        <f>+J22+J26</f>
        <v>87676</v>
      </c>
    </row>
    <row r="22" spans="1:10" ht="15" customHeight="1" x14ac:dyDescent="0.25">
      <c r="A22" s="28" t="s">
        <v>46</v>
      </c>
      <c r="B22" s="46">
        <f t="shared" ref="B22:H22" si="2">SUM(B23:B25)</f>
        <v>27359</v>
      </c>
      <c r="C22" s="46">
        <f t="shared" si="2"/>
        <v>27940</v>
      </c>
      <c r="D22" s="46">
        <f t="shared" si="2"/>
        <v>30748</v>
      </c>
      <c r="E22" s="46">
        <f t="shared" si="2"/>
        <v>33597</v>
      </c>
      <c r="F22" s="46">
        <f t="shared" si="2"/>
        <v>37123</v>
      </c>
      <c r="G22" s="46">
        <f t="shared" si="2"/>
        <v>37000</v>
      </c>
      <c r="H22" s="46">
        <f t="shared" si="2"/>
        <v>36922</v>
      </c>
      <c r="I22" s="27">
        <f>+I23+I24+I25</f>
        <v>39471</v>
      </c>
      <c r="J22" s="27">
        <f>+J23+J24+J25</f>
        <v>47771</v>
      </c>
    </row>
    <row r="23" spans="1:10" ht="15" customHeight="1" x14ac:dyDescent="0.25">
      <c r="A23" s="28" t="s">
        <v>48</v>
      </c>
      <c r="B23" s="46">
        <v>11198</v>
      </c>
      <c r="C23" s="46">
        <v>11299</v>
      </c>
      <c r="D23" s="46">
        <v>13562</v>
      </c>
      <c r="E23" s="46">
        <v>14480</v>
      </c>
      <c r="F23" s="46">
        <v>14441</v>
      </c>
      <c r="G23" s="46">
        <v>14153</v>
      </c>
      <c r="H23" s="46">
        <v>14076</v>
      </c>
      <c r="I23" s="27">
        <v>14890</v>
      </c>
      <c r="J23" s="27">
        <v>18415</v>
      </c>
    </row>
    <row r="24" spans="1:10" ht="15" customHeight="1" x14ac:dyDescent="0.25">
      <c r="A24" s="28" t="s">
        <v>49</v>
      </c>
      <c r="B24" s="46">
        <v>8609</v>
      </c>
      <c r="C24" s="46">
        <v>9034</v>
      </c>
      <c r="D24" s="46">
        <v>9170</v>
      </c>
      <c r="E24" s="46">
        <v>11104</v>
      </c>
      <c r="F24" s="46">
        <v>12318</v>
      </c>
      <c r="G24" s="46">
        <v>11908</v>
      </c>
      <c r="H24" s="46">
        <v>11858</v>
      </c>
      <c r="I24" s="27">
        <v>12835</v>
      </c>
      <c r="J24" s="27">
        <v>15708</v>
      </c>
    </row>
    <row r="25" spans="1:10" ht="15" customHeight="1" x14ac:dyDescent="0.25">
      <c r="A25" s="28" t="s">
        <v>50</v>
      </c>
      <c r="B25" s="46">
        <v>7552</v>
      </c>
      <c r="C25" s="46">
        <v>7607</v>
      </c>
      <c r="D25" s="46">
        <v>8016</v>
      </c>
      <c r="E25" s="46">
        <v>8013</v>
      </c>
      <c r="F25" s="46">
        <v>10364</v>
      </c>
      <c r="G25" s="46">
        <v>10939</v>
      </c>
      <c r="H25" s="46">
        <v>10988</v>
      </c>
      <c r="I25" s="27">
        <v>11746</v>
      </c>
      <c r="J25" s="27">
        <v>13648</v>
      </c>
    </row>
    <row r="26" spans="1:10" ht="15" customHeight="1" x14ac:dyDescent="0.25">
      <c r="A26" s="28" t="s">
        <v>308</v>
      </c>
      <c r="B26" s="46">
        <f t="shared" ref="B26:H26" si="3">SUM(B27:B29)</f>
        <v>22179</v>
      </c>
      <c r="C26" s="46">
        <f t="shared" si="3"/>
        <v>23378</v>
      </c>
      <c r="D26" s="46">
        <f t="shared" si="3"/>
        <v>24013</v>
      </c>
      <c r="E26" s="46">
        <f t="shared" si="3"/>
        <v>26114</v>
      </c>
      <c r="F26" s="46">
        <f t="shared" si="3"/>
        <v>30027</v>
      </c>
      <c r="G26" s="46">
        <f t="shared" si="3"/>
        <v>32323</v>
      </c>
      <c r="H26" s="46">
        <f t="shared" si="3"/>
        <v>33478</v>
      </c>
      <c r="I26" s="27">
        <f>+I27+I28+I29</f>
        <v>35182</v>
      </c>
      <c r="J26" s="27">
        <f>+J27+J28+J29</f>
        <v>39905</v>
      </c>
    </row>
    <row r="27" spans="1:10" ht="15" customHeight="1" x14ac:dyDescent="0.25">
      <c r="A27" s="28" t="s">
        <v>51</v>
      </c>
      <c r="B27" s="46">
        <v>8457</v>
      </c>
      <c r="C27" s="46">
        <v>8946</v>
      </c>
      <c r="D27" s="46">
        <v>9468</v>
      </c>
      <c r="E27" s="46">
        <v>10703</v>
      </c>
      <c r="F27" s="46">
        <v>11734</v>
      </c>
      <c r="G27" s="46">
        <v>12627</v>
      </c>
      <c r="H27" s="46">
        <v>12470</v>
      </c>
      <c r="I27" s="27">
        <v>12824</v>
      </c>
      <c r="J27" s="27">
        <v>15485</v>
      </c>
    </row>
    <row r="28" spans="1:10" ht="15" customHeight="1" x14ac:dyDescent="0.25">
      <c r="A28" s="28" t="s">
        <v>52</v>
      </c>
      <c r="B28" s="46">
        <v>6989</v>
      </c>
      <c r="C28" s="46">
        <v>7359</v>
      </c>
      <c r="D28" s="46">
        <v>7381</v>
      </c>
      <c r="E28" s="46">
        <v>8093</v>
      </c>
      <c r="F28" s="46">
        <v>9813</v>
      </c>
      <c r="G28" s="46">
        <v>10100</v>
      </c>
      <c r="H28" s="46">
        <v>11156</v>
      </c>
      <c r="I28" s="27">
        <v>11143</v>
      </c>
      <c r="J28" s="27">
        <v>12694</v>
      </c>
    </row>
    <row r="29" spans="1:10" ht="15" customHeight="1" x14ac:dyDescent="0.25">
      <c r="A29" s="28" t="s">
        <v>53</v>
      </c>
      <c r="B29" s="46">
        <v>6733</v>
      </c>
      <c r="C29" s="46">
        <v>7073</v>
      </c>
      <c r="D29" s="46">
        <v>7164</v>
      </c>
      <c r="E29" s="46">
        <v>7318</v>
      </c>
      <c r="F29" s="46">
        <v>8480</v>
      </c>
      <c r="G29" s="46">
        <v>9596</v>
      </c>
      <c r="H29" s="46">
        <v>9852</v>
      </c>
      <c r="I29" s="27">
        <v>11215</v>
      </c>
      <c r="J29" s="27">
        <v>11726</v>
      </c>
    </row>
    <row r="30" spans="1:10" ht="13.5" customHeight="1" x14ac:dyDescent="0.25">
      <c r="A30" s="29"/>
      <c r="B30" s="30"/>
      <c r="C30" s="30"/>
      <c r="D30" s="30"/>
      <c r="E30" s="30"/>
      <c r="F30" s="30"/>
      <c r="G30" s="30"/>
      <c r="H30" s="30"/>
      <c r="I30" s="30"/>
      <c r="J30" s="30"/>
    </row>
    <row r="31" spans="1:10" ht="21" customHeight="1" x14ac:dyDescent="0.25">
      <c r="A31" s="31" t="s">
        <v>31</v>
      </c>
      <c r="B31" s="32"/>
      <c r="C31" s="32"/>
      <c r="D31" s="32"/>
      <c r="E31" s="32"/>
      <c r="F31" s="32"/>
      <c r="G31" s="32"/>
      <c r="H31" s="32"/>
      <c r="I31" s="32"/>
      <c r="J31" s="32"/>
    </row>
    <row r="32" spans="1:10" ht="15" customHeight="1" x14ac:dyDescent="0.25">
      <c r="A32" s="26" t="s">
        <v>21</v>
      </c>
      <c r="B32" s="46">
        <f t="shared" ref="B32:H32" si="4">B33+B37</f>
        <v>11240</v>
      </c>
      <c r="C32" s="46">
        <f t="shared" si="4"/>
        <v>10231</v>
      </c>
      <c r="D32" s="46">
        <f t="shared" si="4"/>
        <v>11912</v>
      </c>
      <c r="E32" s="46">
        <f t="shared" si="4"/>
        <v>13284</v>
      </c>
      <c r="F32" s="46">
        <f t="shared" si="4"/>
        <v>13536</v>
      </c>
      <c r="G32" s="46">
        <f t="shared" si="4"/>
        <v>13914</v>
      </c>
      <c r="H32" s="46">
        <f t="shared" si="4"/>
        <v>12830</v>
      </c>
      <c r="I32" s="27">
        <f>+I33+I37</f>
        <v>11442</v>
      </c>
      <c r="J32" s="27">
        <f>+J33+J37</f>
        <v>2491</v>
      </c>
    </row>
    <row r="33" spans="1:12" ht="15" customHeight="1" x14ac:dyDescent="0.25">
      <c r="A33" s="28" t="s">
        <v>46</v>
      </c>
      <c r="B33" s="46">
        <f t="shared" ref="B33:H33" si="5">SUM(B34:B36)</f>
        <v>7317</v>
      </c>
      <c r="C33" s="46">
        <f t="shared" si="5"/>
        <v>7118</v>
      </c>
      <c r="D33" s="46">
        <f t="shared" si="5"/>
        <v>8078</v>
      </c>
      <c r="E33" s="46">
        <f t="shared" si="5"/>
        <v>8521</v>
      </c>
      <c r="F33" s="46">
        <f t="shared" si="5"/>
        <v>9338</v>
      </c>
      <c r="G33" s="46">
        <f t="shared" si="5"/>
        <v>8950</v>
      </c>
      <c r="H33" s="46">
        <f t="shared" si="5"/>
        <v>8207</v>
      </c>
      <c r="I33" s="27">
        <f>+I34+I35+I36</f>
        <v>7186</v>
      </c>
      <c r="J33" s="27">
        <f>+J34+J35+J36</f>
        <v>1602</v>
      </c>
    </row>
    <row r="34" spans="1:12" ht="15" customHeight="1" x14ac:dyDescent="0.25">
      <c r="A34" s="28" t="s">
        <v>48</v>
      </c>
      <c r="B34" s="46">
        <v>3479</v>
      </c>
      <c r="C34" s="46">
        <v>3456</v>
      </c>
      <c r="D34" s="46">
        <v>4514</v>
      </c>
      <c r="E34" s="46">
        <v>4076</v>
      </c>
      <c r="F34" s="46">
        <v>4254</v>
      </c>
      <c r="G34" s="46">
        <v>3873</v>
      </c>
      <c r="H34" s="46">
        <v>3443</v>
      </c>
      <c r="I34" s="27">
        <v>3132</v>
      </c>
      <c r="J34" s="27">
        <v>802</v>
      </c>
    </row>
    <row r="35" spans="1:12" ht="15" customHeight="1" x14ac:dyDescent="0.25">
      <c r="A35" s="28" t="s">
        <v>49</v>
      </c>
      <c r="B35" s="46">
        <v>2593</v>
      </c>
      <c r="C35" s="46">
        <v>2403</v>
      </c>
      <c r="D35" s="46">
        <v>2441</v>
      </c>
      <c r="E35" s="46">
        <v>3006</v>
      </c>
      <c r="F35" s="46">
        <v>3432</v>
      </c>
      <c r="G35" s="46">
        <v>3221</v>
      </c>
      <c r="H35" s="46">
        <v>3147</v>
      </c>
      <c r="I35" s="27">
        <v>2743</v>
      </c>
      <c r="J35" s="27">
        <v>477</v>
      </c>
    </row>
    <row r="36" spans="1:12" ht="15" customHeight="1" x14ac:dyDescent="0.25">
      <c r="A36" s="28" t="s">
        <v>50</v>
      </c>
      <c r="B36" s="46">
        <v>1245</v>
      </c>
      <c r="C36" s="46">
        <v>1259</v>
      </c>
      <c r="D36" s="46">
        <v>1123</v>
      </c>
      <c r="E36" s="46">
        <v>1439</v>
      </c>
      <c r="F36" s="46">
        <v>1652</v>
      </c>
      <c r="G36" s="46">
        <v>1856</v>
      </c>
      <c r="H36" s="46">
        <v>1617</v>
      </c>
      <c r="I36" s="27">
        <v>1311</v>
      </c>
      <c r="J36" s="27">
        <v>323</v>
      </c>
    </row>
    <row r="37" spans="1:12" ht="15" customHeight="1" x14ac:dyDescent="0.25">
      <c r="A37" s="28" t="s">
        <v>308</v>
      </c>
      <c r="B37" s="46">
        <f t="shared" ref="B37:H37" si="6">SUM(B38:B40)</f>
        <v>3923</v>
      </c>
      <c r="C37" s="46">
        <f t="shared" si="6"/>
        <v>3113</v>
      </c>
      <c r="D37" s="46">
        <f t="shared" si="6"/>
        <v>3834</v>
      </c>
      <c r="E37" s="46">
        <f t="shared" si="6"/>
        <v>4763</v>
      </c>
      <c r="F37" s="46">
        <f t="shared" si="6"/>
        <v>4198</v>
      </c>
      <c r="G37" s="46">
        <f t="shared" si="6"/>
        <v>4964</v>
      </c>
      <c r="H37" s="46">
        <f t="shared" si="6"/>
        <v>4623</v>
      </c>
      <c r="I37" s="27">
        <f>+I38+I39+I40</f>
        <v>4256</v>
      </c>
      <c r="J37" s="27">
        <f>+J38+J39+J40</f>
        <v>889</v>
      </c>
    </row>
    <row r="38" spans="1:12" ht="15" customHeight="1" x14ac:dyDescent="0.25">
      <c r="A38" s="28" t="s">
        <v>51</v>
      </c>
      <c r="B38" s="46">
        <v>2277</v>
      </c>
      <c r="C38" s="46">
        <v>1776</v>
      </c>
      <c r="D38" s="46">
        <v>2359</v>
      </c>
      <c r="E38" s="46">
        <v>2812</v>
      </c>
      <c r="F38" s="46">
        <v>2580</v>
      </c>
      <c r="G38" s="46">
        <v>2804</v>
      </c>
      <c r="H38" s="46">
        <v>2447</v>
      </c>
      <c r="I38" s="27">
        <v>2478</v>
      </c>
      <c r="J38" s="27">
        <v>512</v>
      </c>
    </row>
    <row r="39" spans="1:12" ht="15" customHeight="1" x14ac:dyDescent="0.25">
      <c r="A39" s="28" t="s">
        <v>52</v>
      </c>
      <c r="B39" s="46">
        <v>1201</v>
      </c>
      <c r="C39" s="46">
        <v>909</v>
      </c>
      <c r="D39" s="46">
        <v>1105</v>
      </c>
      <c r="E39" s="46">
        <v>1338</v>
      </c>
      <c r="F39" s="46">
        <v>1254</v>
      </c>
      <c r="G39" s="46">
        <v>1555</v>
      </c>
      <c r="H39" s="46">
        <v>1269</v>
      </c>
      <c r="I39" s="27">
        <v>1263</v>
      </c>
      <c r="J39" s="27">
        <v>263</v>
      </c>
    </row>
    <row r="40" spans="1:12" ht="15" customHeight="1" thickBot="1" x14ac:dyDescent="0.3">
      <c r="A40" s="28" t="s">
        <v>53</v>
      </c>
      <c r="B40" s="46">
        <v>445</v>
      </c>
      <c r="C40" s="46">
        <v>428</v>
      </c>
      <c r="D40" s="46">
        <v>370</v>
      </c>
      <c r="E40" s="46">
        <v>613</v>
      </c>
      <c r="F40" s="46">
        <v>364</v>
      </c>
      <c r="G40" s="46">
        <v>605</v>
      </c>
      <c r="H40" s="48">
        <v>907</v>
      </c>
      <c r="I40" s="34">
        <v>515</v>
      </c>
      <c r="J40" s="34">
        <v>114</v>
      </c>
    </row>
    <row r="41" spans="1:12" x14ac:dyDescent="0.25">
      <c r="A41" s="220" t="s">
        <v>14</v>
      </c>
      <c r="B41" s="220"/>
      <c r="C41" s="220"/>
      <c r="D41" s="220"/>
      <c r="E41" s="220"/>
      <c r="F41" s="220"/>
      <c r="G41" s="220"/>
      <c r="H41" s="206"/>
      <c r="I41" s="206"/>
      <c r="J41" s="206"/>
    </row>
    <row r="42" spans="1:12" x14ac:dyDescent="0.25">
      <c r="A42" s="35"/>
    </row>
    <row r="43" spans="1:12" ht="14.25" x14ac:dyDescent="0.25">
      <c r="A43" s="24" t="s">
        <v>59</v>
      </c>
      <c r="B43" s="24"/>
      <c r="C43" s="24"/>
      <c r="D43" s="24"/>
      <c r="E43" s="24"/>
      <c r="F43" s="24"/>
      <c r="G43" s="24"/>
      <c r="H43" s="24"/>
      <c r="I43" s="24"/>
      <c r="J43" s="219" t="s">
        <v>221</v>
      </c>
      <c r="K43" s="219"/>
    </row>
    <row r="44" spans="1:12" ht="15" x14ac:dyDescent="0.25">
      <c r="A44" s="24" t="s">
        <v>306</v>
      </c>
      <c r="B44" s="24"/>
      <c r="C44" s="24"/>
      <c r="D44" s="24"/>
      <c r="E44" s="24"/>
      <c r="F44" s="24"/>
      <c r="G44" s="24"/>
      <c r="H44" s="24"/>
      <c r="I44" s="24"/>
      <c r="J44" s="219"/>
      <c r="K44" s="219"/>
      <c r="L44"/>
    </row>
    <row r="45" spans="1:12" ht="14.25" x14ac:dyDescent="0.25">
      <c r="A45" s="226" t="s">
        <v>310</v>
      </c>
      <c r="B45" s="226"/>
      <c r="C45" s="226"/>
      <c r="D45" s="226"/>
      <c r="E45" s="226"/>
      <c r="F45" s="226"/>
      <c r="G45" s="226"/>
      <c r="H45" s="226"/>
      <c r="I45" s="226"/>
      <c r="J45" s="210"/>
    </row>
    <row r="46" spans="1:12" ht="14.25" x14ac:dyDescent="0.25">
      <c r="A46" s="24" t="s">
        <v>18</v>
      </c>
      <c r="B46" s="24"/>
      <c r="C46" s="24"/>
      <c r="D46" s="24"/>
      <c r="E46" s="24"/>
      <c r="F46" s="24"/>
      <c r="G46" s="24"/>
      <c r="H46" s="24"/>
      <c r="I46" s="24"/>
      <c r="J46" s="24"/>
    </row>
    <row r="47" spans="1:12" ht="14.25" x14ac:dyDescent="0.25">
      <c r="A47" s="24" t="s">
        <v>15</v>
      </c>
      <c r="B47" s="24"/>
      <c r="C47" s="24"/>
      <c r="D47" s="24"/>
      <c r="E47" s="24"/>
      <c r="F47" s="24"/>
      <c r="G47" s="24"/>
      <c r="H47" s="24"/>
      <c r="I47" s="24"/>
      <c r="J47" s="24"/>
    </row>
    <row r="48" spans="1:12" ht="14.25" x14ac:dyDescent="0.25">
      <c r="A48" s="24" t="s">
        <v>319</v>
      </c>
      <c r="B48" s="24"/>
      <c r="C48" s="24"/>
      <c r="D48" s="24"/>
      <c r="E48" s="24"/>
      <c r="F48" s="24"/>
      <c r="G48" s="24"/>
      <c r="H48" s="24"/>
      <c r="I48" s="24"/>
      <c r="J48" s="24"/>
    </row>
    <row r="49" spans="1:10" ht="15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s="4" customFormat="1" ht="15" thickBot="1" x14ac:dyDescent="0.3">
      <c r="A50" s="2" t="s">
        <v>19</v>
      </c>
      <c r="B50" s="3">
        <v>2010</v>
      </c>
      <c r="C50" s="3">
        <v>2011</v>
      </c>
      <c r="D50" s="3">
        <v>2012</v>
      </c>
      <c r="E50" s="3">
        <v>2013</v>
      </c>
      <c r="F50" s="3">
        <v>2014</v>
      </c>
      <c r="G50" s="3">
        <v>2015</v>
      </c>
      <c r="H50" s="3">
        <v>2016</v>
      </c>
      <c r="I50" s="3">
        <v>2017</v>
      </c>
      <c r="J50" s="3">
        <v>2018</v>
      </c>
    </row>
    <row r="51" spans="1:10" ht="21" customHeight="1" x14ac:dyDescent="0.25">
      <c r="A51" s="222" t="s">
        <v>30</v>
      </c>
      <c r="B51" s="222"/>
      <c r="C51" s="222"/>
      <c r="D51" s="222"/>
      <c r="E51" s="222"/>
      <c r="F51" s="222"/>
      <c r="G51" s="222"/>
      <c r="H51" s="205"/>
      <c r="I51" s="205"/>
      <c r="J51" s="205"/>
    </row>
    <row r="52" spans="1:10" ht="15" customHeight="1" x14ac:dyDescent="0.25">
      <c r="A52" s="26" t="s">
        <v>21</v>
      </c>
      <c r="B52" s="36">
        <f>+B21/B10*100</f>
        <v>81.506466155516804</v>
      </c>
      <c r="C52" s="36">
        <f t="shared" ref="C52:G52" si="7">+C21/C10*100</f>
        <v>83.377471607987133</v>
      </c>
      <c r="D52" s="36">
        <f t="shared" si="7"/>
        <v>82.133697298756616</v>
      </c>
      <c r="E52" s="36">
        <f t="shared" si="7"/>
        <v>81.80149325296253</v>
      </c>
      <c r="F52" s="36">
        <f t="shared" si="7"/>
        <v>83.223855439605387</v>
      </c>
      <c r="G52" s="36">
        <f t="shared" si="7"/>
        <v>83.283876160841928</v>
      </c>
      <c r="H52" s="36">
        <f>+H21/H10*100</f>
        <v>84.584885257719577</v>
      </c>
      <c r="I52" s="36">
        <f>+I21/I10*100</f>
        <v>86.710029618444736</v>
      </c>
      <c r="J52" s="36">
        <f>+J21/J10*100</f>
        <v>97.237348475606382</v>
      </c>
    </row>
    <row r="53" spans="1:10" ht="15" customHeight="1" x14ac:dyDescent="0.25">
      <c r="A53" s="28" t="s">
        <v>46</v>
      </c>
      <c r="B53" s="36">
        <f t="shared" ref="B53:J60" si="8">+B22/B11*100</f>
        <v>78.898950282616227</v>
      </c>
      <c r="C53" s="36">
        <f t="shared" si="8"/>
        <v>79.696502937988484</v>
      </c>
      <c r="D53" s="36">
        <f t="shared" si="8"/>
        <v>79.194354298665843</v>
      </c>
      <c r="E53" s="36">
        <f t="shared" si="8"/>
        <v>79.768744954651211</v>
      </c>
      <c r="F53" s="36">
        <f t="shared" si="8"/>
        <v>79.901422698607433</v>
      </c>
      <c r="G53" s="36">
        <f t="shared" si="8"/>
        <v>80.522306855277463</v>
      </c>
      <c r="H53" s="36">
        <f t="shared" si="8"/>
        <v>81.814354406257621</v>
      </c>
      <c r="I53" s="36">
        <f t="shared" si="8"/>
        <v>84.598238206485632</v>
      </c>
      <c r="J53" s="36">
        <f t="shared" si="8"/>
        <v>96.755311607558795</v>
      </c>
    </row>
    <row r="54" spans="1:10" ht="15" customHeight="1" x14ac:dyDescent="0.25">
      <c r="A54" s="28" t="s">
        <v>48</v>
      </c>
      <c r="B54" s="36">
        <f t="shared" si="8"/>
        <v>76.29624582680384</v>
      </c>
      <c r="C54" s="36">
        <f t="shared" si="8"/>
        <v>76.577431379193499</v>
      </c>
      <c r="D54" s="36">
        <f t="shared" si="8"/>
        <v>75.027660986944014</v>
      </c>
      <c r="E54" s="36">
        <f t="shared" si="8"/>
        <v>78.034059064453544</v>
      </c>
      <c r="F54" s="36">
        <f t="shared" si="8"/>
        <v>77.245252741374699</v>
      </c>
      <c r="G54" s="36">
        <f t="shared" si="8"/>
        <v>78.514368134916239</v>
      </c>
      <c r="H54" s="36">
        <f t="shared" si="8"/>
        <v>80.347051772361439</v>
      </c>
      <c r="I54" s="36">
        <f t="shared" si="8"/>
        <v>82.621240705804027</v>
      </c>
      <c r="J54" s="36">
        <f t="shared" si="8"/>
        <v>95.826611854087531</v>
      </c>
    </row>
    <row r="55" spans="1:10" ht="15" customHeight="1" x14ac:dyDescent="0.25">
      <c r="A55" s="28" t="s">
        <v>49</v>
      </c>
      <c r="B55" s="36">
        <f t="shared" si="8"/>
        <v>76.852347795036607</v>
      </c>
      <c r="C55" s="36">
        <f t="shared" si="8"/>
        <v>78.989245431494268</v>
      </c>
      <c r="D55" s="36">
        <f t="shared" si="8"/>
        <v>78.976832314184819</v>
      </c>
      <c r="E55" s="36">
        <f t="shared" si="8"/>
        <v>78.695960311835577</v>
      </c>
      <c r="F55" s="36">
        <f t="shared" si="8"/>
        <v>78.209523809523802</v>
      </c>
      <c r="G55" s="36">
        <f t="shared" si="8"/>
        <v>78.709762707383163</v>
      </c>
      <c r="H55" s="36">
        <f t="shared" si="8"/>
        <v>79.026991002998997</v>
      </c>
      <c r="I55" s="36">
        <f t="shared" si="8"/>
        <v>82.391834638592883</v>
      </c>
      <c r="J55" s="36">
        <f t="shared" si="8"/>
        <v>97.052826691380915</v>
      </c>
    </row>
    <row r="56" spans="1:10" ht="15" customHeight="1" x14ac:dyDescent="0.25">
      <c r="A56" s="28" t="s">
        <v>50</v>
      </c>
      <c r="B56" s="36">
        <f t="shared" si="8"/>
        <v>85.847447993634191</v>
      </c>
      <c r="C56" s="36">
        <f t="shared" si="8"/>
        <v>85.799684186780951</v>
      </c>
      <c r="D56" s="36">
        <f t="shared" si="8"/>
        <v>87.712003501477184</v>
      </c>
      <c r="E56" s="36">
        <f t="shared" si="8"/>
        <v>84.775708844688964</v>
      </c>
      <c r="F56" s="36">
        <f t="shared" si="8"/>
        <v>86.251664447403471</v>
      </c>
      <c r="G56" s="36">
        <f t="shared" si="8"/>
        <v>85.494333724110987</v>
      </c>
      <c r="H56" s="36">
        <f t="shared" si="8"/>
        <v>87.171757239190796</v>
      </c>
      <c r="I56" s="36">
        <f t="shared" si="8"/>
        <v>89.959408746266362</v>
      </c>
      <c r="J56" s="36">
        <f t="shared" si="8"/>
        <v>97.688068141149515</v>
      </c>
    </row>
    <row r="57" spans="1:10" ht="15" customHeight="1" x14ac:dyDescent="0.25">
      <c r="A57" s="28" t="s">
        <v>308</v>
      </c>
      <c r="B57" s="36">
        <f t="shared" si="8"/>
        <v>84.970500344801167</v>
      </c>
      <c r="C57" s="36">
        <f t="shared" si="8"/>
        <v>88.248839228417197</v>
      </c>
      <c r="D57" s="36">
        <f t="shared" si="8"/>
        <v>86.231910080080439</v>
      </c>
      <c r="E57" s="36">
        <f t="shared" si="8"/>
        <v>84.574278589241175</v>
      </c>
      <c r="F57" s="36">
        <f t="shared" si="8"/>
        <v>87.734112490869236</v>
      </c>
      <c r="G57" s="36">
        <f t="shared" si="8"/>
        <v>86.687049105586397</v>
      </c>
      <c r="H57" s="36">
        <f t="shared" si="8"/>
        <v>87.866460197895066</v>
      </c>
      <c r="I57" s="36">
        <f t="shared" si="8"/>
        <v>89.208377706780269</v>
      </c>
      <c r="J57" s="36">
        <f t="shared" si="8"/>
        <v>97.820757954601163</v>
      </c>
    </row>
    <row r="58" spans="1:10" ht="15" customHeight="1" x14ac:dyDescent="0.25">
      <c r="A58" s="28" t="s">
        <v>51</v>
      </c>
      <c r="B58" s="36">
        <f t="shared" si="8"/>
        <v>78.78703186137507</v>
      </c>
      <c r="C58" s="36">
        <f t="shared" si="8"/>
        <v>83.435926133184111</v>
      </c>
      <c r="D58" s="36">
        <f t="shared" si="8"/>
        <v>80.054113469180692</v>
      </c>
      <c r="E58" s="36">
        <f t="shared" si="8"/>
        <v>79.193488716241205</v>
      </c>
      <c r="F58" s="36">
        <f t="shared" si="8"/>
        <v>81.975688137487779</v>
      </c>
      <c r="G58" s="36">
        <f t="shared" si="8"/>
        <v>81.828786209578112</v>
      </c>
      <c r="H58" s="36">
        <f t="shared" si="8"/>
        <v>83.595897298384386</v>
      </c>
      <c r="I58" s="36">
        <f t="shared" si="8"/>
        <v>83.806038426349488</v>
      </c>
      <c r="J58" s="36">
        <f t="shared" si="8"/>
        <v>96.799399887478899</v>
      </c>
    </row>
    <row r="59" spans="1:10" ht="15" customHeight="1" x14ac:dyDescent="0.25">
      <c r="A59" s="28" t="s">
        <v>52</v>
      </c>
      <c r="B59" s="36">
        <f t="shared" si="8"/>
        <v>85.335775335775338</v>
      </c>
      <c r="C59" s="36">
        <f t="shared" si="8"/>
        <v>89.005805515239473</v>
      </c>
      <c r="D59" s="36">
        <f t="shared" si="8"/>
        <v>86.978552910676413</v>
      </c>
      <c r="E59" s="36">
        <f t="shared" si="8"/>
        <v>85.812745201993422</v>
      </c>
      <c r="F59" s="36">
        <f t="shared" si="8"/>
        <v>88.66901599349417</v>
      </c>
      <c r="G59" s="36">
        <f t="shared" si="8"/>
        <v>86.65808665808666</v>
      </c>
      <c r="H59" s="36">
        <f t="shared" si="8"/>
        <v>89.786720321931597</v>
      </c>
      <c r="I59" s="36">
        <f t="shared" si="8"/>
        <v>89.81944220538449</v>
      </c>
      <c r="J59" s="36">
        <f t="shared" si="8"/>
        <v>97.970209153353409</v>
      </c>
    </row>
    <row r="60" spans="1:10" ht="15" customHeight="1" x14ac:dyDescent="0.25">
      <c r="A60" s="28" t="s">
        <v>53</v>
      </c>
      <c r="B60" s="36">
        <f t="shared" si="8"/>
        <v>93.800501532460302</v>
      </c>
      <c r="C60" s="36">
        <f t="shared" si="8"/>
        <v>94.294094120783896</v>
      </c>
      <c r="D60" s="36">
        <f t="shared" si="8"/>
        <v>95.088930183169623</v>
      </c>
      <c r="E60" s="36">
        <f t="shared" si="8"/>
        <v>92.270835960156347</v>
      </c>
      <c r="F60" s="36">
        <f t="shared" si="8"/>
        <v>95.884215287200362</v>
      </c>
      <c r="G60" s="36">
        <f t="shared" si="8"/>
        <v>94.069208901088132</v>
      </c>
      <c r="H60" s="36">
        <f t="shared" si="8"/>
        <v>91.569848498931123</v>
      </c>
      <c r="I60" s="36">
        <f t="shared" si="8"/>
        <v>95.609548167092925</v>
      </c>
      <c r="J60" s="36">
        <f t="shared" si="8"/>
        <v>99.037162162162161</v>
      </c>
    </row>
    <row r="62" spans="1:10" ht="21" customHeight="1" x14ac:dyDescent="0.25">
      <c r="A62" s="222" t="s">
        <v>31</v>
      </c>
      <c r="B62" s="222"/>
      <c r="C62" s="222"/>
      <c r="D62" s="222"/>
      <c r="E62" s="222"/>
      <c r="F62" s="222"/>
      <c r="G62" s="222"/>
      <c r="H62" s="205"/>
      <c r="I62" s="205"/>
      <c r="J62" s="205"/>
    </row>
    <row r="63" spans="1:10" ht="15" customHeight="1" x14ac:dyDescent="0.25">
      <c r="A63" s="26" t="s">
        <v>21</v>
      </c>
      <c r="B63" s="36">
        <f t="shared" ref="B63:J71" si="9">+B32/B10*100</f>
        <v>18.493533844483203</v>
      </c>
      <c r="C63" s="36">
        <f t="shared" si="9"/>
        <v>16.622528392012867</v>
      </c>
      <c r="D63" s="36">
        <f t="shared" si="9"/>
        <v>17.866302701243381</v>
      </c>
      <c r="E63" s="36">
        <f t="shared" si="9"/>
        <v>18.19850674703747</v>
      </c>
      <c r="F63" s="36">
        <f t="shared" si="9"/>
        <v>16.776144560394616</v>
      </c>
      <c r="G63" s="36">
        <f t="shared" si="9"/>
        <v>16.716123839158069</v>
      </c>
      <c r="H63" s="36">
        <f>+H32/H10*100</f>
        <v>15.415114742280428</v>
      </c>
      <c r="I63" s="36">
        <f>+I32/I10*100</f>
        <v>13.289970381555257</v>
      </c>
      <c r="J63" s="36">
        <f>+J32/J10*100</f>
        <v>2.7626515243936249</v>
      </c>
    </row>
    <row r="64" spans="1:10" ht="15" customHeight="1" x14ac:dyDescent="0.25">
      <c r="A64" s="28" t="s">
        <v>46</v>
      </c>
      <c r="B64" s="36">
        <f t="shared" si="9"/>
        <v>21.101049717383784</v>
      </c>
      <c r="C64" s="36">
        <f t="shared" si="9"/>
        <v>20.303497062011523</v>
      </c>
      <c r="D64" s="36">
        <f t="shared" si="9"/>
        <v>20.805645701334157</v>
      </c>
      <c r="E64" s="36">
        <f t="shared" si="9"/>
        <v>20.231255045348782</v>
      </c>
      <c r="F64" s="36">
        <f t="shared" si="9"/>
        <v>20.098577301392563</v>
      </c>
      <c r="G64" s="36">
        <f t="shared" si="9"/>
        <v>19.477693144722526</v>
      </c>
      <c r="H64" s="36">
        <f t="shared" si="9"/>
        <v>18.185645593742382</v>
      </c>
      <c r="I64" s="36">
        <f t="shared" si="9"/>
        <v>15.401761793514371</v>
      </c>
      <c r="J64" s="36">
        <f t="shared" si="9"/>
        <v>3.2446883924412124</v>
      </c>
    </row>
    <row r="65" spans="1:10" ht="15" customHeight="1" x14ac:dyDescent="0.25">
      <c r="A65" s="28" t="s">
        <v>48</v>
      </c>
      <c r="B65" s="36">
        <f t="shared" si="9"/>
        <v>23.703754173196156</v>
      </c>
      <c r="C65" s="36">
        <f t="shared" si="9"/>
        <v>23.422568620806505</v>
      </c>
      <c r="D65" s="36">
        <f t="shared" si="9"/>
        <v>24.972339013055986</v>
      </c>
      <c r="E65" s="36">
        <f t="shared" si="9"/>
        <v>21.965940935546456</v>
      </c>
      <c r="F65" s="36">
        <f t="shared" si="9"/>
        <v>22.754747258625301</v>
      </c>
      <c r="G65" s="36">
        <f t="shared" si="9"/>
        <v>21.485631865083768</v>
      </c>
      <c r="H65" s="36">
        <f t="shared" si="9"/>
        <v>19.652948227638564</v>
      </c>
      <c r="I65" s="36">
        <f t="shared" si="9"/>
        <v>17.378759294195984</v>
      </c>
      <c r="J65" s="36">
        <f t="shared" si="9"/>
        <v>4.1733881459124733</v>
      </c>
    </row>
    <row r="66" spans="1:10" ht="15" customHeight="1" x14ac:dyDescent="0.25">
      <c r="A66" s="28" t="s">
        <v>49</v>
      </c>
      <c r="B66" s="36">
        <f t="shared" si="9"/>
        <v>23.1476522049634</v>
      </c>
      <c r="C66" s="36">
        <f t="shared" si="9"/>
        <v>21.010754568505728</v>
      </c>
      <c r="D66" s="36">
        <f t="shared" si="9"/>
        <v>21.023167685815174</v>
      </c>
      <c r="E66" s="36">
        <f t="shared" si="9"/>
        <v>21.304039688164423</v>
      </c>
      <c r="F66" s="36">
        <f t="shared" si="9"/>
        <v>21.790476190476191</v>
      </c>
      <c r="G66" s="36">
        <f t="shared" si="9"/>
        <v>21.29023729261683</v>
      </c>
      <c r="H66" s="36">
        <f t="shared" si="9"/>
        <v>20.973008997000999</v>
      </c>
      <c r="I66" s="36">
        <f t="shared" si="9"/>
        <v>17.608165361407114</v>
      </c>
      <c r="J66" s="36">
        <f t="shared" si="9"/>
        <v>2.9471733086190919</v>
      </c>
    </row>
    <row r="67" spans="1:10" ht="15" customHeight="1" x14ac:dyDescent="0.25">
      <c r="A67" s="28" t="s">
        <v>50</v>
      </c>
      <c r="B67" s="36">
        <f t="shared" si="9"/>
        <v>14.152552006365807</v>
      </c>
      <c r="C67" s="36">
        <f t="shared" si="9"/>
        <v>14.200315813219039</v>
      </c>
      <c r="D67" s="36">
        <f t="shared" si="9"/>
        <v>12.287996498522814</v>
      </c>
      <c r="E67" s="36">
        <f t="shared" si="9"/>
        <v>15.224291155311045</v>
      </c>
      <c r="F67" s="36">
        <f t="shared" si="9"/>
        <v>13.748335552596538</v>
      </c>
      <c r="G67" s="36">
        <f t="shared" si="9"/>
        <v>14.50566627588902</v>
      </c>
      <c r="H67" s="36">
        <f t="shared" si="9"/>
        <v>12.828242760809202</v>
      </c>
      <c r="I67" s="36">
        <f t="shared" si="9"/>
        <v>10.040591253733631</v>
      </c>
      <c r="J67" s="36">
        <f t="shared" si="9"/>
        <v>2.311931858850476</v>
      </c>
    </row>
    <row r="68" spans="1:10" ht="15" customHeight="1" x14ac:dyDescent="0.25">
      <c r="A68" s="28" t="s">
        <v>308</v>
      </c>
      <c r="B68" s="36">
        <f t="shared" si="9"/>
        <v>15.029499655198835</v>
      </c>
      <c r="C68" s="36">
        <f t="shared" si="9"/>
        <v>11.751160771582802</v>
      </c>
      <c r="D68" s="36">
        <f t="shared" si="9"/>
        <v>13.768089919919561</v>
      </c>
      <c r="E68" s="36">
        <f t="shared" si="9"/>
        <v>15.425721410758817</v>
      </c>
      <c r="F68" s="36">
        <f t="shared" si="9"/>
        <v>12.265887509130751</v>
      </c>
      <c r="G68" s="36">
        <f t="shared" si="9"/>
        <v>13.312950894413603</v>
      </c>
      <c r="H68" s="36">
        <f t="shared" si="9"/>
        <v>12.133539802104931</v>
      </c>
      <c r="I68" s="36">
        <f t="shared" si="9"/>
        <v>10.791622293219737</v>
      </c>
      <c r="J68" s="36">
        <f t="shared" si="9"/>
        <v>2.1792420453988335</v>
      </c>
    </row>
    <row r="69" spans="1:10" ht="15" customHeight="1" x14ac:dyDescent="0.25">
      <c r="A69" s="28" t="s">
        <v>51</v>
      </c>
      <c r="B69" s="36">
        <f t="shared" si="9"/>
        <v>21.21296813862493</v>
      </c>
      <c r="C69" s="36">
        <f t="shared" si="9"/>
        <v>16.564073866815892</v>
      </c>
      <c r="D69" s="36">
        <f t="shared" si="9"/>
        <v>19.945886530819312</v>
      </c>
      <c r="E69" s="36">
        <f t="shared" si="9"/>
        <v>20.806511283758784</v>
      </c>
      <c r="F69" s="36">
        <f t="shared" si="9"/>
        <v>18.024311862512228</v>
      </c>
      <c r="G69" s="36">
        <f t="shared" si="9"/>
        <v>18.171213790421877</v>
      </c>
      <c r="H69" s="36">
        <f t="shared" si="9"/>
        <v>16.404102701615606</v>
      </c>
      <c r="I69" s="36">
        <f t="shared" si="9"/>
        <v>16.193961573650505</v>
      </c>
      <c r="J69" s="36">
        <f t="shared" si="9"/>
        <v>3.2006001125210979</v>
      </c>
    </row>
    <row r="70" spans="1:10" ht="15" customHeight="1" x14ac:dyDescent="0.25">
      <c r="A70" s="28" t="s">
        <v>52</v>
      </c>
      <c r="B70" s="36">
        <f t="shared" si="9"/>
        <v>14.664224664224665</v>
      </c>
      <c r="C70" s="36">
        <f t="shared" si="9"/>
        <v>10.994194484760522</v>
      </c>
      <c r="D70" s="36">
        <f t="shared" si="9"/>
        <v>13.021447089323592</v>
      </c>
      <c r="E70" s="36">
        <f t="shared" si="9"/>
        <v>14.187254798006574</v>
      </c>
      <c r="F70" s="36">
        <f t="shared" si="9"/>
        <v>11.33098400650583</v>
      </c>
      <c r="G70" s="36">
        <f t="shared" si="9"/>
        <v>13.341913341913342</v>
      </c>
      <c r="H70" s="36">
        <f t="shared" si="9"/>
        <v>10.21327967806841</v>
      </c>
      <c r="I70" s="36">
        <f t="shared" si="9"/>
        <v>10.18055779461551</v>
      </c>
      <c r="J70" s="36">
        <f t="shared" si="9"/>
        <v>2.0297908466466006</v>
      </c>
    </row>
    <row r="71" spans="1:10" ht="15" customHeight="1" thickBot="1" x14ac:dyDescent="0.3">
      <c r="A71" s="28" t="s">
        <v>53</v>
      </c>
      <c r="B71" s="37">
        <f t="shared" si="9"/>
        <v>6.1994984675397049</v>
      </c>
      <c r="C71" s="37">
        <f t="shared" si="9"/>
        <v>5.7059058792161048</v>
      </c>
      <c r="D71" s="37">
        <f t="shared" si="9"/>
        <v>4.911069816830369</v>
      </c>
      <c r="E71" s="37">
        <f t="shared" si="9"/>
        <v>7.7291640398436519</v>
      </c>
      <c r="F71" s="37">
        <f t="shared" si="9"/>
        <v>4.1157847127996385</v>
      </c>
      <c r="G71" s="37">
        <f t="shared" si="9"/>
        <v>5.9307910989118717</v>
      </c>
      <c r="H71" s="37">
        <f t="shared" si="9"/>
        <v>8.4301515010688721</v>
      </c>
      <c r="I71" s="37">
        <f t="shared" si="9"/>
        <v>4.3904518329070763</v>
      </c>
      <c r="J71" s="37">
        <f t="shared" si="9"/>
        <v>0.96283783783783794</v>
      </c>
    </row>
    <row r="72" spans="1:10" x14ac:dyDescent="0.25">
      <c r="A72" s="220" t="s">
        <v>14</v>
      </c>
      <c r="B72" s="220"/>
      <c r="C72" s="220"/>
      <c r="D72" s="220"/>
      <c r="E72" s="220"/>
      <c r="F72" s="220"/>
      <c r="G72" s="220"/>
      <c r="H72" s="206"/>
      <c r="I72" s="206"/>
      <c r="J72" s="206"/>
    </row>
  </sheetData>
  <mergeCells count="10">
    <mergeCell ref="A62:G62"/>
    <mergeCell ref="A72:G72"/>
    <mergeCell ref="J1:K2"/>
    <mergeCell ref="J43:K44"/>
    <mergeCell ref="A3:I3"/>
    <mergeCell ref="A9:G9"/>
    <mergeCell ref="A20:G20"/>
    <mergeCell ref="A41:G41"/>
    <mergeCell ref="A45:I45"/>
    <mergeCell ref="A51:G51"/>
  </mergeCells>
  <hyperlinks>
    <hyperlink ref="J1" r:id="rId1" location="INDICE!A1"/>
    <hyperlink ref="J1:K2" location="INDICE!A1" display="INDICE"/>
    <hyperlink ref="J43" r:id="rId2" location="INDICE!A1"/>
    <hyperlink ref="J43:K44" location="INDICE!A1" display="INDICE"/>
  </hyperlinks>
  <printOptions horizontalCentered="1"/>
  <pageMargins left="0.39370078740157483" right="0.39370078740157483" top="0.59055118110236227" bottom="0.59055118110236227" header="0.39370078740157483" footer="0.23622047244094491"/>
  <pageSetup scale="85" orientation="landscape" r:id="rId3"/>
  <headerFooter alignWithMargins="0"/>
  <rowBreaks count="1" manualBreakCount="1">
    <brk id="4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5</vt:i4>
      </vt:variant>
    </vt:vector>
  </HeadingPairs>
  <TitlesOfParts>
    <vt:vector size="35" baseType="lpstr">
      <vt:lpstr>INDICE</vt:lpstr>
      <vt:lpstr>PORTADA</vt:lpstr>
      <vt:lpstr>FUNCIONARIOS</vt:lpstr>
      <vt:lpstr>C1-2</vt:lpstr>
      <vt:lpstr>C3-4</vt:lpstr>
      <vt:lpstr>C5</vt:lpstr>
      <vt:lpstr>C6-7</vt:lpstr>
      <vt:lpstr>C8-9</vt:lpstr>
      <vt:lpstr>C10-11 </vt:lpstr>
      <vt:lpstr>C12-13 </vt:lpstr>
      <vt:lpstr>C14-15 </vt:lpstr>
      <vt:lpstr>C16-17</vt:lpstr>
      <vt:lpstr>C18-21</vt:lpstr>
      <vt:lpstr>C22-25</vt:lpstr>
      <vt:lpstr>C26-29</vt:lpstr>
      <vt:lpstr>C30- 31</vt:lpstr>
      <vt:lpstr>C32- 33</vt:lpstr>
      <vt:lpstr>C34-35</vt:lpstr>
      <vt:lpstr>C36-39</vt:lpstr>
      <vt:lpstr>C40-43</vt:lpstr>
      <vt:lpstr>C44-47</vt:lpstr>
      <vt:lpstr>C48- 49</vt:lpstr>
      <vt:lpstr>C50-51</vt:lpstr>
      <vt:lpstr>c52-55</vt:lpstr>
      <vt:lpstr>C56-57</vt:lpstr>
      <vt:lpstr>c58-61</vt:lpstr>
      <vt:lpstr>C62-63</vt:lpstr>
      <vt:lpstr>C64-67</vt:lpstr>
      <vt:lpstr>C68-69</vt:lpstr>
      <vt:lpstr>C70-73</vt:lpstr>
      <vt:lpstr>'C1-2'!Área_de_impresión</vt:lpstr>
      <vt:lpstr>'C3-4'!Área_de_impresión</vt:lpstr>
      <vt:lpstr>'C5'!Área_de_impresión</vt:lpstr>
      <vt:lpstr>INDICE!Área_de_impresión</vt:lpstr>
      <vt:lpstr>FUNCIONARIOS!OLE_LINK1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Delfina Cartín Sánchez</dc:creator>
  <cp:lastModifiedBy>Mayra Quiros Jimenez</cp:lastModifiedBy>
  <cp:lastPrinted>2017-09-07T13:44:13Z</cp:lastPrinted>
  <dcterms:created xsi:type="dcterms:W3CDTF">2016-11-17T14:44:47Z</dcterms:created>
  <dcterms:modified xsi:type="dcterms:W3CDTF">2019-08-07T20:11:12Z</dcterms:modified>
</cp:coreProperties>
</file>