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miniomep\compartidas\Estadistica\BOLETINE\despegable\2023\"/>
    </mc:Choice>
  </mc:AlternateContent>
  <bookViews>
    <workbookView xWindow="-120" yWindow="-120" windowWidth="20730" windowHeight="11040" tabRatio="778"/>
  </bookViews>
  <sheets>
    <sheet name="PORTADA " sheetId="91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D2" sheetId="21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C15" sheetId="84" r:id="rId20"/>
    <sheet name="C16" sheetId="85" r:id="rId21"/>
    <sheet name="C17" sheetId="86" r:id="rId22"/>
    <sheet name="D3" sheetId="32" r:id="rId23"/>
    <sheet name="C18" sheetId="33" r:id="rId24"/>
    <sheet name="C19" sheetId="34" r:id="rId25"/>
    <sheet name="C20" sheetId="35" r:id="rId26"/>
    <sheet name="C21" sheetId="39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D4" sheetId="23" r:id="rId35"/>
    <sheet name="C29" sheetId="56" r:id="rId36"/>
    <sheet name="C30" sheetId="16" r:id="rId37"/>
    <sheet name="C31" sheetId="51" r:id="rId38"/>
    <sheet name="C32" sheetId="52" r:id="rId39"/>
    <sheet name="C33" sheetId="53" r:id="rId40"/>
    <sheet name="C34" sheetId="54" r:id="rId41"/>
    <sheet name="C35" sheetId="55" r:id="rId42"/>
    <sheet name="C36" sheetId="88" r:id="rId43"/>
    <sheet name="D5" sheetId="57" r:id="rId44"/>
    <sheet name="C37" sheetId="58" r:id="rId45"/>
    <sheet name="C38" sheetId="61" r:id="rId46"/>
    <sheet name="C39" sheetId="62" r:id="rId47"/>
    <sheet name="C40" sheetId="63" r:id="rId48"/>
    <sheet name="C41" sheetId="90" r:id="rId49"/>
    <sheet name="C42" sheetId="59" r:id="rId50"/>
    <sheet name="C43" sheetId="64" r:id="rId51"/>
    <sheet name="C44" sheetId="60" r:id="rId52"/>
    <sheet name="C45" sheetId="89" r:id="rId53"/>
    <sheet name="D6" sheetId="75" r:id="rId54"/>
    <sheet name="C46" sheetId="65" r:id="rId55"/>
    <sheet name="C47" sheetId="66" r:id="rId56"/>
    <sheet name="C48" sheetId="67" r:id="rId57"/>
    <sheet name="C49" sheetId="68" r:id="rId58"/>
    <sheet name="C50" sheetId="69" r:id="rId59"/>
    <sheet name="C51" sheetId="70" r:id="rId60"/>
    <sheet name="C52" sheetId="71" r:id="rId61"/>
    <sheet name="C53" sheetId="72" r:id="rId62"/>
    <sheet name="C54" sheetId="73" r:id="rId63"/>
    <sheet name="C55" sheetId="74" r:id="rId64"/>
    <sheet name="C56" sheetId="76" r:id="rId65"/>
    <sheet name="C57" sheetId="79" r:id="rId66"/>
    <sheet name="C58" sheetId="80" r:id="rId67"/>
    <sheet name="C59" sheetId="81" r:id="rId68"/>
  </sheets>
  <definedNames>
    <definedName name="_xlnm._FilterDatabase" localSheetId="35" hidden="1">'C29'!$A$5:$AC$21</definedName>
    <definedName name="_xlnm._FilterDatabase" localSheetId="46" hidden="1">'C39'!$B$6:$J$20</definedName>
    <definedName name="_xlnm.Print_Area" localSheetId="4">'C1'!$A$1:$J$28</definedName>
    <definedName name="_xlnm.Print_Area" localSheetId="14">'C10'!$A$1:$J$36</definedName>
    <definedName name="_xlnm.Print_Area" localSheetId="15">'C11'!$A$1:$J$20</definedName>
    <definedName name="_xlnm.Print_Area" localSheetId="16">'C12'!$A$1:$F$12</definedName>
    <definedName name="_xlnm.Print_Area" localSheetId="17">'C13'!$A$1:$E$32</definedName>
    <definedName name="_xlnm.Print_Area" localSheetId="18">'C14'!$A$1:$J$35</definedName>
    <definedName name="_xlnm.Print_Area" localSheetId="19">'C15'!$A$1:$H$23</definedName>
    <definedName name="_xlnm.Print_Area" localSheetId="20">'C16'!$A$1:$J$21</definedName>
    <definedName name="_xlnm.Print_Area" localSheetId="21">'C17'!$A$1:$J$13</definedName>
    <definedName name="_xlnm.Print_Area" localSheetId="23">'C18'!$A$1:$J$25</definedName>
    <definedName name="_xlnm.Print_Area" localSheetId="24">'C19'!$A$1:$T$36</definedName>
    <definedName name="_xlnm.Print_Area" localSheetId="5">'C2'!$A$1:$J$17</definedName>
    <definedName name="_xlnm.Print_Area" localSheetId="25">'C20'!$A$1:$T$15</definedName>
    <definedName name="_xlnm.Print_Area" localSheetId="26">'C21'!$A$1:$T$35</definedName>
    <definedName name="_xlnm.Print_Area" localSheetId="27">'C22'!$A$1:$T$35</definedName>
    <definedName name="_xlnm.Print_Area" localSheetId="28">'C23'!$A$1:$T$21</definedName>
    <definedName name="_xlnm.Print_Area" localSheetId="29">'C24'!$A$1:$T$13</definedName>
    <definedName name="_xlnm.Print_Area" localSheetId="30">'C25'!$A$1:$J$24</definedName>
    <definedName name="_xlnm.Print_Area" localSheetId="31">'C26'!$A$1:$J$24</definedName>
    <definedName name="_xlnm.Print_Area" localSheetId="32">'C27'!$A$1:$J$24</definedName>
    <definedName name="_xlnm.Print_Area" localSheetId="33">'C28'!$A$1:$J$24</definedName>
    <definedName name="_xlnm.Print_Area" localSheetId="35">'C29'!$A$1:$J$28</definedName>
    <definedName name="_xlnm.Print_Area" localSheetId="6">'C3'!$A$1:$J$17</definedName>
    <definedName name="_xlnm.Print_Area" localSheetId="36">'C30'!$A$1:$J$17</definedName>
    <definedName name="_xlnm.Print_Area" localSheetId="37">'C31'!$A$1:$J$17</definedName>
    <definedName name="_xlnm.Print_Area" localSheetId="38">'C32'!$A$1:$J$13</definedName>
    <definedName name="_xlnm.Print_Area" localSheetId="39">'C33'!$A$1:$J$16</definedName>
    <definedName name="_xlnm.Print_Area" localSheetId="40">'C34'!$A$1:$J$14</definedName>
    <definedName name="_xlnm.Print_Area" localSheetId="41">'C35'!$A$1:$J$16</definedName>
    <definedName name="_xlnm.Print_Area" localSheetId="42">'C36'!$A$1:$J$16</definedName>
    <definedName name="_xlnm.Print_Area" localSheetId="44">'C37'!$A$1:$D$33</definedName>
    <definedName name="_xlnm.Print_Area" localSheetId="45">'C38'!$A$1:$J$36</definedName>
    <definedName name="_xlnm.Print_Area" localSheetId="46">'C39'!$A$1:$J$20</definedName>
    <definedName name="_xlnm.Print_Area" localSheetId="7">'C4'!$A$1:$J$13</definedName>
    <definedName name="_xlnm.Print_Area" localSheetId="47">'C40'!$A$1:$F$12</definedName>
    <definedName name="_xlnm.Print_Area" localSheetId="48">'C41'!$A$1:$E$32</definedName>
    <definedName name="_xlnm.Print_Area" localSheetId="49">'C42'!$A$1:$J$35</definedName>
    <definedName name="_xlnm.Print_Area" localSheetId="50">'C43'!$A$1:$H$23</definedName>
    <definedName name="_xlnm.Print_Area" localSheetId="51">'C44'!$A$1:$J$22</definedName>
    <definedName name="_xlnm.Print_Area" localSheetId="52">'C45'!$A$1:$J$13</definedName>
    <definedName name="_xlnm.Print_Area" localSheetId="54">'C46'!$A$1:$J$28</definedName>
    <definedName name="_xlnm.Print_Area" localSheetId="55">'C47'!$A$1:$T$36</definedName>
    <definedName name="_xlnm.Print_Area" localSheetId="56">'C48'!$A$1:$T$15</definedName>
    <definedName name="_xlnm.Print_Area" localSheetId="57">'C49'!$A$1:$T$35</definedName>
    <definedName name="_xlnm.Print_Area" localSheetId="8">'C5'!$A$1:$J$16</definedName>
    <definedName name="_xlnm.Print_Area" localSheetId="58">'C50'!$A$1:$T$32</definedName>
    <definedName name="_xlnm.Print_Area" localSheetId="59">'C51'!$A$1:$T$20</definedName>
    <definedName name="_xlnm.Print_Area" localSheetId="60">'C52'!$A$1:$T$14</definedName>
    <definedName name="_xlnm.Print_Area" localSheetId="61">'C53'!$A$1:$J$24</definedName>
    <definedName name="_xlnm.Print_Area" localSheetId="62">'C54'!$A$1:$J$24</definedName>
    <definedName name="_xlnm.Print_Area" localSheetId="63">'C55'!$A$1:$J$24</definedName>
    <definedName name="_xlnm.Print_Area" localSheetId="64">'C56'!$A$1:$J$24</definedName>
    <definedName name="_xlnm.Print_Area" localSheetId="65">'C57'!$A$1:$J$16</definedName>
    <definedName name="_xlnm.Print_Area" localSheetId="66">'C58'!$A$1:$J$23</definedName>
    <definedName name="_xlnm.Print_Area" localSheetId="67">'C59'!$A$1:$J$23</definedName>
    <definedName name="_xlnm.Print_Area" localSheetId="9">'C6'!$A$1:$J$14</definedName>
    <definedName name="_xlnm.Print_Area" localSheetId="10">'C7'!$A$1:$J$16</definedName>
    <definedName name="_xlnm.Print_Area" localSheetId="11">'C8'!$A$1:$J$16</definedName>
    <definedName name="_xlnm.Print_Area" localSheetId="13">'C9'!$A$1:$D$33</definedName>
    <definedName name="_xlnm.Print_Area" localSheetId="3">'D1'!$A$1:$J$55</definedName>
    <definedName name="_xlnm.Print_Area" localSheetId="12">'D2'!$A$1:$J$55</definedName>
    <definedName name="_xlnm.Print_Area" localSheetId="22">'D3'!$A$1:$J$55</definedName>
    <definedName name="_xlnm.Print_Area" localSheetId="34">'D4'!$A$1:$J$55</definedName>
    <definedName name="_xlnm.Print_Area" localSheetId="43">'D5'!$A$1:$J$55</definedName>
    <definedName name="_xlnm.Print_Area" localSheetId="53">'D6'!$A$1:$J$55</definedName>
    <definedName name="_xlnm.Print_Area" localSheetId="1">FUNCIONARIOS!$B$3:$J$26</definedName>
    <definedName name="_xlnm.Print_Area" localSheetId="2">INDICE!$A$1:$B$70</definedName>
    <definedName name="_xlnm.Print_Area" localSheetId="0">'PORTADA '!$B$12:$L$87</definedName>
    <definedName name="OLE_LINK1" localSheetId="1">FUNCIONARIOS!$C$5</definedName>
    <definedName name="_xlnm.Print_Titles" localSheetId="2">INDICE!$1:$1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9" l="1"/>
  <c r="B9" i="89"/>
  <c r="B10" i="89"/>
  <c r="B11" i="89"/>
  <c r="B12" i="89"/>
  <c r="D7" i="89"/>
  <c r="E7" i="89"/>
  <c r="C7" i="89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D7" i="60"/>
  <c r="E7" i="60"/>
  <c r="C7" i="60"/>
  <c r="B22" i="64"/>
  <c r="B21" i="64"/>
  <c r="B20" i="64"/>
  <c r="B19" i="64"/>
  <c r="B18" i="64"/>
  <c r="B17" i="64"/>
  <c r="B16" i="64"/>
  <c r="B15" i="64"/>
  <c r="B14" i="64"/>
  <c r="B13" i="64"/>
  <c r="B12" i="64"/>
  <c r="B11" i="64"/>
  <c r="B10" i="64"/>
  <c r="B9" i="64"/>
  <c r="B8" i="64"/>
  <c r="D7" i="64"/>
  <c r="C7" i="64"/>
  <c r="C7" i="59"/>
  <c r="D7" i="59"/>
  <c r="E7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8" i="59"/>
  <c r="B7" i="89" l="1"/>
  <c r="B7" i="60"/>
  <c r="B7" i="59"/>
  <c r="B7" i="64"/>
  <c r="J7" i="36"/>
  <c r="K35" i="29"/>
  <c r="B12" i="86"/>
  <c r="B11" i="86"/>
  <c r="B10" i="86"/>
  <c r="B9" i="86"/>
  <c r="B8" i="86"/>
  <c r="E7" i="86"/>
  <c r="D7" i="86"/>
  <c r="C7" i="86"/>
  <c r="E7" i="85"/>
  <c r="D7" i="85"/>
  <c r="C7" i="85"/>
  <c r="D7" i="84"/>
  <c r="C7" i="84"/>
  <c r="D7" i="29"/>
  <c r="E7" i="29"/>
  <c r="C7" i="29"/>
  <c r="C7" i="83"/>
  <c r="D7" i="83"/>
  <c r="E7" i="83"/>
  <c r="B8" i="83"/>
  <c r="C8" i="83"/>
  <c r="D8" i="83"/>
  <c r="E8" i="83"/>
  <c r="B9" i="83"/>
  <c r="C9" i="83"/>
  <c r="D9" i="83"/>
  <c r="E9" i="83"/>
  <c r="B7" i="83"/>
  <c r="J13" i="79"/>
  <c r="J12" i="79" s="1"/>
  <c r="J14" i="79"/>
  <c r="K35" i="61"/>
  <c r="K36" i="61"/>
  <c r="B18" i="62"/>
  <c r="B17" i="62"/>
  <c r="B16" i="62"/>
  <c r="B15" i="62"/>
  <c r="B14" i="62"/>
  <c r="B13" i="62"/>
  <c r="B12" i="62"/>
  <c r="B11" i="62"/>
  <c r="B10" i="62"/>
  <c r="B9" i="62"/>
  <c r="B8" i="62"/>
  <c r="E7" i="62"/>
  <c r="D7" i="62"/>
  <c r="C7" i="62"/>
  <c r="B8" i="61"/>
  <c r="B9" i="61"/>
  <c r="B10" i="61"/>
  <c r="B11" i="61"/>
  <c r="B12" i="61"/>
  <c r="B13" i="61"/>
  <c r="B14" i="61"/>
  <c r="B15" i="61"/>
  <c r="B16" i="61"/>
  <c r="B17" i="61"/>
  <c r="B18" i="61"/>
  <c r="B19" i="61"/>
  <c r="B20" i="61"/>
  <c r="B21" i="61"/>
  <c r="B22" i="61"/>
  <c r="B23" i="61"/>
  <c r="B24" i="61"/>
  <c r="B25" i="61"/>
  <c r="B26" i="61"/>
  <c r="B27" i="61"/>
  <c r="B28" i="61"/>
  <c r="B29" i="61"/>
  <c r="B30" i="61"/>
  <c r="B31" i="61"/>
  <c r="B32" i="61"/>
  <c r="B33" i="61"/>
  <c r="B34" i="61"/>
  <c r="C7" i="61"/>
  <c r="D7" i="61"/>
  <c r="B7" i="61" s="1"/>
  <c r="E7" i="61"/>
  <c r="B7" i="86" l="1"/>
  <c r="B7" i="62"/>
  <c r="B8" i="58" l="1"/>
  <c r="C8" i="58"/>
  <c r="D8" i="58"/>
  <c r="B9" i="58"/>
  <c r="C9" i="58"/>
  <c r="D9" i="58"/>
  <c r="J7" i="35" l="1"/>
  <c r="J7" i="34"/>
  <c r="C7" i="27"/>
  <c r="B7" i="27"/>
  <c r="C7" i="26"/>
  <c r="D7" i="26"/>
  <c r="C7" i="25"/>
  <c r="D7" i="25"/>
  <c r="E7" i="25"/>
  <c r="B20" i="85"/>
  <c r="B19" i="85"/>
  <c r="B18" i="85"/>
  <c r="B17" i="85"/>
  <c r="B16" i="85"/>
  <c r="B15" i="85"/>
  <c r="B14" i="85"/>
  <c r="B13" i="85"/>
  <c r="B12" i="85"/>
  <c r="B11" i="85"/>
  <c r="B10" i="85"/>
  <c r="B9" i="85"/>
  <c r="B8" i="85"/>
  <c r="B22" i="84"/>
  <c r="B21" i="84"/>
  <c r="B20" i="84"/>
  <c r="B19" i="84"/>
  <c r="B18" i="84"/>
  <c r="B17" i="84"/>
  <c r="B16" i="84"/>
  <c r="B15" i="84"/>
  <c r="B14" i="84"/>
  <c r="B13" i="84"/>
  <c r="B12" i="84"/>
  <c r="B11" i="84"/>
  <c r="B10" i="84"/>
  <c r="B9" i="84"/>
  <c r="B8" i="84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18" i="26"/>
  <c r="B17" i="26"/>
  <c r="B16" i="26"/>
  <c r="B15" i="26"/>
  <c r="B14" i="26"/>
  <c r="B13" i="26"/>
  <c r="B12" i="26"/>
  <c r="B11" i="26"/>
  <c r="B10" i="26"/>
  <c r="B9" i="26"/>
  <c r="B8" i="26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8" i="25"/>
  <c r="B7" i="84" l="1"/>
  <c r="B7" i="85"/>
  <c r="B7" i="29"/>
  <c r="B7" i="26"/>
  <c r="E7" i="26" s="1"/>
  <c r="B7" i="25"/>
  <c r="B8" i="79" l="1"/>
  <c r="C8" i="79"/>
  <c r="D8" i="79"/>
  <c r="E8" i="79"/>
  <c r="F8" i="79"/>
  <c r="G8" i="79"/>
  <c r="H8" i="79"/>
  <c r="B13" i="79" l="1"/>
  <c r="C13" i="79"/>
  <c r="D13" i="79"/>
  <c r="E13" i="79"/>
  <c r="F13" i="79"/>
  <c r="F12" i="79" s="1"/>
  <c r="G13" i="79"/>
  <c r="H13" i="79"/>
  <c r="B14" i="79"/>
  <c r="C14" i="79"/>
  <c r="D14" i="79"/>
  <c r="E14" i="79"/>
  <c r="F14" i="79"/>
  <c r="G14" i="79"/>
  <c r="H14" i="79"/>
  <c r="I8" i="79"/>
  <c r="I14" i="79" s="1"/>
  <c r="C12" i="79" l="1"/>
  <c r="B12" i="79"/>
  <c r="H12" i="79"/>
  <c r="E12" i="79"/>
  <c r="G12" i="79"/>
  <c r="D12" i="79"/>
  <c r="I13" i="79"/>
  <c r="I12" i="79" s="1"/>
  <c r="AE8" i="69" l="1"/>
  <c r="AF8" i="69"/>
  <c r="AG8" i="69"/>
  <c r="AE9" i="69"/>
  <c r="AF9" i="69"/>
  <c r="AG9" i="69"/>
  <c r="AE10" i="69"/>
  <c r="AF10" i="69"/>
  <c r="AG10" i="69"/>
  <c r="AE11" i="69"/>
  <c r="AF11" i="69"/>
  <c r="AG11" i="69"/>
  <c r="AE12" i="69"/>
  <c r="AF12" i="69"/>
  <c r="AG12" i="69"/>
  <c r="AE13" i="69"/>
  <c r="AF13" i="69"/>
  <c r="AG13" i="69"/>
  <c r="AE14" i="69"/>
  <c r="AF14" i="69"/>
  <c r="AG14" i="69"/>
  <c r="AE15" i="69"/>
  <c r="AF15" i="69"/>
  <c r="AG15" i="69"/>
  <c r="AE16" i="69"/>
  <c r="AF16" i="69"/>
  <c r="AG16" i="69"/>
  <c r="AE17" i="69"/>
  <c r="AF17" i="69"/>
  <c r="AG17" i="69"/>
  <c r="AE18" i="69"/>
  <c r="AF18" i="69"/>
  <c r="AG18" i="69"/>
  <c r="AE19" i="69"/>
  <c r="AF19" i="69"/>
  <c r="AG19" i="69"/>
  <c r="AE20" i="69"/>
  <c r="AF20" i="69"/>
  <c r="AG20" i="69"/>
  <c r="AE21" i="69"/>
  <c r="AF21" i="69"/>
  <c r="AG21" i="69"/>
  <c r="AE22" i="69"/>
  <c r="AF22" i="69"/>
  <c r="AG22" i="69"/>
  <c r="AE23" i="69"/>
  <c r="AF23" i="69"/>
  <c r="AG23" i="69"/>
  <c r="AE24" i="69"/>
  <c r="AF24" i="69"/>
  <c r="AG24" i="69"/>
  <c r="AE25" i="69"/>
  <c r="AF25" i="69"/>
  <c r="AG25" i="69"/>
  <c r="AE26" i="69"/>
  <c r="AF26" i="69"/>
  <c r="AG26" i="69"/>
  <c r="AE27" i="69"/>
  <c r="AF27" i="69"/>
  <c r="AG27" i="69"/>
  <c r="AE28" i="69"/>
  <c r="AF28" i="69"/>
  <c r="AG28" i="69"/>
  <c r="AE29" i="69"/>
  <c r="AF29" i="69"/>
  <c r="AG29" i="69"/>
  <c r="AE30" i="69"/>
  <c r="AF30" i="69"/>
  <c r="AG30" i="69"/>
  <c r="AE31" i="69"/>
  <c r="AF31" i="69"/>
  <c r="AG31" i="69"/>
  <c r="AG7" i="69"/>
  <c r="AE7" i="69"/>
  <c r="AF7" i="69"/>
</calcChain>
</file>

<file path=xl/sharedStrings.xml><?xml version="1.0" encoding="utf-8"?>
<sst xmlns="http://schemas.openxmlformats.org/spreadsheetml/2006/main" count="1863" uniqueCount="374">
  <si>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</si>
  <si>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</si>
  <si>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</si>
  <si>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</si>
  <si>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</si>
  <si>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</si>
  <si>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</si>
  <si>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</si>
  <si>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</si>
  <si>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</si>
  <si>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</si>
  <si>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</si>
  <si>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</si>
  <si>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</si>
  <si>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D5</t>
  </si>
  <si>
    <t>C7</t>
  </si>
  <si>
    <t>D6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</si>
  <si>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</si>
  <si>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</si>
  <si>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</si>
  <si>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</si>
  <si>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</si>
  <si>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</si>
  <si>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</si>
  <si>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</si>
  <si>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</si>
  <si>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</si>
  <si>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</si>
  <si>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</si>
  <si>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</si>
  <si>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</si>
  <si>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</si>
  <si>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</si>
  <si>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</si>
  <si>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</si>
  <si>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</si>
  <si>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</si>
  <si>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</si>
  <si>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</si>
  <si>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</si>
  <si>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</si>
  <si>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</si>
  <si>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</si>
  <si>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</si>
  <si>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</si>
  <si>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</si>
  <si>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</si>
  <si>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</si>
  <si>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</si>
  <si>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</si>
  <si>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</si>
  <si>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</si>
  <si>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</si>
  <si>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</si>
  <si>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</si>
  <si>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</si>
  <si>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</si>
  <si>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</si>
  <si>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</si>
  <si>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</si>
  <si>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</si>
  <si>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</si>
  <si>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</si>
  <si>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</si>
  <si>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</si>
  <si>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</si>
  <si>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</si>
  <si>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INDICE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</si>
  <si>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</si>
  <si>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</si>
  <si>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</si>
  <si>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</si>
  <si>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</si>
  <si>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Carlos Nájera Morales</t>
  </si>
  <si>
    <t>Jorge Luis Soto Calderón</t>
  </si>
  <si>
    <t>Luis Garro Montero</t>
  </si>
  <si>
    <t>María Zúñiga García</t>
  </si>
  <si>
    <t>Olga Leitón Aguilar</t>
  </si>
  <si>
    <t>Tatiana Román Méndez</t>
  </si>
  <si>
    <t>Dirección General:</t>
  </si>
  <si>
    <t>Dixie Brenes Vindas</t>
  </si>
  <si>
    <t>Cifras Absolutas</t>
  </si>
  <si>
    <t>Cifras Relativas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</si>
  <si>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</t>
    </r>
  </si>
  <si>
    <t>Total</t>
  </si>
  <si>
    <t>Pública</t>
  </si>
  <si>
    <t>Privada</t>
  </si>
  <si>
    <t>Subvencionada</t>
  </si>
  <si>
    <t>Según Dependencia, 2011-2021</t>
  </si>
  <si>
    <t>Dependencia</t>
  </si>
  <si>
    <t>Cuadro Nº2</t>
  </si>
  <si>
    <t>Cuadro Nº1</t>
  </si>
  <si>
    <t>Cuadro Nº3</t>
  </si>
  <si>
    <t>Cuadro Nº4</t>
  </si>
  <si>
    <t>Cuadro Nº5</t>
  </si>
  <si>
    <t>Cuadro Nº6</t>
  </si>
  <si>
    <t>Cuadro Nº7</t>
  </si>
  <si>
    <t>Zona/ Dependencia</t>
  </si>
  <si>
    <t xml:space="preserve">Total </t>
  </si>
  <si>
    <t xml:space="preserve">Urbana </t>
  </si>
  <si>
    <t>Rural</t>
  </si>
  <si>
    <t>Cuadro Nº8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</si>
  <si>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</si>
  <si>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</si>
  <si>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</si>
  <si>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</si>
  <si>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</si>
  <si>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</si>
  <si>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</si>
  <si>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</si>
  <si>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</si>
  <si>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</si>
  <si>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</si>
  <si>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</si>
  <si>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</si>
  <si>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</si>
  <si>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</si>
  <si>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</si>
  <si>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</si>
  <si>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</si>
  <si>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</si>
  <si>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</si>
  <si>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</si>
  <si>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</si>
  <si>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</si>
  <si>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</si>
  <si>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</si>
  <si>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</si>
  <si>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</si>
  <si>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</si>
  <si>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Nº11</t>
  </si>
  <si>
    <t>Por Dependencia, Según Dirección Regional, Curso Lectivo 2021</t>
  </si>
  <si>
    <t>Cuadro Nº9</t>
  </si>
  <si>
    <t>Cuadro Nº10</t>
  </si>
  <si>
    <t>Cuadro Nº13</t>
  </si>
  <si>
    <t>Cuadro Nº14</t>
  </si>
  <si>
    <t>Serie Histórica de Cobertura de Asignaturas Especiales, Dependencia Pública</t>
  </si>
  <si>
    <t>Cuadro Nº15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</si>
  <si>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</si>
  <si>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</si>
  <si>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</si>
  <si>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</si>
  <si>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</si>
  <si>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</si>
  <si>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</si>
  <si>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</si>
  <si>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</si>
  <si>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</si>
  <si>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</si>
  <si>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</si>
  <si>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</si>
  <si>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</si>
  <si>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</si>
  <si>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</si>
  <si>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</si>
  <si>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</si>
  <si>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</si>
  <si>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</si>
  <si>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</si>
  <si>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</si>
  <si>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</si>
  <si>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</si>
  <si>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</si>
  <si>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</si>
  <si>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</si>
  <si>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N°21</t>
  </si>
  <si>
    <t>Tipo de Dirección</t>
  </si>
  <si>
    <t>Unidocente</t>
  </si>
  <si>
    <t>Dirección 1</t>
  </si>
  <si>
    <t>Dirección 2</t>
  </si>
  <si>
    <t>Dirección 3</t>
  </si>
  <si>
    <t>Dirección 4</t>
  </si>
  <si>
    <t>Dirección 5</t>
  </si>
  <si>
    <r>
      <t xml:space="preserve">Según Tipo de  Dirección,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</t>
    </r>
  </si>
  <si>
    <t>Cuadro Nº25</t>
  </si>
  <si>
    <t>Cuadro Nº26</t>
  </si>
  <si>
    <t>Cuadro Nº27</t>
  </si>
  <si>
    <t>Cuadro Nº28</t>
  </si>
  <si>
    <t>Cuadro Nº29</t>
  </si>
  <si>
    <t>Cuadro Nº30</t>
  </si>
  <si>
    <t>Cuadro Nº31</t>
  </si>
  <si>
    <t>Cuadro Nº34</t>
  </si>
  <si>
    <t>Cuadro Nº32</t>
  </si>
  <si>
    <t>Cuadro Nº35</t>
  </si>
  <si>
    <t>Cuadro N°38</t>
  </si>
  <si>
    <t>Cuadro N°39</t>
  </si>
  <si>
    <t>Cuadro N°40</t>
  </si>
  <si>
    <t>Cuadro N°43</t>
  </si>
  <si>
    <t>Cuadro N°44</t>
  </si>
  <si>
    <t>Cuadro N°45</t>
  </si>
  <si>
    <t>Cuadro N°47</t>
  </si>
  <si>
    <t>Cuadro N°48</t>
  </si>
  <si>
    <t>Según Tipo de  Dirección,</t>
  </si>
  <si>
    <t>Cuadro Nº 54</t>
  </si>
  <si>
    <t>Tipo Dirección</t>
  </si>
  <si>
    <t>Imparten asignaturas especiales</t>
  </si>
  <si>
    <t>No imparten asignaturas especiales</t>
  </si>
  <si>
    <t>Cuadro N°57</t>
  </si>
  <si>
    <t>Cuadro Nº12</t>
  </si>
  <si>
    <t>Cuadro Nº33</t>
  </si>
  <si>
    <t>Serie Histórica de Cobertura de Programa Segundo Idioma</t>
  </si>
  <si>
    <t>Educación Preescolar</t>
  </si>
  <si>
    <t>Inglés</t>
  </si>
  <si>
    <t>Francés</t>
  </si>
  <si>
    <t>I y II Ciclos</t>
  </si>
  <si>
    <t>Inglés Presencial</t>
  </si>
  <si>
    <t>Inglés por Radio</t>
  </si>
  <si>
    <t>Italiano</t>
  </si>
  <si>
    <t>Cobertura de Programa Segundo Idioma en Preescolar y I y II Ciclos, Según Idioma,</t>
  </si>
  <si>
    <t>Cobertura de Inglés en Educación Preescolar,</t>
  </si>
  <si>
    <t>Cobertura de Francés en Educación Preescolar,</t>
  </si>
  <si>
    <t>Cobertura de Italiano en Educación Preescolar,</t>
  </si>
  <si>
    <t>Cobertura de Segundo Idioma en Educación Preescolar,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</si>
  <si>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Sólo incluye los Ciclos de Interactivo II y Transición</t>
    </r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</si>
  <si>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En Educación Preescolar sólo incluye los Ciclos de Interactivo II y Transición</t>
    </r>
  </si>
  <si>
    <t>Cobertura de Segundo Idioma en I y II Ciclos,</t>
  </si>
  <si>
    <t>Cobertura de Inglés Presencial en I y II Ciclos,</t>
  </si>
  <si>
    <t xml:space="preserve">Cobertura de Inglés por Radio en I y II Ciclos, </t>
  </si>
  <si>
    <t>Cuadro Nº16</t>
  </si>
  <si>
    <t>Cuadro Nº17</t>
  </si>
  <si>
    <t xml:space="preserve">Cobertura de Italiano en I y II Ciclos, </t>
  </si>
  <si>
    <t>Idioma</t>
  </si>
  <si>
    <t>Cuadro Nº18</t>
  </si>
  <si>
    <t>Cuadro Nº19</t>
  </si>
  <si>
    <t>Cuadro Nº20</t>
  </si>
  <si>
    <t xml:space="preserve">Cobertura de Inglés Presencial en I y II Ciclos, </t>
  </si>
  <si>
    <t xml:space="preserve">Cobertura de Francés en I y II Ciclos, </t>
  </si>
  <si>
    <t>Cuadro N°22</t>
  </si>
  <si>
    <t>Cuadro N°23</t>
  </si>
  <si>
    <t>Cuadro N°24</t>
  </si>
  <si>
    <t>Cobertura de Inglés por Radio en I y II Ciclos</t>
  </si>
  <si>
    <t>Cobertura de Francés en I y II Ciclos</t>
  </si>
  <si>
    <t>Cobertura de Italiano en I y II Ciclos</t>
  </si>
  <si>
    <t>Serie Histórica de Centros Educativos que imparten el Programa de Segundo Idioma</t>
  </si>
  <si>
    <t>Serie Histórica de                        Centros Educativos que imparten el Programa de Segundo Idioma</t>
  </si>
  <si>
    <t xml:space="preserve">Centros Educativos que imparten Inglés en Educación Preescolar, </t>
  </si>
  <si>
    <t>Centros Educativos que imparten Francés en Educación Preescolar,</t>
  </si>
  <si>
    <t xml:space="preserve">Centros Educativos de Preescolar que imparten Italiano, </t>
  </si>
  <si>
    <t>Escuelas que imparten Inglés Presencial,</t>
  </si>
  <si>
    <t>Escuelas que imparten Inglés por Radio,</t>
  </si>
  <si>
    <t>Escuelas que imparten Francés,</t>
  </si>
  <si>
    <t>Escuelas que imparten Italiano,</t>
  </si>
  <si>
    <t>Cuadro Nº36</t>
  </si>
  <si>
    <t>Centros Educativos de Preescolar que imparten el Programa de Segundo Idioma</t>
  </si>
  <si>
    <t>Cuadro Nº37</t>
  </si>
  <si>
    <t>Centros Educativos de Preescolar que imparten Inglés,</t>
  </si>
  <si>
    <t>Centros Educativos de Preescolar que imparten Francés,</t>
  </si>
  <si>
    <t>Radio Interactiva</t>
  </si>
  <si>
    <t>Escuelas que imparten el Programa de Segundo Idioma,</t>
  </si>
  <si>
    <t xml:space="preserve">Escuelas que imparten Inglés Presencial, </t>
  </si>
  <si>
    <t>Cuadro Nº41</t>
  </si>
  <si>
    <t>Cuadro N°42</t>
  </si>
  <si>
    <t xml:space="preserve">Escuelas que imparten Inglés por Radio, </t>
  </si>
  <si>
    <t xml:space="preserve">Escuelas que imparten Francés, </t>
  </si>
  <si>
    <t xml:space="preserve">Escuelas que imparten Italiano, </t>
  </si>
  <si>
    <t>Serie Histórica de Centros Educativos que imparten el Programa de Segundo Idioma, Dependencia Pública</t>
  </si>
  <si>
    <t>Centros Educativos que imparten el Programa de Segundo Idioma,</t>
  </si>
  <si>
    <t>C58</t>
  </si>
  <si>
    <t>C59</t>
  </si>
  <si>
    <t xml:space="preserve">Centros Educativos de Preescolar que imparten Inglés, </t>
  </si>
  <si>
    <t xml:space="preserve">Centros Educativos de Preescolar que imparten Francés, </t>
  </si>
  <si>
    <t>Cuadro N°49</t>
  </si>
  <si>
    <t>Cuadro N°50</t>
  </si>
  <si>
    <t>Cuadro N°51</t>
  </si>
  <si>
    <t>Cuadro N°52</t>
  </si>
  <si>
    <t>Cuadro Nº53</t>
  </si>
  <si>
    <t>Cuadro Nº 55</t>
  </si>
  <si>
    <t>Cuadro Nº 56</t>
  </si>
  <si>
    <t>Cuadro N°58</t>
  </si>
  <si>
    <t>Cuadro N°59</t>
  </si>
  <si>
    <t xml:space="preserve">Cantidad de Centros Educativos de Preescolar según los idiomas impartidos, </t>
  </si>
  <si>
    <t>Imparten al menos un idioma</t>
  </si>
  <si>
    <t>No imparten idiomas</t>
  </si>
  <si>
    <t xml:space="preserve">Escuelas según los idiomas impartidos, Según Tipo de Dirección, </t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</si>
  <si>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 xml:space="preserve">, </t>
    </r>
  </si>
  <si>
    <t>Distribución porcentual de Escuelas según los idiomas impartidos, Según Tipo de Dirección,</t>
  </si>
  <si>
    <t>Cobertura de Francés en I y II Ciclos,</t>
  </si>
  <si>
    <t>Cuadro Nº46</t>
  </si>
  <si>
    <t>Según Tipo de Dirección,</t>
  </si>
  <si>
    <t>Carolina Carmona Chaves</t>
  </si>
  <si>
    <t>Valeria Carvajal Camacho</t>
  </si>
  <si>
    <t>Serie Histórica de Cobertura del Programa Segundo Idioma</t>
  </si>
  <si>
    <r>
      <t xml:space="preserve">Cobertura Programa     de Segundo Idioma                                                              </t>
    </r>
    <r>
      <rPr>
        <b/>
        <sz val="48"/>
        <color theme="4" tint="-0.499984740745262"/>
        <rFont val="Arial Narrow"/>
        <family val="2"/>
      </rPr>
      <t xml:space="preserve"> </t>
    </r>
    <r>
      <rPr>
        <b/>
        <i/>
        <sz val="36"/>
        <color theme="4" tint="0.39997558519241921"/>
        <rFont val="Calibri"/>
        <family val="2"/>
        <scheme val="minor"/>
      </rPr>
      <t>Curso Lectivo 2022</t>
    </r>
  </si>
  <si>
    <r>
      <rPr>
        <b/>
        <sz val="46"/>
        <color theme="4" tint="-0.499984740745262"/>
        <rFont val="Calibri"/>
        <family val="2"/>
        <scheme val="minor"/>
      </rPr>
      <t xml:space="preserve">Serie Histórica de Cobertura del Programa Segundo Idioma,                    </t>
    </r>
    <r>
      <rPr>
        <b/>
        <i/>
        <sz val="36"/>
        <color theme="4" tint="0.39997558519241921"/>
        <rFont val="Calibri"/>
        <family val="2"/>
        <scheme val="minor"/>
      </rPr>
      <t>Dependencia Pública</t>
    </r>
  </si>
  <si>
    <r>
      <rPr>
        <b/>
        <sz val="46"/>
        <color theme="4" tint="-0.499984740745262"/>
        <rFont val="Calibri"/>
        <family val="2"/>
        <scheme val="minor"/>
      </rPr>
      <t xml:space="preserve"> Centros Educativos que imparten el Programa de Segundo Idioma,</t>
    </r>
    <r>
      <rPr>
        <b/>
        <sz val="48"/>
        <color theme="4" tint="-0.499984740745262"/>
        <rFont val="Calibri"/>
        <family val="2"/>
        <scheme val="minor"/>
      </rPr>
      <t xml:space="preserve">                                             </t>
    </r>
    <r>
      <rPr>
        <b/>
        <i/>
        <sz val="36"/>
        <color theme="4" tint="0.39997558519241921"/>
        <rFont val="Calibri"/>
        <family val="2"/>
        <scheme val="minor"/>
      </rPr>
      <t>Curso Lectivo 2022</t>
    </r>
  </si>
  <si>
    <r>
      <rPr>
        <b/>
        <sz val="46"/>
        <color theme="4" tint="-0.499984740745262"/>
        <rFont val="Calibri"/>
        <family val="2"/>
        <scheme val="minor"/>
      </rPr>
      <t>Serie Histórica                         de Centros Educativos que imparten el Programa de Segundo Idioma,</t>
    </r>
    <r>
      <rPr>
        <b/>
        <sz val="48"/>
        <color theme="4" tint="-0.499984740745262"/>
        <rFont val="Calibri"/>
        <family val="2"/>
        <scheme val="minor"/>
      </rPr>
      <t xml:space="preserve">                          </t>
    </r>
    <r>
      <rPr>
        <b/>
        <sz val="36"/>
        <color theme="4" tint="0.39997558519241921"/>
        <rFont val="Calibri"/>
        <family val="2"/>
        <scheme val="minor"/>
      </rPr>
      <t>Dependencia Pública</t>
    </r>
  </si>
  <si>
    <t>Cobertura de Programa Segundo Idioma en Preescolar y I y II Ciclos, Según Idioma, Dependencia Pública, Privada y Subvencionada, 2014-2022</t>
  </si>
  <si>
    <t>Cobertura de Inglés en Educación Preescolar, Según Dependencia, 2014-2022</t>
  </si>
  <si>
    <t>Cobertura de Francés en Educación Preescolar, Según Dependencia, 2014-2022</t>
  </si>
  <si>
    <t>Cobertura de Italiano en Educación Preescolar, Según Dependencia, 2014-2022</t>
  </si>
  <si>
    <t>Cobertura de Segundo Idioma 2022</t>
  </si>
  <si>
    <t>Cobertura de Segundo Idioma en Educación Preescolar, Por Idioma, Según Zona y Dependencia, Curso Lectivo 2022</t>
  </si>
  <si>
    <t>Cobertura de Inglés en Educación Preescolar, Por Dependencia, Según Dirección Regional, Curso Lectivo 2022</t>
  </si>
  <si>
    <t>Cobertura de Francés en Educación Preescolar, Por Dependencia, Según Dirección Regional, Curso Lectivo 2022</t>
  </si>
  <si>
    <t>Cobertura de Italiano en Educación Preescolar, Por Dependencia, Según Dirección Regional, Curso Lectivo 2022</t>
  </si>
  <si>
    <t>Cobertura de Segundo Idioma en I y II Ciclos, Por Idioma, Según Zona y Dependencia, Curso Lectivo 2022</t>
  </si>
  <si>
    <t>Cobertura de Inglés Presencial en I y II Ciclos, Por Dependencia, Según Dirección Regional, Curso Lectivo 2022</t>
  </si>
  <si>
    <t xml:space="preserve">Cobertura de Inglés por Radio en I y II Ciclos, Por Dependencia, Según Dirección Regional, Curso Lectivo 2022 </t>
  </si>
  <si>
    <t>Cobertura de Francés en I y II Ciclos, Por Dependencia, Según Dirección Regional, Curso Lectivo 2022</t>
  </si>
  <si>
    <t>Cobertura de Italiano en I y II Ciclos, Por Dependencia, Según Dirección Regional, Curso Lectivo 2022</t>
  </si>
  <si>
    <t>Cobertura de Programa Segundo Idioma en Preescolar y I y II Ciclos, Según Idioma, Dependencia Pública, 2014-2022</t>
  </si>
  <si>
    <t>Cobertura de Inglés en Educación Preescolar, Según Dirección Regional, Dependencia Pública, 2014-2022</t>
  </si>
  <si>
    <t>Cobertura de Francés en Educación Preescolar, Según Dirección Regional, Dependencia Pública, 2014-2022</t>
  </si>
  <si>
    <t>Cobertura de Inglés Presencial en I y II Ciclos, Según Dirección Regional, Dependencia Pública, 2014-2022</t>
  </si>
  <si>
    <t>Cobertura de Inglés por Radio en I y II Ciclos, Según Dirección Regional, Dependencia Pública, 2014-2022</t>
  </si>
  <si>
    <t>Cobertura de Francés en I y II Ciclos, Según Dirección Regional, Dependencia Pública, 2014-2022</t>
  </si>
  <si>
    <t>Cobertura de Italiano en I y II Ciclos, Según Dirección Regional, Dependencia Pública, 2014-2022</t>
  </si>
  <si>
    <t>Cobertura de Inglés Presencial en I y II Ciclos, Según Tipo de  Dirección, Dependencia Pública, 2014-2022</t>
  </si>
  <si>
    <t>Cobertura de Inglés por Radio en I y II Ciclos, Según Tipo de  Dirección, Dependencia Pública, 2014-2022</t>
  </si>
  <si>
    <t>Cobertura de Francés en I y II Ciclos, Según Tipo de  Dirección, Dependencia Pública, 2014-2022</t>
  </si>
  <si>
    <t>Cobertura de Italiano en I y II Ciclos, Según Tipo de  Dirección, Dependencia Pública, 2014-2022</t>
  </si>
  <si>
    <t>Centros Educativos que imparten el Programa de Segundo Idioma, Según Idioma, Dependencia Pública, Privada y Subvencionada, 2014-2022</t>
  </si>
  <si>
    <t>Centros Educativos que imparten Inglés en Educación Preescolar, Según Dependencia, 2014-2022</t>
  </si>
  <si>
    <t>Centros Educativos que imparten Francés en Educación Preescolar, Según Dependencia, 2014-2022</t>
  </si>
  <si>
    <t>Centros Educativos de Preescolar que imparten Italiano,  Según Dependencia, 2012-2022</t>
  </si>
  <si>
    <t>Escuelas que imparten Inglés Presencial, Según Dependencia, 2014-2022</t>
  </si>
  <si>
    <t>Escuelas que imparten Inglés por Radio, Según Dependencia, 2014-2022</t>
  </si>
  <si>
    <t>Escuelas que imparten Francés, Según Dependencia, 2014-2022</t>
  </si>
  <si>
    <t>Escuelas que imparten Italiano, Según Dependencia, 2014-2022</t>
  </si>
  <si>
    <t xml:space="preserve"> Centros Educativos que imparten el Programa de Segundo Idioma 2022</t>
  </si>
  <si>
    <t>Centros Educativos de Preescolar que imparten el Programa de Segundo Idioma, Por Idioma, Según Zona y Dependencia, Curso Lectivo 2022</t>
  </si>
  <si>
    <t>Centros Educativos de Preescolar que imparten Inglés, Por Dependencia, Según Dirección Regional, Curso Lectivo 2022</t>
  </si>
  <si>
    <t>Centros Educativos de Preescolar que imparten Francés, Por Dependencia, Según Dirección Regional, Curso Lectivo 2022</t>
  </si>
  <si>
    <t>Centros Educativos de Preescolar que imparten Italiano, Por Dependencia, Según Dirección Regional, Curso Lectivo 2022</t>
  </si>
  <si>
    <t>Escuelas que imparten el Programa de Segundo Idioma, Por Idioma, Según Zona y Dependencia, Curso Lectivo 2022</t>
  </si>
  <si>
    <t>Escuelas que imparten Inglés Presencial, Por Dependencia, Según Dirección Regional, Curso Lectivo 2022</t>
  </si>
  <si>
    <t>Escuelas que imparten Inglés por Radio, Por Dependencia, Según Dirección Regional, Curso Lectivo 2022</t>
  </si>
  <si>
    <t>Escuelas que imparten  Francés, Por Dependencia, Según Dirección Regional, Curso Lectivo 2022</t>
  </si>
  <si>
    <t>Escuelas que imparten Italiano, Por Dependencia, Según Dirección Regional, Curso Lectivo 2022</t>
  </si>
  <si>
    <t>Centros Educativos que imparten el Programa de Segundo Idioma, Según Idioma, Dependencia Pública, 2014-2022</t>
  </si>
  <si>
    <t>Centros Educativos de Preescolar que imparten Inglés, Según Dirección Regional, Dependencia Pública, 2014-2022</t>
  </si>
  <si>
    <t>Centros Educativos de Preescolar que imparten Francés, Según Dirección Regional, Dependencia Pública, 2014-2022</t>
  </si>
  <si>
    <t>Escuelas que imparten Inglés Presencial, Según Dirección Regional, Dependencia Pública, 2014-2022</t>
  </si>
  <si>
    <t>Escuelas que imparten Inglés por Radio, Según Dirección Regional, Dependencia Pública, 2014-2022</t>
  </si>
  <si>
    <t>Escuelas que imparten Francés, Según Dirección Regional, Dependencia Pública, 2014-2022</t>
  </si>
  <si>
    <t>Escuelas que imparten Italiano, Según Dirección Regional, Dependencia Pública, 2014-2022</t>
  </si>
  <si>
    <t>Escuelas que imparten Inglés Presencial, Según Tipo de Dirección, Dependencia Pública, 2014-2022</t>
  </si>
  <si>
    <t>Escuelas que imparten Inglés por Radio, Según Tipo de Dirección, Dependencia Pública, 2014-2022</t>
  </si>
  <si>
    <t>Escuelas que imparten Francés, Según Tipo de  Dirección, Dependencia Pública, 2014-2022</t>
  </si>
  <si>
    <t>Escuelas que imparten Italiano, Según Tipo de  Dirección, Dependencia Pública, 2014-2022</t>
  </si>
  <si>
    <t>Cantidad de Centros Educativos de Preescolar según los idiomas impartidos,  Dependencia Pública, 2014-2022</t>
  </si>
  <si>
    <t>Canitdad de Escuelas según los idiomas impartidos, Según Tipo de Dirección, Dependencia Pública, 2014-2022</t>
  </si>
  <si>
    <t>Distribución porcentual de Escuelas según los idiomas impartidos, Según Tipo de Dirección, Dependencia Pública, 2014-2022</t>
  </si>
  <si>
    <t>Según Dependencia, 2014-2022</t>
  </si>
  <si>
    <t>Por Idioma, Según Zona y Dependencia, Curso Lectivo 2022</t>
  </si>
  <si>
    <t>Por Dependencia, Según Dirección Regional, Curso Lectivo 2022</t>
  </si>
  <si>
    <t xml:space="preserve">Por Dependencia, Según Dirección Regional, Curso Lectivo 2022 </t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</si>
  <si>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 2014-2022</t>
    </r>
  </si>
  <si>
    <r>
      <t xml:space="preserve">Según Dirección Regional, </t>
    </r>
    <r>
      <rPr>
        <b/>
        <u/>
        <sz val="11"/>
        <color theme="1"/>
        <rFont val="Calibri"/>
        <family val="2"/>
        <scheme val="minor"/>
      </rPr>
      <t>Dependencia Pública,</t>
    </r>
    <r>
      <rPr>
        <b/>
        <sz val="11"/>
        <color theme="1"/>
        <rFont val="Calibri"/>
        <family val="2"/>
        <scheme val="minor"/>
      </rPr>
      <t xml:space="preserve"> 2014-2022</t>
    </r>
  </si>
  <si>
    <r>
      <t>Según Dirección Regional,</t>
    </r>
    <r>
      <rPr>
        <b/>
        <u/>
        <sz val="11"/>
        <rFont val="Calibri"/>
        <family val="2"/>
        <scheme val="minor"/>
      </rPr>
      <t xml:space="preserve"> Dependencia Pública, </t>
    </r>
    <r>
      <rPr>
        <b/>
        <sz val="11"/>
        <rFont val="Calibri"/>
        <family val="2"/>
        <scheme val="minor"/>
      </rPr>
      <t>2014-2022</t>
    </r>
  </si>
  <si>
    <t>2014-2022</t>
  </si>
  <si>
    <t>Según Idioma, Dependencia Pública, Privada y Subvencionada,</t>
  </si>
  <si>
    <t xml:space="preserve">Dependencia Pública, Privada y Subvencionada,  </t>
  </si>
  <si>
    <r>
      <t xml:space="preserve">Según Idioma,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 xml:space="preserve">, </t>
    </r>
  </si>
  <si>
    <r>
      <t xml:space="preserve">Según Dirección Regional, </t>
    </r>
    <r>
      <rPr>
        <b/>
        <u/>
        <sz val="11"/>
        <rFont val="Calibri"/>
        <family val="2"/>
        <scheme val="minor"/>
      </rPr>
      <t>Dependencia Pública,</t>
    </r>
    <r>
      <rPr>
        <b/>
        <sz val="11"/>
        <rFont val="Calibri"/>
        <family val="2"/>
        <scheme val="minor"/>
      </rPr>
      <t xml:space="preserve"> 2014-2022</t>
    </r>
  </si>
  <si>
    <r>
      <t xml:space="preserve">Según Dirección Regional,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2014-2022</t>
    </r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</si>
  <si>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2014-2022</t>
    </r>
  </si>
  <si>
    <t>Cantidad idiomas</t>
  </si>
  <si>
    <t xml:space="preserve"> 2014-2022</t>
  </si>
  <si>
    <r>
      <t xml:space="preserve">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2014-2022</t>
    </r>
  </si>
  <si>
    <t>.</t>
  </si>
  <si>
    <t xml:space="preserve">   </t>
  </si>
  <si>
    <t>…</t>
  </si>
  <si>
    <r>
      <rPr>
        <b/>
        <sz val="9"/>
        <rFont val="Calibri"/>
        <family val="2"/>
        <scheme val="minor"/>
      </rPr>
      <t>Notas: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 xml:space="preserve">1. </t>
    </r>
    <r>
      <rPr>
        <sz val="9"/>
        <rFont val="Calibri"/>
        <family val="2"/>
        <scheme val="minor"/>
      </rPr>
      <t xml:space="preserve">El porcentaje se calcula dividiendo la matricula de cada materia por tipo dirección , entre la matrícula inicial por tipo de dirección.
</t>
    </r>
    <r>
      <rPr>
        <b/>
        <sz val="9"/>
        <rFont val="Calibri"/>
        <family val="2"/>
        <scheme val="minor"/>
      </rPr>
      <t>2.</t>
    </r>
    <r>
      <rPr>
        <sz val="9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</si>
  <si>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r>
      <rPr>
        <b/>
        <sz val="9"/>
        <color theme="1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>Departamento de Análisis Estadístico</t>
    </r>
  </si>
  <si>
    <r>
      <rPr>
        <b/>
        <sz val="9"/>
        <rFont val="Calibri"/>
        <family val="2"/>
        <scheme val="minor"/>
      </rPr>
      <t>Notas: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. El porcentaje se calcula dividiendo las escuelas por tipo dirección que imparten el idioma, entre el total de escuelas por tipo de dirección.
</t>
    </r>
    <r>
      <rPr>
        <b/>
        <sz val="9"/>
        <rFont val="Calibri"/>
        <family val="2"/>
        <scheme val="minor"/>
      </rPr>
      <t>2.</t>
    </r>
    <r>
      <rPr>
        <sz val="9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</si>
  <si>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
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</si>
  <si>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Cobertura enseñanza de Inglés Presencial en I y II Ciclos, Según Dependencia,  2014-2022</t>
  </si>
  <si>
    <t>Cobertura enseñanza de Inglés por Radio (Radio Interactiva) en I y II Ciclos, Según Dependencia, 2014-2022</t>
  </si>
  <si>
    <t>Cobertura enseñanza de Francés en I y II Ciclos, Según Dependencia, 2014-2022</t>
  </si>
  <si>
    <t>Cobertura enseñanza de Italiano en I y II Ciclos, Según Dependencia, 2014-2022</t>
  </si>
  <si>
    <t>Cobertura enseñanza de Inglés Presencial en I y II Ciclos,</t>
  </si>
  <si>
    <t xml:space="preserve">Cobertura enseñanza de Francés en I y II Ciclos, </t>
  </si>
  <si>
    <t xml:space="preserve">Cobertura enseñanza de Ilaliano en I y II Ciclos,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</si>
</sst>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* #,##0.00_);_(* \(#,##0.00\);_(* &quot;-&quot;??_);_(@_)"/>
    <numFmt numFmtId="165" formatCode="General_)"/>
    <numFmt numFmtId="166" formatCode="_(* #\.##0_);_(* \(#,##0\);_(* &quot;-&quot;_);_(@_)"/>
    <numFmt numFmtId="167" formatCode="0.0"/>
    <numFmt numFmtId="168" formatCode="_-* #,##0.0_-;\-* #,##0.0_-;_-* &quot;-&quot;_-;_-@_-"/>
    <numFmt numFmtId="169" formatCode="_-* #,##0.0\ _€_-;\-* #,##0.0\ _€_-;_-* &quot;-&quot;\ _€_-;_-@_-"/>
    <numFmt numFmtId="170" formatCode="0.0%"/>
    <numFmt numFmtId="171" formatCode="_-* #,##0.00_-;\-* #,##0.00_-;_-* &quot;-&quot;_-;_-@_-"/>
    <numFmt numFmtId="172" formatCode="_(* #,##0.0_);_(* \(#,##0.0\);_(* &quot;-&quot;?_);_(@_)"/>
    <numFmt numFmtId="173" formatCode="_(* #,##0.0_);_(* \(#,##0.0\);_(* &quot;-&quot;??_);_(@_)"/>
    <numFmt numFmtId="174" formatCode="0.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4" tint="-0.499984740745262"/>
      <name val="Calibri"/>
      <family val="2"/>
      <scheme val="minor"/>
    </font>
    <font>
      <b/>
      <sz val="48"/>
      <color theme="4" tint="-0.499984740745262"/>
      <name val="Arial Narrow"/>
      <family val="2"/>
    </font>
    <font>
      <b/>
      <i/>
      <sz val="36"/>
      <color theme="4" tint="0.39997558519241921"/>
      <name val="Calibri"/>
      <family val="2"/>
      <scheme val="minor"/>
    </font>
    <font>
      <b/>
      <sz val="36"/>
      <color theme="4" tint="0.39997558519241921"/>
      <name val="Calibri"/>
      <family val="2"/>
      <scheme val="minor"/>
    </font>
    <font>
      <b/>
      <sz val="46"/>
      <color theme="4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165" fontId="8" fillId="0" borderId="0"/>
    <xf numFmtId="0" fontId="11" fillId="0" borderId="0"/>
    <xf numFmtId="41" fontId="1" fillId="0" borderId="0" applyFont="0" applyFill="0" applyBorder="0" applyAlignment="0" applyProtection="0"/>
    <xf numFmtId="166" fontId="18" fillId="0" borderId="0">
      <alignment horizontal="right" vertical="center" wrapText="1"/>
    </xf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2" borderId="2" xfId="1" applyFont="1" applyFill="1" applyBorder="1" applyAlignment="1">
      <alignment vertical="center"/>
    </xf>
    <xf numFmtId="165" fontId="7" fillId="0" borderId="0" xfId="2" applyFont="1" applyAlignment="1">
      <alignment horizontal="left" vertical="center"/>
    </xf>
    <xf numFmtId="165" fontId="7" fillId="0" borderId="0" xfId="2" applyFont="1" applyAlignment="1">
      <alignment horizontal="centerContinuous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7" fillId="0" borderId="0" xfId="0" applyFont="1"/>
    <xf numFmtId="0" fontId="19" fillId="0" borderId="0" xfId="0" applyFont="1"/>
    <xf numFmtId="0" fontId="21" fillId="2" borderId="0" xfId="0" applyFont="1" applyFill="1" applyAlignment="1">
      <alignment horizontal="centerContinuous" vertical="center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166" fontId="19" fillId="0" borderId="0" xfId="5" applyFont="1">
      <alignment horizontal="right" vertical="center" wrapText="1"/>
    </xf>
    <xf numFmtId="0" fontId="21" fillId="0" borderId="4" xfId="0" applyFont="1" applyBorder="1" applyAlignment="1">
      <alignment vertical="center" wrapText="1"/>
    </xf>
    <xf numFmtId="167" fontId="19" fillId="0" borderId="0" xfId="0" applyNumberFormat="1" applyFont="1"/>
    <xf numFmtId="168" fontId="19" fillId="0" borderId="0" xfId="4" applyNumberFormat="1" applyFont="1" applyFill="1" applyBorder="1" applyAlignment="1">
      <alignment horizontal="right" vertical="center"/>
    </xf>
    <xf numFmtId="168" fontId="19" fillId="0" borderId="4" xfId="4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167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/>
    <xf numFmtId="41" fontId="19" fillId="0" borderId="0" xfId="4" applyFont="1" applyAlignment="1">
      <alignment horizontal="right" vertical="center" wrapText="1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166" fontId="23" fillId="2" borderId="0" xfId="5" applyFont="1" applyFill="1">
      <alignment horizontal="right" vertical="center" wrapText="1"/>
    </xf>
    <xf numFmtId="166" fontId="19" fillId="2" borderId="0" xfId="5" applyFont="1" applyFill="1">
      <alignment horizontal="right" vertical="center" wrapText="1"/>
    </xf>
    <xf numFmtId="41" fontId="19" fillId="2" borderId="0" xfId="4" applyFont="1" applyFill="1" applyAlignment="1">
      <alignment horizontal="right" vertical="center" wrapText="1"/>
    </xf>
    <xf numFmtId="168" fontId="20" fillId="2" borderId="0" xfId="4" applyNumberFormat="1" applyFont="1" applyFill="1" applyBorder="1" applyAlignment="1">
      <alignment horizontal="right" vertical="center" wrapText="1"/>
    </xf>
    <xf numFmtId="168" fontId="21" fillId="2" borderId="0" xfId="4" applyNumberFormat="1" applyFont="1" applyFill="1" applyBorder="1" applyAlignment="1">
      <alignment horizontal="right" vertical="center" wrapText="1"/>
    </xf>
    <xf numFmtId="168" fontId="21" fillId="2" borderId="4" xfId="4" applyNumberFormat="1" applyFont="1" applyFill="1" applyBorder="1" applyAlignment="1">
      <alignment horizontal="right" vertical="center" wrapText="1"/>
    </xf>
    <xf numFmtId="0" fontId="23" fillId="2" borderId="0" xfId="0" applyFont="1" applyFill="1" applyAlignment="1">
      <alignment vertical="center" wrapText="1"/>
    </xf>
    <xf numFmtId="41" fontId="19" fillId="2" borderId="0" xfId="4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vertical="center" wrapText="1"/>
    </xf>
    <xf numFmtId="41" fontId="19" fillId="2" borderId="4" xfId="4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168" fontId="23" fillId="2" borderId="0" xfId="4" applyNumberFormat="1" applyFont="1" applyFill="1" applyBorder="1" applyAlignment="1">
      <alignment horizontal="right" vertical="center" wrapText="1"/>
    </xf>
    <xf numFmtId="168" fontId="19" fillId="2" borderId="0" xfId="4" applyNumberFormat="1" applyFont="1" applyFill="1" applyBorder="1" applyAlignment="1">
      <alignment horizontal="right" vertical="center" wrapText="1"/>
    </xf>
    <xf numFmtId="168" fontId="19" fillId="2" borderId="4" xfId="4" applyNumberFormat="1" applyFont="1" applyFill="1" applyBorder="1" applyAlignment="1">
      <alignment horizontal="right" vertical="center" wrapText="1"/>
    </xf>
    <xf numFmtId="166" fontId="19" fillId="2" borderId="4" xfId="5" applyFont="1" applyFill="1" applyBorder="1">
      <alignment horizontal="right" vertical="center" wrapText="1"/>
    </xf>
    <xf numFmtId="41" fontId="23" fillId="2" borderId="0" xfId="4" applyFont="1" applyFill="1" applyAlignment="1">
      <alignment horizontal="right" vertical="center" wrapText="1"/>
    </xf>
    <xf numFmtId="1" fontId="22" fillId="2" borderId="0" xfId="2" applyNumberFormat="1" applyFont="1" applyFill="1" applyAlignment="1">
      <alignment vertical="center" wrapText="1"/>
    </xf>
    <xf numFmtId="165" fontId="20" fillId="2" borderId="0" xfId="2" applyFont="1" applyFill="1" applyAlignment="1">
      <alignment horizontal="left" vertical="center" wrapText="1"/>
    </xf>
    <xf numFmtId="165" fontId="21" fillId="2" borderId="0" xfId="2" applyFont="1" applyFill="1" applyAlignment="1">
      <alignment horizontal="left" vertical="center" wrapText="1"/>
    </xf>
    <xf numFmtId="165" fontId="21" fillId="2" borderId="4" xfId="2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1" fontId="25" fillId="2" borderId="0" xfId="2" applyNumberFormat="1" applyFont="1" applyFill="1" applyAlignment="1">
      <alignment vertical="center" wrapText="1"/>
    </xf>
    <xf numFmtId="169" fontId="20" fillId="0" borderId="0" xfId="4" applyNumberFormat="1" applyFont="1" applyFill="1" applyBorder="1" applyAlignment="1">
      <alignment vertical="center" wrapText="1"/>
    </xf>
    <xf numFmtId="169" fontId="21" fillId="0" borderId="0" xfId="4" applyNumberFormat="1" applyFont="1" applyFill="1" applyBorder="1" applyAlignment="1">
      <alignment vertical="center" wrapText="1"/>
    </xf>
    <xf numFmtId="169" fontId="21" fillId="0" borderId="4" xfId="4" applyNumberFormat="1" applyFont="1" applyFill="1" applyBorder="1" applyAlignment="1">
      <alignment vertical="center" wrapText="1"/>
    </xf>
    <xf numFmtId="169" fontId="23" fillId="0" borderId="0" xfId="4" applyNumberFormat="1" applyFont="1" applyFill="1" applyBorder="1" applyAlignment="1">
      <alignment vertical="center" wrapText="1"/>
    </xf>
    <xf numFmtId="169" fontId="19" fillId="0" borderId="0" xfId="4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168" fontId="20" fillId="0" borderId="0" xfId="4" applyNumberFormat="1" applyFont="1" applyFill="1" applyBorder="1" applyAlignment="1">
      <alignment horizontal="right" vertical="center" wrapText="1"/>
    </xf>
    <xf numFmtId="168" fontId="21" fillId="0" borderId="0" xfId="4" applyNumberFormat="1" applyFont="1" applyFill="1" applyBorder="1" applyAlignment="1">
      <alignment horizontal="right" vertical="center" wrapText="1"/>
    </xf>
    <xf numFmtId="168" fontId="21" fillId="0" borderId="4" xfId="4" applyNumberFormat="1" applyFont="1" applyFill="1" applyBorder="1" applyAlignment="1">
      <alignment horizontal="right" vertical="center" wrapText="1"/>
    </xf>
    <xf numFmtId="168" fontId="23" fillId="0" borderId="0" xfId="4" applyNumberFormat="1" applyFont="1" applyFill="1" applyAlignment="1">
      <alignment horizontal="right" vertical="center"/>
    </xf>
    <xf numFmtId="168" fontId="19" fillId="0" borderId="0" xfId="4" applyNumberFormat="1" applyFont="1" applyFill="1" applyAlignment="1">
      <alignment horizontal="right" vertical="center"/>
    </xf>
    <xf numFmtId="41" fontId="23" fillId="0" borderId="0" xfId="4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8" fontId="23" fillId="0" borderId="0" xfId="4" applyNumberFormat="1" applyFont="1" applyAlignment="1">
      <alignment horizontal="right" vertical="center" wrapText="1"/>
    </xf>
    <xf numFmtId="168" fontId="19" fillId="2" borderId="0" xfId="4" applyNumberFormat="1" applyFont="1" applyFill="1" applyAlignment="1">
      <alignment horizontal="right" vertical="center" wrapText="1"/>
    </xf>
    <xf numFmtId="168" fontId="19" fillId="0" borderId="4" xfId="4" applyNumberFormat="1" applyFont="1" applyBorder="1" applyAlignment="1">
      <alignment horizontal="right" vertical="center" wrapText="1"/>
    </xf>
    <xf numFmtId="41" fontId="19" fillId="0" borderId="0" xfId="4" applyFont="1" applyBorder="1" applyAlignment="1">
      <alignment horizontal="right" vertical="center" wrapText="1"/>
    </xf>
    <xf numFmtId="41" fontId="19" fillId="0" borderId="4" xfId="4" applyFont="1" applyBorder="1" applyAlignment="1">
      <alignment horizontal="right" vertical="center" wrapText="1"/>
    </xf>
    <xf numFmtId="0" fontId="5" fillId="2" borderId="2" xfId="1" applyFill="1" applyBorder="1" applyAlignment="1">
      <alignment vertical="center"/>
    </xf>
    <xf numFmtId="0" fontId="27" fillId="3" borderId="2" xfId="1" applyFont="1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165" fontId="6" fillId="3" borderId="6" xfId="2" applyFont="1" applyFill="1" applyBorder="1" applyAlignment="1">
      <alignment horizontal="left" vertical="center"/>
    </xf>
    <xf numFmtId="0" fontId="10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27" fillId="3" borderId="2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70" fontId="18" fillId="2" borderId="0" xfId="6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41" fontId="23" fillId="2" borderId="0" xfId="4" applyFont="1" applyFill="1" applyBorder="1" applyAlignment="1">
      <alignment horizontal="right" vertical="center" wrapText="1"/>
    </xf>
    <xf numFmtId="171" fontId="21" fillId="2" borderId="0" xfId="4" applyNumberFormat="1" applyFont="1" applyFill="1" applyBorder="1" applyAlignment="1">
      <alignment horizontal="right" vertical="center" wrapText="1"/>
    </xf>
    <xf numFmtId="172" fontId="19" fillId="0" borderId="0" xfId="0" applyNumberFormat="1" applyFont="1"/>
    <xf numFmtId="171" fontId="19" fillId="2" borderId="0" xfId="4" applyNumberFormat="1" applyFont="1" applyFill="1" applyAlignment="1">
      <alignment horizontal="right" vertical="center" wrapText="1"/>
    </xf>
    <xf numFmtId="0" fontId="19" fillId="2" borderId="8" xfId="0" applyFont="1" applyFill="1" applyBorder="1" applyAlignment="1">
      <alignment vertical="center" wrapText="1"/>
    </xf>
    <xf numFmtId="41" fontId="19" fillId="2" borderId="8" xfId="4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2" xfId="1" applyBorder="1" applyAlignment="1">
      <alignment vertical="center"/>
    </xf>
    <xf numFmtId="0" fontId="5" fillId="0" borderId="3" xfId="1" applyBorder="1" applyAlignment="1">
      <alignment vertical="center"/>
    </xf>
    <xf numFmtId="41" fontId="10" fillId="2" borderId="0" xfId="0" applyNumberFormat="1" applyFont="1" applyFill="1" applyAlignment="1">
      <alignment vertical="center" wrapText="1"/>
    </xf>
    <xf numFmtId="166" fontId="0" fillId="0" borderId="0" xfId="0" applyNumberForma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1" fontId="7" fillId="2" borderId="0" xfId="2" applyNumberFormat="1" applyFont="1" applyFill="1" applyAlignment="1">
      <alignment horizontal="center" vertical="center" wrapText="1"/>
    </xf>
    <xf numFmtId="169" fontId="20" fillId="0" borderId="0" xfId="4" applyNumberFormat="1" applyFont="1" applyFill="1" applyBorder="1" applyAlignment="1">
      <alignment horizontal="center" vertical="center" wrapText="1"/>
    </xf>
    <xf numFmtId="167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3" fillId="2" borderId="0" xfId="0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171" fontId="21" fillId="0" borderId="0" xfId="4" applyNumberFormat="1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11" xfId="1" applyFill="1" applyBorder="1" applyAlignment="1">
      <alignment vertical="center"/>
    </xf>
    <xf numFmtId="0" fontId="30" fillId="0" borderId="12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13" fillId="0" borderId="0" xfId="0" applyFont="1"/>
    <xf numFmtId="0" fontId="4" fillId="0" borderId="0" xfId="0" applyFont="1"/>
    <xf numFmtId="0" fontId="12" fillId="0" borderId="20" xfId="0" applyFont="1" applyBorder="1"/>
    <xf numFmtId="0" fontId="13" fillId="0" borderId="21" xfId="0" applyFont="1" applyBorder="1"/>
    <xf numFmtId="0" fontId="13" fillId="0" borderId="22" xfId="0" applyFont="1" applyBorder="1"/>
    <xf numFmtId="0" fontId="12" fillId="0" borderId="23" xfId="0" applyFont="1" applyBorder="1"/>
    <xf numFmtId="0" fontId="15" fillId="0" borderId="24" xfId="0" applyFont="1" applyBorder="1"/>
    <xf numFmtId="0" fontId="15" fillId="0" borderId="24" xfId="0" applyFont="1" applyBorder="1" applyAlignment="1">
      <alignment horizontal="center"/>
    </xf>
    <xf numFmtId="0" fontId="13" fillId="0" borderId="24" xfId="0" applyFont="1" applyBorder="1"/>
    <xf numFmtId="0" fontId="16" fillId="0" borderId="24" xfId="0" applyFont="1" applyBorder="1"/>
    <xf numFmtId="0" fontId="12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41" fontId="20" fillId="2" borderId="0" xfId="4" applyFont="1" applyFill="1" applyAlignment="1">
      <alignment horizontal="right" vertical="center" wrapText="1"/>
    </xf>
    <xf numFmtId="171" fontId="19" fillId="2" borderId="0" xfId="4" applyNumberFormat="1" applyFont="1" applyFill="1" applyBorder="1" applyAlignment="1">
      <alignment horizontal="right" vertical="center" wrapText="1"/>
    </xf>
    <xf numFmtId="0" fontId="19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 wrapText="1"/>
    </xf>
    <xf numFmtId="165" fontId="22" fillId="4" borderId="0" xfId="2" applyFont="1" applyFill="1" applyAlignment="1">
      <alignment horizontal="center" vertical="center" wrapText="1"/>
    </xf>
    <xf numFmtId="1" fontId="22" fillId="4" borderId="0" xfId="2" applyNumberFormat="1" applyFont="1" applyFill="1" applyAlignment="1">
      <alignment horizontal="right" vertical="center" wrapText="1"/>
    </xf>
    <xf numFmtId="0" fontId="36" fillId="4" borderId="0" xfId="0" applyFont="1" applyFill="1" applyAlignment="1">
      <alignment vertical="center"/>
    </xf>
    <xf numFmtId="0" fontId="19" fillId="2" borderId="8" xfId="0" applyFont="1" applyFill="1" applyBorder="1" applyAlignment="1">
      <alignment horizontal="right" vertical="center" wrapText="1"/>
    </xf>
    <xf numFmtId="173" fontId="23" fillId="2" borderId="0" xfId="7" applyNumberFormat="1" applyFont="1" applyFill="1" applyBorder="1" applyAlignment="1">
      <alignment horizontal="right" vertical="center" wrapText="1"/>
    </xf>
    <xf numFmtId="173" fontId="19" fillId="2" borderId="0" xfId="7" applyNumberFormat="1" applyFont="1" applyFill="1" applyBorder="1" applyAlignment="1">
      <alignment horizontal="right" vertical="center" wrapText="1"/>
    </xf>
    <xf numFmtId="173" fontId="19" fillId="0" borderId="0" xfId="7" applyNumberFormat="1" applyFont="1" applyBorder="1" applyAlignment="1">
      <alignment horizontal="right" vertical="center" wrapText="1"/>
    </xf>
    <xf numFmtId="173" fontId="19" fillId="0" borderId="4" xfId="7" applyNumberFormat="1" applyFont="1" applyBorder="1" applyAlignment="1">
      <alignment horizontal="right" vertical="center" wrapText="1"/>
    </xf>
    <xf numFmtId="41" fontId="19" fillId="0" borderId="0" xfId="4" applyFont="1" applyAlignment="1">
      <alignment horizontal="right" vertical="center"/>
    </xf>
    <xf numFmtId="171" fontId="20" fillId="2" borderId="0" xfId="4" applyNumberFormat="1" applyFont="1" applyFill="1" applyBorder="1" applyAlignment="1">
      <alignment horizontal="right" vertical="center" wrapText="1"/>
    </xf>
    <xf numFmtId="41" fontId="4" fillId="0" borderId="0" xfId="0" applyNumberFormat="1" applyFont="1"/>
    <xf numFmtId="41" fontId="19" fillId="0" borderId="0" xfId="4" applyFont="1" applyAlignment="1">
      <alignment vertical="center"/>
    </xf>
    <xf numFmtId="41" fontId="19" fillId="0" borderId="0" xfId="0" applyNumberFormat="1" applyFont="1" applyAlignment="1">
      <alignment vertical="center"/>
    </xf>
    <xf numFmtId="174" fontId="19" fillId="0" borderId="0" xfId="0" applyNumberFormat="1" applyFont="1"/>
    <xf numFmtId="171" fontId="19" fillId="0" borderId="0" xfId="4" applyNumberFormat="1" applyFont="1" applyFill="1" applyAlignment="1">
      <alignment horizontal="right" vertical="center"/>
    </xf>
    <xf numFmtId="41" fontId="19" fillId="2" borderId="0" xfId="4" applyFont="1" applyFill="1" applyBorder="1" applyAlignment="1">
      <alignment vertical="center" wrapText="1"/>
    </xf>
    <xf numFmtId="41" fontId="19" fillId="2" borderId="4" xfId="4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19" fillId="0" borderId="0" xfId="0" applyFont="1" applyBorder="1"/>
    <xf numFmtId="168" fontId="23" fillId="0" borderId="0" xfId="4" applyNumberFormat="1" applyFont="1" applyFill="1" applyBorder="1" applyAlignment="1">
      <alignment horizontal="right" vertical="center"/>
    </xf>
    <xf numFmtId="0" fontId="1" fillId="0" borderId="0" xfId="0" applyFont="1" applyFill="1"/>
    <xf numFmtId="0" fontId="0" fillId="0" borderId="0" xfId="0" applyFill="1"/>
    <xf numFmtId="0" fontId="0" fillId="0" borderId="0" xfId="0" applyAlignment="1"/>
    <xf numFmtId="0" fontId="1" fillId="2" borderId="0" xfId="0" applyFont="1" applyFill="1"/>
    <xf numFmtId="0" fontId="0" fillId="2" borderId="0" xfId="0" applyFill="1"/>
    <xf numFmtId="0" fontId="28" fillId="4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31" fillId="2" borderId="15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left" vertical="center"/>
    </xf>
    <xf numFmtId="0" fontId="22" fillId="4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" fontId="22" fillId="4" borderId="0" xfId="2" applyNumberFormat="1" applyFont="1" applyFill="1" applyAlignment="1">
      <alignment horizontal="left" vertical="center" wrapText="1"/>
    </xf>
    <xf numFmtId="1" fontId="22" fillId="4" borderId="5" xfId="2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169" fontId="23" fillId="0" borderId="0" xfId="4" applyNumberFormat="1" applyFont="1" applyFill="1" applyBorder="1" applyAlignment="1">
      <alignment horizontal="center" vertical="center" wrapText="1"/>
    </xf>
    <xf numFmtId="1" fontId="37" fillId="2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" fontId="7" fillId="2" borderId="0" xfId="2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9" fontId="20" fillId="0" borderId="0" xfId="4" applyNumberFormat="1" applyFont="1" applyFill="1" applyBorder="1" applyAlignment="1">
      <alignment horizontal="center" vertical="center" wrapText="1"/>
    </xf>
  </cellXfs>
  <cellStyles count="8">
    <cellStyle name="con punto" xfId="5"/>
    <cellStyle name="Hipervínculo" xfId="1" builtinId="8"/>
    <cellStyle name="Millares" xfId="7" builtinId="3"/>
    <cellStyle name="Millares [0]" xfId="4" builtinId="6"/>
    <cellStyle name="Normal" xfId="0" builtinId="0"/>
    <cellStyle name="Normal 2" xfId="3"/>
    <cellStyle name="Normal 3" xfId="2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585107</xdr:colOff>
      <xdr:row>64</xdr:row>
      <xdr:rowOff>90714</xdr:rowOff>
    </xdr:from>
    <xdr:to>
      <xdr:col>13</xdr:col>
      <xdr:colOff>473981</xdr:colOff>
      <xdr:row>84</xdr:row>
      <xdr:rowOff>11340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C5B0E6C-DFF4-4E95-AF14-64007E661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1347107" y="12337143"/>
          <a:ext cx="8611053" cy="37306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38100</xdr:colOff>
      <xdr:row>61</xdr:row>
      <xdr:rowOff>147863</xdr:rowOff>
    </xdr:from>
    <xdr:to>
      <xdr:col>12</xdr:col>
      <xdr:colOff>0</xdr:colOff>
      <xdr:row>65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18D6C47F-CF32-4F59-A3CF-1C757CEDD311}"/>
            </a:ext>
          </a:extLst>
        </xdr:cNvPr>
        <xdr:cNvSpPr txBox="1"/>
      </xdr:nvSpPr>
      <xdr:spPr>
        <a:xfrm>
          <a:off x="800100" y="12778013"/>
          <a:ext cx="10210800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3200" b="1">
              <a:latin typeface="+mn-lt"/>
              <a:cs typeface="Arial" panose="020B0604020202020204" pitchFamily="34" charset="0"/>
            </a:rPr>
            <a:t>FEBRERO, 2023</a:t>
          </a:r>
        </a:p>
      </xdr:txBody>
    </xdr:sp>
    <xdr:clientData/>
  </xdr:twoCellAnchor>
  <xdr:twoCellAnchor>
    <xdr:from>
      <xdr:col>0</xdr:col>
      <xdr:colOff>742950</xdr:colOff>
      <xdr:row>83</xdr:row>
      <xdr:rowOff>146050</xdr:rowOff>
    </xdr:from>
    <xdr:to>
      <xdr:col>11</xdr:col>
      <xdr:colOff>742950</xdr:colOff>
      <xdr:row>87</xdr:row>
      <xdr:rowOff>177800</xdr:rowOff>
    </xdr:to>
    <xdr:sp macro="" textlink="">
      <xdr:nvSpPr>
        <xdr:cNvPr id="5" name="Rectángulo 4">
          <a:extLst>
            <a:ext uri="{FF2B5EF4-FFF2-40B4-BE49-F238E27FC236}">
              <a16:creationId xmlns="" xmlns:a16="http://schemas.microsoft.com/office/drawing/2014/main" id="{5135615A-EC18-4256-BF83-91E46435F7D6}"/>
            </a:ext>
          </a:extLst>
        </xdr:cNvPr>
        <xdr:cNvSpPr>
          <a:spLocks noChangeArrowheads="1"/>
        </xdr:cNvSpPr>
      </xdr:nvSpPr>
      <xdr:spPr bwMode="auto">
        <a:xfrm>
          <a:off x="742950" y="16005175"/>
          <a:ext cx="79533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8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32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</xdr:colOff>
      <xdr:row>57</xdr:row>
      <xdr:rowOff>174625</xdr:rowOff>
    </xdr:from>
    <xdr:to>
      <xdr:col>12</xdr:col>
      <xdr:colOff>19050</xdr:colOff>
      <xdr:row>61</xdr:row>
      <xdr:rowOff>127000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E7AE8E7B-8707-4162-80ED-4D0E6FADC9DA}"/>
            </a:ext>
          </a:extLst>
        </xdr:cNvPr>
        <xdr:cNvSpPr txBox="1"/>
      </xdr:nvSpPr>
      <xdr:spPr>
        <a:xfrm>
          <a:off x="781050" y="12042775"/>
          <a:ext cx="102489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3200" b="1">
              <a:latin typeface="+mn-lt"/>
              <a:cs typeface="Arial" panose="020B0604020202020204" pitchFamily="34" charset="0"/>
            </a:rPr>
            <a:t>PUBLICACIÓN</a:t>
          </a:r>
          <a:r>
            <a:rPr lang="es-CR" sz="3200" b="1" baseline="0">
              <a:latin typeface="+mn-lt"/>
              <a:cs typeface="Arial" panose="020B0604020202020204" pitchFamily="34" charset="0"/>
            </a:rPr>
            <a:t> </a:t>
          </a:r>
          <a:r>
            <a:rPr lang="es-CR" sz="3200" b="1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427-23</a:t>
          </a:r>
          <a:endParaRPr lang="es-CR" sz="3200" b="1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19049</xdr:colOff>
      <xdr:row>27</xdr:row>
      <xdr:rowOff>-1</xdr:rowOff>
    </xdr:from>
    <xdr:to>
      <xdr:col>12</xdr:col>
      <xdr:colOff>0</xdr:colOff>
      <xdr:row>58</xdr:row>
      <xdr:rowOff>15874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2FC85B4F-B843-4E88-B2D4-E116FAFB477E}"/>
            </a:ext>
          </a:extLst>
        </xdr:cNvPr>
        <xdr:cNvSpPr txBox="1"/>
      </xdr:nvSpPr>
      <xdr:spPr>
        <a:xfrm>
          <a:off x="781049" y="5772149"/>
          <a:ext cx="10229851" cy="6302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4800" b="1" baseline="0">
              <a:latin typeface="+mn-lt"/>
              <a:cs typeface="Arial" panose="020B0604020202020204" pitchFamily="34" charset="0"/>
            </a:rPr>
            <a:t>COBERTURA PROGRAMA                   SEGUNDO IDIOMA                                            EN PREESCOLAR Y I-II CICLOS                        2014-2022</a:t>
          </a:r>
        </a:p>
      </xdr:txBody>
    </xdr:sp>
    <xdr:clientData/>
  </xdr:twoCellAnchor>
  <xdr:twoCellAnchor editAs="oneCell">
    <xdr:from>
      <xdr:col>0</xdr:col>
      <xdr:colOff>523876</xdr:colOff>
      <xdr:row>7</xdr:row>
      <xdr:rowOff>15875</xdr:rowOff>
    </xdr:from>
    <xdr:to>
      <xdr:col>13</xdr:col>
      <xdr:colOff>492125</xdr:colOff>
      <xdr:row>20</xdr:row>
      <xdr:rowOff>47626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C2ADCB40-9022-40F0-ABF1-B4BB12D0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1397000"/>
          <a:ext cx="9445624" cy="250825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685800</xdr:colOff>
      <xdr:row>16</xdr:row>
      <xdr:rowOff>57150</xdr:rowOff>
    </xdr:from>
    <xdr:to>
      <xdr:col>12</xdr:col>
      <xdr:colOff>114300</xdr:colOff>
      <xdr:row>20</xdr:row>
      <xdr:rowOff>120650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F0250A37-74D0-4B5A-BB05-00AC6EA1CFBC}"/>
            </a:ext>
          </a:extLst>
        </xdr:cNvPr>
        <xdr:cNvSpPr>
          <a:spLocks noChangeArrowheads="1"/>
        </xdr:cNvSpPr>
      </xdr:nvSpPr>
      <xdr:spPr bwMode="auto">
        <a:xfrm>
          <a:off x="685800" y="3733800"/>
          <a:ext cx="104394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21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21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19</xdr:row>
      <xdr:rowOff>171450</xdr:rowOff>
    </xdr:from>
    <xdr:to>
      <xdr:col>12</xdr:col>
      <xdr:colOff>38100</xdr:colOff>
      <xdr:row>19</xdr:row>
      <xdr:rowOff>171450</xdr:rowOff>
    </xdr:to>
    <xdr:cxnSp macro="">
      <xdr:nvCxnSpPr>
        <xdr:cNvPr id="10" name="Conector recto 9">
          <a:extLst>
            <a:ext uri="{FF2B5EF4-FFF2-40B4-BE49-F238E27FC236}">
              <a16:creationId xmlns="" xmlns:a16="http://schemas.microsoft.com/office/drawing/2014/main" id="{38A64E2B-757D-47F8-84FC-8D874B494252}"/>
            </a:ext>
          </a:extLst>
        </xdr:cNvPr>
        <xdr:cNvCxnSpPr/>
      </xdr:nvCxnSpPr>
      <xdr:spPr>
        <a:xfrm>
          <a:off x="742950" y="4419600"/>
          <a:ext cx="1030605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dbrenes\AppData\Local\Microsoft\Windows\INetCache\Content.Outlook\NUEVOS%20PARA%20PUBLICAR%202022\Cobertura%20Programa%20Segundo%20Idioma%20en%20Preescolar%20y%20I%20y%20II%20Ciclos%202011-2021.xlsx" TargetMode="External"/><Relationship Id="rId2" Type="http://schemas.openxmlformats.org/officeDocument/2006/relationships/hyperlink" Target="file:///C:\Users\dbrenes\AppData\Local\Microsoft\Windows\INetCache\Content.Outlook\NUEVOS%20PARA%20PUBLICAR%202022\Cobertura%20Programa%20Segundo%20Idioma%20en%20Preescolar%20y%20I%20y%20II%20Ciclos%202011-2021.xlsx" TargetMode="External"/><Relationship Id="rId1" Type="http://schemas.openxmlformats.org/officeDocument/2006/relationships/hyperlink" Target="file:///C:\Users\dbrenes\AppData\Local\Microsoft\Windows\INetCache\Content.Outlook\U4O497NJ\02-Cobertura%20Programa%20Segundo%20Idioma%20en%20Preescolar%20y%20I%20y%20II%20Ciclos%202014-2022.xlsx" TargetMode="External"/><Relationship Id="rId4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9"/>
  <sheetViews>
    <sheetView showGridLines="0" tabSelected="1" topLeftCell="A15" zoomScale="70" zoomScaleNormal="70" workbookViewId="0">
      <selection activeCell="R69" sqref="R69"/>
    </sheetView>
  </sheetViews>
  <sheetFormatPr baseColWidth="10" defaultRowHeight="15"/>
  <cols>
    <col min="1" max="10" width="11.42578125" style="10"/>
    <col min="11" max="11" width="5" style="10" customWidth="1"/>
    <col min="12" max="12" width="11.42578125" style="10"/>
  </cols>
  <sheetData>
    <row r="2" spans="1:16" ht="18.75" customHeight="1">
      <c r="M2" s="164"/>
      <c r="N2" s="164"/>
      <c r="O2" s="167" t="s">
        <v>67</v>
      </c>
      <c r="P2" s="167"/>
    </row>
    <row r="3" spans="1:16" ht="15" customHeight="1">
      <c r="M3" s="164"/>
      <c r="N3" s="164"/>
      <c r="O3" s="167"/>
      <c r="P3" s="167"/>
    </row>
    <row r="4" spans="1:16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3"/>
      <c r="N4" s="163"/>
    </row>
    <row r="5" spans="1:16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  <c r="N5" s="163"/>
    </row>
    <row r="6" spans="1:16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6"/>
      <c r="N6" s="163"/>
    </row>
    <row r="7" spans="1:16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6"/>
      <c r="N7" s="163"/>
    </row>
    <row r="8" spans="1:16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6"/>
      <c r="N8" s="163"/>
    </row>
    <row r="9" spans="1:16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6"/>
      <c r="N9" s="163"/>
    </row>
    <row r="10" spans="1:16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6"/>
      <c r="N10" s="163"/>
    </row>
    <row r="11" spans="1:16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6"/>
      <c r="N11" s="163"/>
    </row>
    <row r="12" spans="1:16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6"/>
      <c r="N12" s="163"/>
    </row>
    <row r="13" spans="1:16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6"/>
      <c r="N13" s="163"/>
    </row>
    <row r="14" spans="1:16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6"/>
      <c r="N14" s="163"/>
    </row>
    <row r="15" spans="1:16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6"/>
      <c r="N15" s="163"/>
    </row>
    <row r="16" spans="1:16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6"/>
      <c r="N16" s="163"/>
    </row>
    <row r="17" spans="1:14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6"/>
      <c r="N17" s="163"/>
    </row>
    <row r="18" spans="1:14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6"/>
      <c r="N18" s="163"/>
    </row>
    <row r="19" spans="1:14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  <c r="N19" s="163"/>
    </row>
    <row r="20" spans="1:14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6"/>
      <c r="N20" s="163"/>
    </row>
    <row r="21" spans="1:14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6"/>
      <c r="N21" s="163"/>
    </row>
    <row r="22" spans="1:14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6"/>
      <c r="N22" s="163"/>
    </row>
    <row r="23" spans="1:14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6"/>
      <c r="N23" s="163"/>
    </row>
    <row r="24" spans="1:14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6"/>
    </row>
    <row r="25" spans="1:14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6"/>
    </row>
    <row r="26" spans="1:14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6"/>
    </row>
    <row r="27" spans="1:14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6"/>
    </row>
    <row r="28" spans="1:14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6"/>
    </row>
    <row r="29" spans="1:14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6"/>
    </row>
    <row r="30" spans="1:14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6"/>
    </row>
    <row r="31" spans="1:14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6"/>
    </row>
    <row r="32" spans="1:14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6"/>
    </row>
    <row r="33" spans="1:13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6"/>
    </row>
    <row r="34" spans="1:13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6"/>
    </row>
    <row r="35" spans="1:13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6"/>
    </row>
    <row r="36" spans="1:13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6"/>
    </row>
    <row r="37" spans="1:13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6"/>
    </row>
    <row r="38" spans="1:13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6"/>
    </row>
    <row r="39" spans="1:13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6"/>
    </row>
    <row r="40" spans="1:13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6"/>
    </row>
    <row r="41" spans="1:13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6"/>
    </row>
    <row r="42" spans="1:13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6"/>
    </row>
    <row r="43" spans="1:13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6"/>
    </row>
    <row r="44" spans="1:13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6"/>
    </row>
    <row r="45" spans="1:13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6"/>
    </row>
    <row r="46" spans="1:13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6"/>
    </row>
    <row r="47" spans="1:13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6"/>
    </row>
    <row r="48" spans="1:13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6"/>
    </row>
    <row r="49" spans="1:13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6"/>
    </row>
    <row r="50" spans="1:13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6"/>
    </row>
    <row r="51" spans="1:13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6"/>
    </row>
    <row r="52" spans="1:13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6"/>
    </row>
    <row r="53" spans="1:13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6"/>
    </row>
    <row r="54" spans="1:13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6"/>
    </row>
    <row r="55" spans="1:13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6"/>
    </row>
    <row r="56" spans="1:13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6"/>
    </row>
    <row r="57" spans="1:13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</row>
    <row r="58" spans="1:13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6"/>
    </row>
    <row r="59" spans="1:13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6"/>
    </row>
    <row r="60" spans="1:13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6"/>
    </row>
    <row r="61" spans="1:13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6"/>
    </row>
    <row r="62" spans="1:13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6"/>
    </row>
    <row r="63" spans="1:13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6"/>
    </row>
    <row r="64" spans="1:13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6"/>
    </row>
    <row r="65" spans="1:13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6"/>
    </row>
    <row r="66" spans="1:13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6"/>
    </row>
    <row r="67" spans="1:13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6"/>
    </row>
    <row r="68" spans="1:13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6"/>
    </row>
    <row r="69" spans="1:13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6"/>
    </row>
    <row r="70" spans="1:13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6"/>
    </row>
    <row r="71" spans="1:13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6"/>
    </row>
    <row r="72" spans="1:13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6"/>
    </row>
    <row r="73" spans="1:13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6"/>
    </row>
    <row r="74" spans="1:13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6"/>
    </row>
    <row r="75" spans="1:13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6"/>
    </row>
    <row r="76" spans="1:13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6"/>
    </row>
    <row r="77" spans="1:13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6"/>
    </row>
    <row r="78" spans="1:13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6"/>
    </row>
    <row r="79" spans="1:13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6"/>
    </row>
    <row r="80" spans="1:13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6"/>
    </row>
    <row r="81" spans="1:13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6"/>
    </row>
    <row r="82" spans="1:13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6"/>
    </row>
    <row r="83" spans="1:13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6"/>
    </row>
    <row r="84" spans="1:13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6"/>
    </row>
    <row r="85" spans="1:13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6"/>
    </row>
    <row r="86" spans="1:13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6"/>
    </row>
    <row r="87" spans="1:13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6"/>
    </row>
    <row r="88" spans="1:13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6"/>
    </row>
    <row r="89" spans="1:13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6"/>
    </row>
  </sheetData>
  <mergeCells count="1">
    <mergeCell ref="O2:P3"/>
  </mergeCells>
  <hyperlinks>
    <hyperlink ref="O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0"/>
  <sheetViews>
    <sheetView showGridLines="0" workbookViewId="0">
      <selection activeCell="E20" sqref="E20"/>
    </sheetView>
  </sheetViews>
  <sheetFormatPr baseColWidth="10" defaultRowHeight="12.75"/>
  <cols>
    <col min="1" max="1" width="18" style="23" bestFit="1" customWidth="1"/>
    <col min="2" max="10" width="7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230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7.100000000000001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7.100000000000001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7.100000000000001" customHeight="1">
      <c r="A7" s="136" t="s">
        <v>84</v>
      </c>
      <c r="B7" s="137">
        <v>692</v>
      </c>
      <c r="C7" s="137">
        <v>910</v>
      </c>
      <c r="D7" s="137">
        <v>438</v>
      </c>
      <c r="E7" s="137">
        <v>1144</v>
      </c>
      <c r="F7" s="137">
        <v>1203</v>
      </c>
      <c r="G7" s="137">
        <v>1204</v>
      </c>
      <c r="H7" s="137">
        <v>1169</v>
      </c>
      <c r="I7" s="137">
        <v>835</v>
      </c>
      <c r="J7" s="137">
        <v>1235</v>
      </c>
      <c r="K7" s="13"/>
      <c r="L7" s="13"/>
    </row>
    <row r="8" spans="1:12" ht="17.100000000000001" customHeight="1">
      <c r="A8" s="16" t="s">
        <v>85</v>
      </c>
      <c r="B8" s="27">
        <v>690</v>
      </c>
      <c r="C8" s="27">
        <v>727</v>
      </c>
      <c r="D8" s="27">
        <v>425</v>
      </c>
      <c r="E8" s="27">
        <v>893</v>
      </c>
      <c r="F8" s="27">
        <v>1203</v>
      </c>
      <c r="G8" s="27">
        <v>1204</v>
      </c>
      <c r="H8" s="27">
        <v>1169</v>
      </c>
      <c r="I8" s="27">
        <v>772</v>
      </c>
      <c r="J8" s="27">
        <v>895</v>
      </c>
    </row>
    <row r="9" spans="1:12" ht="17.100000000000001" customHeight="1">
      <c r="A9" s="16" t="s">
        <v>86</v>
      </c>
      <c r="B9" s="27">
        <v>2</v>
      </c>
      <c r="C9" s="27">
        <v>183</v>
      </c>
      <c r="D9" s="27">
        <v>13</v>
      </c>
      <c r="E9" s="27">
        <v>251</v>
      </c>
      <c r="F9" s="27">
        <v>0</v>
      </c>
      <c r="G9" s="27">
        <v>0</v>
      </c>
      <c r="H9" s="27">
        <v>0</v>
      </c>
      <c r="I9" s="27">
        <v>63</v>
      </c>
      <c r="J9" s="27">
        <v>340</v>
      </c>
    </row>
    <row r="10" spans="1:12" ht="17.100000000000001" customHeight="1">
      <c r="A10" s="176" t="s">
        <v>82</v>
      </c>
      <c r="B10" s="176"/>
      <c r="C10" s="176"/>
      <c r="D10" s="176"/>
      <c r="E10" s="176"/>
      <c r="F10" s="176"/>
      <c r="G10" s="176"/>
      <c r="H10" s="176"/>
      <c r="I10" s="176"/>
      <c r="J10" s="176"/>
    </row>
    <row r="11" spans="1:12" s="26" customFormat="1" ht="17.100000000000001" customHeight="1">
      <c r="A11" s="25" t="s">
        <v>84</v>
      </c>
      <c r="B11" s="43">
        <v>0.1547644873650004</v>
      </c>
      <c r="C11" s="43">
        <v>0.20418283114079866</v>
      </c>
      <c r="D11" s="43">
        <v>9.8469673363953361E-2</v>
      </c>
      <c r="E11" s="43">
        <v>0.25823403136279399</v>
      </c>
      <c r="F11" s="43">
        <v>0.2661963790211585</v>
      </c>
      <c r="G11" s="43">
        <v>0.25757206241629976</v>
      </c>
      <c r="H11" s="43">
        <v>0.25224517626953336</v>
      </c>
      <c r="I11" s="43">
        <v>0.18235860656185232</v>
      </c>
      <c r="J11" s="43">
        <v>0.2715837621497999</v>
      </c>
    </row>
    <row r="12" spans="1:12" ht="17.100000000000001" customHeight="1">
      <c r="A12" s="16" t="s">
        <v>85</v>
      </c>
      <c r="B12" s="43">
        <v>0.17011792377237728</v>
      </c>
      <c r="C12" s="43">
        <v>0.18029546632541968</v>
      </c>
      <c r="D12" s="43">
        <v>0.10578007203000669</v>
      </c>
      <c r="E12" s="43">
        <v>0.22312170501961373</v>
      </c>
      <c r="F12" s="43">
        <v>0.29422986616576663</v>
      </c>
      <c r="G12" s="43">
        <v>0.28399977355499784</v>
      </c>
      <c r="H12" s="43">
        <v>0.27884454833862077</v>
      </c>
      <c r="I12" s="43">
        <v>0.18543383591027116</v>
      </c>
      <c r="J12" s="43">
        <v>0.21759320039482832</v>
      </c>
    </row>
    <row r="13" spans="1:12" ht="17.100000000000001" customHeight="1" thickBot="1">
      <c r="A13" s="18" t="s">
        <v>86</v>
      </c>
      <c r="B13" s="44">
        <v>5.5780225909914929E-3</v>
      </c>
      <c r="C13" s="44">
        <v>0.4960828431239665</v>
      </c>
      <c r="D13" s="44">
        <v>3.4609445716415527E-2</v>
      </c>
      <c r="E13" s="44">
        <v>0.67146411278456974</v>
      </c>
      <c r="F13" s="44">
        <v>0</v>
      </c>
      <c r="G13" s="44">
        <v>0</v>
      </c>
      <c r="H13" s="44">
        <v>0</v>
      </c>
      <c r="I13" s="44">
        <v>0.17152191668935474</v>
      </c>
      <c r="J13" s="44">
        <v>0.85373509102322653</v>
      </c>
    </row>
    <row r="14" spans="1:12" ht="15" customHeight="1">
      <c r="A14" s="179" t="s">
        <v>83</v>
      </c>
      <c r="B14" s="179"/>
      <c r="C14" s="179"/>
      <c r="D14" s="179"/>
      <c r="E14" s="179"/>
      <c r="F14" s="179"/>
      <c r="G14" s="179"/>
      <c r="H14" s="179"/>
      <c r="I14" s="179"/>
      <c r="J14" s="179"/>
    </row>
    <row r="16" spans="1:12">
      <c r="B16" s="24"/>
      <c r="C16" s="24"/>
      <c r="D16" s="24"/>
      <c r="E16" s="24"/>
      <c r="F16" s="24"/>
      <c r="G16" s="24"/>
      <c r="H16" s="24"/>
      <c r="I16" s="24"/>
      <c r="J16" s="24"/>
    </row>
    <row r="17" spans="2:10">
      <c r="B17" s="24"/>
      <c r="C17" s="24"/>
      <c r="D17" s="24"/>
      <c r="E17" s="24"/>
      <c r="F17" s="24"/>
      <c r="G17" s="24"/>
      <c r="H17" s="24"/>
      <c r="I17" s="24"/>
      <c r="J17" s="24"/>
    </row>
    <row r="18" spans="2:10">
      <c r="B18" s="24"/>
      <c r="C18" s="24"/>
      <c r="D18" s="24"/>
      <c r="E18" s="24"/>
      <c r="F18" s="24"/>
      <c r="G18" s="24"/>
      <c r="H18" s="24"/>
      <c r="I18" s="24"/>
      <c r="J18" s="24"/>
    </row>
    <row r="19" spans="2:10">
      <c r="B19" s="24"/>
      <c r="C19" s="24"/>
      <c r="D19" s="24"/>
      <c r="E19" s="24"/>
      <c r="F19" s="24"/>
      <c r="G19" s="24"/>
      <c r="H19" s="24"/>
      <c r="I19" s="24"/>
      <c r="J19" s="24"/>
    </row>
    <row r="20" spans="2:10">
      <c r="B20" s="24"/>
      <c r="C20" s="24"/>
      <c r="D20" s="24"/>
      <c r="E20" s="24"/>
      <c r="F20" s="24"/>
      <c r="G20" s="24"/>
      <c r="H20" s="24"/>
      <c r="I20" s="24"/>
      <c r="J20" s="24"/>
    </row>
  </sheetData>
  <mergeCells count="7">
    <mergeCell ref="A10:J10"/>
    <mergeCell ref="A14:J14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23"/>
  <sheetViews>
    <sheetView showGridLines="0" workbookViewId="0">
      <selection activeCell="H21" sqref="H21"/>
    </sheetView>
  </sheetViews>
  <sheetFormatPr baseColWidth="10" defaultRowHeight="12.75"/>
  <cols>
    <col min="1" max="1" width="18" style="23" bestFit="1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96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372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84</v>
      </c>
      <c r="B7" s="137">
        <v>15535</v>
      </c>
      <c r="C7" s="137">
        <v>16718</v>
      </c>
      <c r="D7" s="137">
        <v>16922</v>
      </c>
      <c r="E7" s="137">
        <v>16173</v>
      </c>
      <c r="F7" s="137">
        <v>16369</v>
      </c>
      <c r="G7" s="137">
        <v>17986</v>
      </c>
      <c r="H7" s="137">
        <v>17562</v>
      </c>
      <c r="I7" s="137">
        <v>17564</v>
      </c>
      <c r="J7" s="137">
        <v>19177</v>
      </c>
      <c r="K7" s="13"/>
      <c r="L7" s="13"/>
    </row>
    <row r="8" spans="1:12" ht="15" customHeight="1">
      <c r="A8" s="16" t="s">
        <v>85</v>
      </c>
      <c r="B8" s="27">
        <v>9404</v>
      </c>
      <c r="C8" s="27">
        <v>10582</v>
      </c>
      <c r="D8" s="27">
        <v>10615</v>
      </c>
      <c r="E8" s="27">
        <v>10060</v>
      </c>
      <c r="F8" s="27">
        <v>10541</v>
      </c>
      <c r="G8" s="27">
        <v>11811</v>
      </c>
      <c r="H8" s="27">
        <v>11044</v>
      </c>
      <c r="I8" s="27">
        <v>11091</v>
      </c>
      <c r="J8" s="27">
        <v>11350</v>
      </c>
    </row>
    <row r="9" spans="1:12" ht="15" customHeight="1">
      <c r="A9" s="16" t="s">
        <v>86</v>
      </c>
      <c r="B9" s="27">
        <v>6131</v>
      </c>
      <c r="C9" s="27">
        <v>6136</v>
      </c>
      <c r="D9" s="27">
        <v>6307</v>
      </c>
      <c r="E9" s="27">
        <v>6113</v>
      </c>
      <c r="F9" s="27">
        <v>5828</v>
      </c>
      <c r="G9" s="27">
        <v>6175</v>
      </c>
      <c r="H9" s="27">
        <v>6324</v>
      </c>
      <c r="I9" s="27">
        <v>6367</v>
      </c>
      <c r="J9" s="27">
        <v>7269</v>
      </c>
    </row>
    <row r="10" spans="1:12" ht="15" customHeight="1">
      <c r="A10" s="16" t="s">
        <v>87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194</v>
      </c>
      <c r="I10" s="38">
        <v>106</v>
      </c>
      <c r="J10" s="38">
        <v>558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84</v>
      </c>
      <c r="B12" s="43">
        <v>3.4743732821030076</v>
      </c>
      <c r="C12" s="43">
        <v>3.7511302978152439</v>
      </c>
      <c r="D12" s="43">
        <v>3.8043466042575766</v>
      </c>
      <c r="E12" s="43">
        <v>3.6507158996769817</v>
      </c>
      <c r="F12" s="43">
        <v>3.6220852270967114</v>
      </c>
      <c r="G12" s="43">
        <v>3.8477500951989763</v>
      </c>
      <c r="H12" s="43">
        <v>3.7895036660783101</v>
      </c>
      <c r="I12" s="43">
        <v>3.8358641504818851</v>
      </c>
      <c r="J12" s="43">
        <v>4.20609123250295</v>
      </c>
    </row>
    <row r="13" spans="1:12" ht="15" customHeight="1">
      <c r="A13" s="16" t="s">
        <v>85</v>
      </c>
      <c r="B13" s="43">
        <v>2.3185347176165738</v>
      </c>
      <c r="C13" s="43">
        <v>2.6243282319884336</v>
      </c>
      <c r="D13" s="43">
        <v>2.6420128578788731</v>
      </c>
      <c r="E13" s="43">
        <v>2.5135547060440246</v>
      </c>
      <c r="F13" s="43">
        <v>2.578118885497378</v>
      </c>
      <c r="G13" s="43">
        <v>2.7859811673239863</v>
      </c>
      <c r="H13" s="43">
        <v>2.6343534575292797</v>
      </c>
      <c r="I13" s="43">
        <v>2.6640500959596078</v>
      </c>
      <c r="J13" s="43">
        <v>2.7594221502584375</v>
      </c>
    </row>
    <row r="14" spans="1:12" ht="15" customHeight="1">
      <c r="A14" s="16" t="s">
        <v>86</v>
      </c>
      <c r="B14" s="43">
        <v>17.099428252684422</v>
      </c>
      <c r="C14" s="43">
        <v>16.633684838298677</v>
      </c>
      <c r="D14" s="43">
        <v>16.790905702571749</v>
      </c>
      <c r="E14" s="43">
        <v>16.353227575506274</v>
      </c>
      <c r="F14" s="43">
        <v>15.431869935921199</v>
      </c>
      <c r="G14" s="43">
        <v>16.148434844007429</v>
      </c>
      <c r="H14" s="43">
        <v>16.208734877998772</v>
      </c>
      <c r="I14" s="43">
        <v>17.334603866049552</v>
      </c>
      <c r="J14" s="43">
        <v>18.252354048964218</v>
      </c>
    </row>
    <row r="15" spans="1:12" ht="15" customHeight="1" thickBot="1">
      <c r="A15" s="18" t="s">
        <v>87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3.736517719568567</v>
      </c>
      <c r="I15" s="44">
        <v>2.1909880115750311</v>
      </c>
      <c r="J15" s="44">
        <v>11.646837820914214</v>
      </c>
    </row>
    <row r="16" spans="1:12" ht="15" customHeight="1">
      <c r="A16" s="177" t="s">
        <v>83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8" spans="2:10">
      <c r="B18" s="24"/>
      <c r="C18" s="24"/>
      <c r="D18" s="24"/>
      <c r="E18" s="24"/>
      <c r="F18" s="24"/>
      <c r="G18" s="24"/>
      <c r="H18" s="24"/>
      <c r="I18" s="24"/>
      <c r="J18" s="24"/>
    </row>
    <row r="19" spans="2:10">
      <c r="B19" s="24"/>
      <c r="C19" s="24"/>
      <c r="D19" s="24"/>
      <c r="E19" s="24"/>
      <c r="F19" s="24"/>
      <c r="G19" s="24"/>
      <c r="H19" s="24"/>
      <c r="I19" s="24"/>
      <c r="J19" s="24"/>
    </row>
    <row r="20" spans="2:10">
      <c r="B20" s="24"/>
      <c r="C20" s="24"/>
      <c r="D20" s="24"/>
      <c r="E20" s="24"/>
      <c r="F20" s="24"/>
      <c r="G20" s="24"/>
      <c r="H20" s="24"/>
      <c r="I20" s="24"/>
      <c r="J20" s="24"/>
    </row>
    <row r="21" spans="2:10">
      <c r="B21" s="24"/>
      <c r="C21" s="24"/>
      <c r="D21" s="24"/>
      <c r="E21" s="24"/>
      <c r="F21" s="24"/>
      <c r="G21" s="24"/>
      <c r="H21" s="24"/>
      <c r="I21" s="24"/>
      <c r="J21" s="24"/>
    </row>
    <row r="22" spans="2:10">
      <c r="B22" s="24"/>
      <c r="C22" s="24"/>
      <c r="D22" s="24"/>
      <c r="E22" s="24"/>
      <c r="F22" s="24"/>
      <c r="G22" s="24"/>
      <c r="H22" s="24"/>
      <c r="I22" s="24"/>
      <c r="J22" s="24"/>
    </row>
    <row r="23" spans="2:10">
      <c r="B23" s="24"/>
      <c r="C23" s="24"/>
      <c r="D23" s="24"/>
      <c r="E23" s="24"/>
      <c r="F23" s="24"/>
      <c r="G23" s="24"/>
      <c r="H23" s="24"/>
      <c r="I23" s="24"/>
      <c r="J23" s="24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22"/>
  <sheetViews>
    <sheetView showGridLines="0" workbookViewId="0">
      <selection activeCell="N14" sqref="N14"/>
    </sheetView>
  </sheetViews>
  <sheetFormatPr baseColWidth="10" defaultRowHeight="12.75"/>
  <cols>
    <col min="1" max="1" width="18" style="23" bestFit="1" customWidth="1"/>
    <col min="2" max="10" width="7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101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373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7.100000000000001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7.100000000000001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7.100000000000001" customHeight="1">
      <c r="A7" s="136" t="s">
        <v>84</v>
      </c>
      <c r="B7" s="137">
        <v>816</v>
      </c>
      <c r="C7" s="137">
        <v>1161</v>
      </c>
      <c r="D7" s="137">
        <v>1020</v>
      </c>
      <c r="E7" s="137">
        <v>1692</v>
      </c>
      <c r="F7" s="137">
        <v>1086</v>
      </c>
      <c r="G7" s="137">
        <v>1425</v>
      </c>
      <c r="H7" s="137">
        <v>1481</v>
      </c>
      <c r="I7" s="137">
        <v>1323</v>
      </c>
      <c r="J7" s="137">
        <v>1841</v>
      </c>
      <c r="K7" s="13"/>
      <c r="L7" s="13"/>
    </row>
    <row r="8" spans="1:12" ht="17.100000000000001" customHeight="1">
      <c r="A8" s="16" t="s">
        <v>85</v>
      </c>
      <c r="B8" s="27">
        <v>816</v>
      </c>
      <c r="C8" s="27">
        <v>1161</v>
      </c>
      <c r="D8" s="27">
        <v>992</v>
      </c>
      <c r="E8" s="27">
        <v>800</v>
      </c>
      <c r="F8" s="27">
        <v>974</v>
      </c>
      <c r="G8" s="27">
        <v>984</v>
      </c>
      <c r="H8" s="27">
        <v>928</v>
      </c>
      <c r="I8" s="27">
        <v>1070</v>
      </c>
      <c r="J8" s="27">
        <v>1309</v>
      </c>
    </row>
    <row r="9" spans="1:12" ht="17.100000000000001" customHeight="1">
      <c r="A9" s="16" t="s">
        <v>86</v>
      </c>
      <c r="B9" s="27">
        <v>0</v>
      </c>
      <c r="C9" s="27">
        <v>0</v>
      </c>
      <c r="D9" s="27">
        <v>28</v>
      </c>
      <c r="E9" s="27">
        <v>892</v>
      </c>
      <c r="F9" s="27">
        <v>112</v>
      </c>
      <c r="G9" s="27">
        <v>441</v>
      </c>
      <c r="H9" s="27">
        <v>553</v>
      </c>
      <c r="I9" s="27">
        <v>253</v>
      </c>
      <c r="J9" s="27">
        <v>277</v>
      </c>
    </row>
    <row r="10" spans="1:12" ht="17.100000000000001" customHeight="1">
      <c r="A10" s="16" t="s">
        <v>87</v>
      </c>
      <c r="B10" s="27" t="s">
        <v>362</v>
      </c>
      <c r="C10" s="27" t="s">
        <v>360</v>
      </c>
      <c r="D10" s="27" t="s">
        <v>360</v>
      </c>
      <c r="E10" s="27" t="s">
        <v>360</v>
      </c>
      <c r="F10" s="27" t="s">
        <v>360</v>
      </c>
      <c r="G10" s="27" t="s">
        <v>360</v>
      </c>
      <c r="H10" s="27" t="s">
        <v>360</v>
      </c>
      <c r="I10" s="27" t="s">
        <v>360</v>
      </c>
      <c r="J10" s="27">
        <v>255</v>
      </c>
    </row>
    <row r="11" spans="1:12" s="26" customFormat="1" ht="17.100000000000001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ht="17.100000000000001" customHeight="1">
      <c r="A12" s="25" t="s">
        <v>84</v>
      </c>
      <c r="B12" s="43">
        <v>0.18249685215294847</v>
      </c>
      <c r="C12" s="43">
        <v>0.26050139225765628</v>
      </c>
      <c r="D12" s="43">
        <v>0.22931293797085026</v>
      </c>
      <c r="E12" s="43">
        <v>0.38193354988273376</v>
      </c>
      <c r="F12" s="43">
        <v>0.24030695562508572</v>
      </c>
      <c r="G12" s="43">
        <v>0.30485065526846111</v>
      </c>
      <c r="H12" s="43">
        <v>0.31956809756644905</v>
      </c>
      <c r="I12" s="43">
        <v>0.28893465446865946</v>
      </c>
      <c r="J12" s="43">
        <v>0.40484672560144258</v>
      </c>
    </row>
    <row r="13" spans="1:12" ht="17.100000000000001" customHeight="1">
      <c r="A13" s="16" t="s">
        <v>85</v>
      </c>
      <c r="B13" s="43">
        <v>0.20118293593950706</v>
      </c>
      <c r="C13" s="43">
        <v>0.28792714773564271</v>
      </c>
      <c r="D13" s="43">
        <v>0.2469031328323921</v>
      </c>
      <c r="E13" s="43">
        <v>0.19988506608699996</v>
      </c>
      <c r="F13" s="43">
        <v>0.23822102214917429</v>
      </c>
      <c r="G13" s="43">
        <v>0.23210612722435039</v>
      </c>
      <c r="H13" s="43">
        <v>0.22135820432698045</v>
      </c>
      <c r="I13" s="43">
        <v>0.25701321816579031</v>
      </c>
      <c r="J13" s="43">
        <v>0.31824525063332992</v>
      </c>
    </row>
    <row r="14" spans="1:12" ht="15" customHeight="1">
      <c r="A14" s="16" t="s">
        <v>86</v>
      </c>
      <c r="B14" s="43">
        <v>0</v>
      </c>
      <c r="C14" s="43">
        <v>0</v>
      </c>
      <c r="D14" s="43">
        <v>7.4543421543048827E-2</v>
      </c>
      <c r="E14" s="43">
        <v>2.3862389984216579</v>
      </c>
      <c r="F14" s="43">
        <v>0.2965630461261452</v>
      </c>
      <c r="G14" s="43">
        <v>1.1532728366327571</v>
      </c>
      <c r="H14" s="43">
        <v>1.4173672339553003</v>
      </c>
      <c r="I14" s="43">
        <v>0.68881023686359921</v>
      </c>
      <c r="J14" s="43">
        <v>0.69554300062774643</v>
      </c>
    </row>
    <row r="15" spans="1:12" ht="13.5" thickBot="1">
      <c r="A15" s="16" t="s">
        <v>87</v>
      </c>
      <c r="B15" s="43" t="s">
        <v>360</v>
      </c>
      <c r="C15" s="43" t="s">
        <v>360</v>
      </c>
      <c r="D15" s="43" t="s">
        <v>360</v>
      </c>
      <c r="E15" s="43" t="s">
        <v>360</v>
      </c>
      <c r="F15" s="43" t="s">
        <v>360</v>
      </c>
      <c r="G15" s="43" t="s">
        <v>360</v>
      </c>
      <c r="H15" s="43" t="s">
        <v>360</v>
      </c>
      <c r="I15" s="43" t="s">
        <v>360</v>
      </c>
      <c r="J15" s="43">
        <v>5.322479649342517</v>
      </c>
    </row>
    <row r="16" spans="1:12">
      <c r="A16" s="179" t="s">
        <v>83</v>
      </c>
      <c r="B16" s="179"/>
      <c r="C16" s="179"/>
      <c r="D16" s="179"/>
      <c r="E16" s="179"/>
      <c r="F16" s="179"/>
      <c r="G16" s="179"/>
      <c r="H16" s="179"/>
      <c r="I16" s="179"/>
      <c r="J16" s="179"/>
    </row>
    <row r="18" spans="2:10">
      <c r="B18" s="24"/>
      <c r="C18" s="24"/>
      <c r="D18" s="24"/>
      <c r="E18" s="24"/>
      <c r="F18" s="24"/>
      <c r="G18" s="24"/>
      <c r="H18" s="24"/>
      <c r="I18" s="24"/>
      <c r="J18" s="24"/>
    </row>
    <row r="19" spans="2:10">
      <c r="B19" s="24"/>
      <c r="C19" s="24"/>
      <c r="D19" s="24"/>
      <c r="E19" s="24"/>
      <c r="F19" s="24"/>
      <c r="G19" s="24"/>
      <c r="H19" s="24"/>
      <c r="I19" s="24"/>
      <c r="J19" s="24"/>
    </row>
    <row r="20" spans="2:10">
      <c r="B20" s="24"/>
      <c r="C20" s="24"/>
      <c r="D20" s="24"/>
      <c r="E20" s="24"/>
      <c r="F20" s="24"/>
      <c r="G20" s="24"/>
      <c r="H20" s="24"/>
      <c r="I20" s="24"/>
      <c r="J20" s="24"/>
    </row>
    <row r="21" spans="2:10">
      <c r="B21" s="24"/>
      <c r="C21" s="24"/>
      <c r="D21" s="24"/>
      <c r="E21" s="24"/>
      <c r="F21" s="24"/>
      <c r="G21" s="24"/>
      <c r="H21" s="24"/>
      <c r="I21" s="24"/>
      <c r="J21" s="24"/>
    </row>
    <row r="22" spans="2:10">
      <c r="B22" s="24"/>
      <c r="C22" s="24"/>
      <c r="D22" s="24"/>
      <c r="E22" s="24"/>
      <c r="F22" s="24"/>
      <c r="G22" s="24"/>
      <c r="H22" s="24"/>
      <c r="I22" s="24"/>
      <c r="J22" s="24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4" tint="-0.499984740745262"/>
    <pageSetUpPr fitToPage="1"/>
  </sheetPr>
  <dimension ref="A1:K54"/>
  <sheetViews>
    <sheetView showGridLines="0" workbookViewId="0">
      <selection activeCell="K18" sqref="K18"/>
    </sheetView>
  </sheetViews>
  <sheetFormatPr baseColWidth="10" defaultRowHeight="12.75"/>
  <cols>
    <col min="1" max="1" width="5.7109375" style="12" customWidth="1"/>
    <col min="2" max="9" width="11.42578125" style="12"/>
    <col min="10" max="10" width="5.7109375" style="12" customWidth="1"/>
    <col min="11" max="16384" width="11.42578125" style="12"/>
  </cols>
  <sheetData>
    <row r="1" spans="1:11" ht="15" customHeight="1" thickBot="1"/>
    <row r="2" spans="1:11" ht="15" customHeight="1">
      <c r="B2" s="112"/>
      <c r="C2" s="113"/>
      <c r="D2" s="113"/>
      <c r="E2" s="113"/>
      <c r="F2" s="113"/>
      <c r="G2" s="113"/>
      <c r="H2" s="113"/>
      <c r="I2" s="114"/>
      <c r="K2" s="168" t="s">
        <v>67</v>
      </c>
    </row>
    <row r="3" spans="1:11" ht="15" customHeight="1">
      <c r="B3" s="115"/>
      <c r="C3" s="116"/>
      <c r="D3" s="116"/>
      <c r="E3" s="116"/>
      <c r="F3" s="116"/>
      <c r="G3" s="116"/>
      <c r="H3" s="116"/>
      <c r="I3" s="117"/>
      <c r="K3" s="168"/>
    </row>
    <row r="4" spans="1:11" ht="15" customHeight="1">
      <c r="B4" s="115"/>
      <c r="C4" s="116"/>
      <c r="D4" s="116"/>
      <c r="E4" s="116"/>
      <c r="F4" s="116"/>
      <c r="G4" s="116"/>
      <c r="H4" s="116"/>
      <c r="I4" s="117"/>
    </row>
    <row r="5" spans="1:11" ht="15" customHeight="1">
      <c r="B5" s="115"/>
      <c r="C5" s="116"/>
      <c r="D5" s="116"/>
      <c r="E5" s="116"/>
      <c r="F5" s="116"/>
      <c r="G5" s="116"/>
      <c r="H5" s="116"/>
      <c r="I5" s="117"/>
    </row>
    <row r="6" spans="1:11" ht="15" customHeight="1">
      <c r="B6" s="115"/>
      <c r="C6" s="116"/>
      <c r="D6" s="116"/>
      <c r="E6" s="116"/>
      <c r="F6" s="116"/>
      <c r="G6" s="116"/>
      <c r="H6" s="116"/>
      <c r="I6" s="117"/>
    </row>
    <row r="7" spans="1:11" ht="15" customHeight="1">
      <c r="B7" s="115"/>
      <c r="C7" s="116"/>
      <c r="D7" s="116"/>
      <c r="E7" s="116"/>
      <c r="F7" s="116"/>
      <c r="G7" s="116"/>
      <c r="H7" s="116"/>
      <c r="I7" s="117"/>
    </row>
    <row r="8" spans="1:11" ht="15" customHeight="1">
      <c r="B8" s="115"/>
      <c r="C8" s="116"/>
      <c r="D8" s="116"/>
      <c r="E8" s="116"/>
      <c r="F8" s="116"/>
      <c r="G8" s="116"/>
      <c r="H8" s="116"/>
      <c r="I8" s="117"/>
    </row>
    <row r="9" spans="1:11" ht="15" customHeight="1">
      <c r="B9" s="115"/>
      <c r="C9" s="116"/>
      <c r="D9" s="116"/>
      <c r="E9" s="116"/>
      <c r="F9" s="116"/>
      <c r="G9" s="116"/>
      <c r="H9" s="116"/>
      <c r="I9" s="117"/>
    </row>
    <row r="10" spans="1:11" ht="15" customHeight="1">
      <c r="B10" s="115"/>
      <c r="C10" s="116"/>
      <c r="D10" s="116"/>
      <c r="E10" s="116"/>
      <c r="F10" s="116"/>
      <c r="G10" s="116"/>
      <c r="H10" s="116"/>
      <c r="I10" s="117"/>
    </row>
    <row r="11" spans="1:11" ht="15" customHeight="1">
      <c r="A11" s="67"/>
      <c r="B11" s="115"/>
      <c r="C11" s="116"/>
      <c r="D11" s="116"/>
      <c r="E11" s="116"/>
      <c r="F11" s="116"/>
      <c r="G11" s="116"/>
      <c r="H11" s="116"/>
      <c r="I11" s="117"/>
      <c r="J11" s="67"/>
    </row>
    <row r="12" spans="1:11" ht="15" customHeight="1">
      <c r="A12" s="67"/>
      <c r="B12" s="115"/>
      <c r="C12" s="116"/>
      <c r="D12" s="116"/>
      <c r="E12" s="116"/>
      <c r="F12" s="116"/>
      <c r="G12" s="116"/>
      <c r="H12" s="116"/>
      <c r="I12" s="117"/>
      <c r="J12" s="67"/>
    </row>
    <row r="13" spans="1:11" ht="15" customHeight="1">
      <c r="A13" s="67"/>
      <c r="B13" s="180" t="s">
        <v>282</v>
      </c>
      <c r="C13" s="181"/>
      <c r="D13" s="181"/>
      <c r="E13" s="181"/>
      <c r="F13" s="181"/>
      <c r="G13" s="181"/>
      <c r="H13" s="181"/>
      <c r="I13" s="182"/>
      <c r="J13" s="67"/>
    </row>
    <row r="14" spans="1:11" ht="15" customHeight="1">
      <c r="A14" s="67"/>
      <c r="B14" s="180"/>
      <c r="C14" s="181"/>
      <c r="D14" s="181"/>
      <c r="E14" s="181"/>
      <c r="F14" s="181"/>
      <c r="G14" s="181"/>
      <c r="H14" s="181"/>
      <c r="I14" s="182"/>
      <c r="J14" s="67"/>
    </row>
    <row r="15" spans="1:11" ht="15" customHeight="1">
      <c r="A15" s="67"/>
      <c r="B15" s="180"/>
      <c r="C15" s="181"/>
      <c r="D15" s="181"/>
      <c r="E15" s="181"/>
      <c r="F15" s="181"/>
      <c r="G15" s="181"/>
      <c r="H15" s="181"/>
      <c r="I15" s="182"/>
      <c r="J15" s="67"/>
    </row>
    <row r="16" spans="1:11" ht="15" customHeight="1">
      <c r="A16" s="67"/>
      <c r="B16" s="180"/>
      <c r="C16" s="181"/>
      <c r="D16" s="181"/>
      <c r="E16" s="181"/>
      <c r="F16" s="181"/>
      <c r="G16" s="181"/>
      <c r="H16" s="181"/>
      <c r="I16" s="182"/>
      <c r="J16" s="67"/>
    </row>
    <row r="17" spans="1:10" ht="15" customHeight="1">
      <c r="A17" s="67"/>
      <c r="B17" s="180"/>
      <c r="C17" s="181"/>
      <c r="D17" s="181"/>
      <c r="E17" s="181"/>
      <c r="F17" s="181"/>
      <c r="G17" s="181"/>
      <c r="H17" s="181"/>
      <c r="I17" s="182"/>
      <c r="J17" s="67"/>
    </row>
    <row r="18" spans="1:10" ht="15" customHeight="1">
      <c r="A18" s="67"/>
      <c r="B18" s="180"/>
      <c r="C18" s="181"/>
      <c r="D18" s="181"/>
      <c r="E18" s="181"/>
      <c r="F18" s="181"/>
      <c r="G18" s="181"/>
      <c r="H18" s="181"/>
      <c r="I18" s="182"/>
      <c r="J18" s="67"/>
    </row>
    <row r="19" spans="1:10" ht="15" customHeight="1">
      <c r="A19" s="67"/>
      <c r="B19" s="180"/>
      <c r="C19" s="181"/>
      <c r="D19" s="181"/>
      <c r="E19" s="181"/>
      <c r="F19" s="181"/>
      <c r="G19" s="181"/>
      <c r="H19" s="181"/>
      <c r="I19" s="182"/>
      <c r="J19" s="67"/>
    </row>
    <row r="20" spans="1:10" ht="15" customHeight="1">
      <c r="A20" s="67"/>
      <c r="B20" s="180"/>
      <c r="C20" s="181"/>
      <c r="D20" s="181"/>
      <c r="E20" s="181"/>
      <c r="F20" s="181"/>
      <c r="G20" s="181"/>
      <c r="H20" s="181"/>
      <c r="I20" s="182"/>
      <c r="J20" s="67"/>
    </row>
    <row r="21" spans="1:10" ht="15" customHeight="1">
      <c r="A21" s="67"/>
      <c r="B21" s="180"/>
      <c r="C21" s="181"/>
      <c r="D21" s="181"/>
      <c r="E21" s="181"/>
      <c r="F21" s="181"/>
      <c r="G21" s="181"/>
      <c r="H21" s="181"/>
      <c r="I21" s="182"/>
      <c r="J21" s="67"/>
    </row>
    <row r="22" spans="1:10" ht="15" customHeight="1">
      <c r="A22" s="67"/>
      <c r="B22" s="180"/>
      <c r="C22" s="181"/>
      <c r="D22" s="181"/>
      <c r="E22" s="181"/>
      <c r="F22" s="181"/>
      <c r="G22" s="181"/>
      <c r="H22" s="181"/>
      <c r="I22" s="182"/>
      <c r="J22" s="67"/>
    </row>
    <row r="23" spans="1:10" ht="15" customHeight="1">
      <c r="A23" s="67"/>
      <c r="B23" s="180"/>
      <c r="C23" s="181"/>
      <c r="D23" s="181"/>
      <c r="E23" s="181"/>
      <c r="F23" s="181"/>
      <c r="G23" s="181"/>
      <c r="H23" s="181"/>
      <c r="I23" s="182"/>
      <c r="J23" s="67"/>
    </row>
    <row r="24" spans="1:10" ht="15" customHeight="1">
      <c r="A24" s="67"/>
      <c r="B24" s="180"/>
      <c r="C24" s="181"/>
      <c r="D24" s="181"/>
      <c r="E24" s="181"/>
      <c r="F24" s="181"/>
      <c r="G24" s="181"/>
      <c r="H24" s="181"/>
      <c r="I24" s="182"/>
      <c r="J24" s="67"/>
    </row>
    <row r="25" spans="1:10" ht="15" customHeight="1">
      <c r="A25" s="67"/>
      <c r="B25" s="180"/>
      <c r="C25" s="181"/>
      <c r="D25" s="181"/>
      <c r="E25" s="181"/>
      <c r="F25" s="181"/>
      <c r="G25" s="181"/>
      <c r="H25" s="181"/>
      <c r="I25" s="182"/>
      <c r="J25" s="67"/>
    </row>
    <row r="26" spans="1:10" ht="15" customHeight="1">
      <c r="A26" s="67"/>
      <c r="B26" s="180"/>
      <c r="C26" s="181"/>
      <c r="D26" s="181"/>
      <c r="E26" s="181"/>
      <c r="F26" s="181"/>
      <c r="G26" s="181"/>
      <c r="H26" s="181"/>
      <c r="I26" s="182"/>
      <c r="J26" s="67"/>
    </row>
    <row r="27" spans="1:10" ht="15" customHeight="1">
      <c r="A27" s="67"/>
      <c r="B27" s="180"/>
      <c r="C27" s="181"/>
      <c r="D27" s="181"/>
      <c r="E27" s="181"/>
      <c r="F27" s="181"/>
      <c r="G27" s="181"/>
      <c r="H27" s="181"/>
      <c r="I27" s="182"/>
      <c r="J27" s="67"/>
    </row>
    <row r="28" spans="1:10" ht="15" customHeight="1">
      <c r="A28" s="67"/>
      <c r="B28" s="180"/>
      <c r="C28" s="181"/>
      <c r="D28" s="181"/>
      <c r="E28" s="181"/>
      <c r="F28" s="181"/>
      <c r="G28" s="181"/>
      <c r="H28" s="181"/>
      <c r="I28" s="182"/>
      <c r="J28" s="67"/>
    </row>
    <row r="29" spans="1:10" ht="15" customHeight="1">
      <c r="A29" s="67"/>
      <c r="B29" s="180"/>
      <c r="C29" s="181"/>
      <c r="D29" s="181"/>
      <c r="E29" s="181"/>
      <c r="F29" s="181"/>
      <c r="G29" s="181"/>
      <c r="H29" s="181"/>
      <c r="I29" s="182"/>
      <c r="J29" s="67"/>
    </row>
    <row r="30" spans="1:10" ht="15" customHeight="1">
      <c r="B30" s="180"/>
      <c r="C30" s="181"/>
      <c r="D30" s="181"/>
      <c r="E30" s="181"/>
      <c r="F30" s="181"/>
      <c r="G30" s="181"/>
      <c r="H30" s="181"/>
      <c r="I30" s="182"/>
    </row>
    <row r="31" spans="1:10" ht="15" customHeight="1">
      <c r="B31" s="180"/>
      <c r="C31" s="181"/>
      <c r="D31" s="181"/>
      <c r="E31" s="181"/>
      <c r="F31" s="181"/>
      <c r="G31" s="181"/>
      <c r="H31" s="181"/>
      <c r="I31" s="182"/>
    </row>
    <row r="32" spans="1:10" ht="15" customHeight="1">
      <c r="B32" s="180"/>
      <c r="C32" s="181"/>
      <c r="D32" s="181"/>
      <c r="E32" s="181"/>
      <c r="F32" s="181"/>
      <c r="G32" s="181"/>
      <c r="H32" s="181"/>
      <c r="I32" s="182"/>
    </row>
    <row r="33" spans="2:9" ht="15" customHeight="1">
      <c r="B33" s="115"/>
      <c r="C33" s="116"/>
      <c r="D33" s="116"/>
      <c r="E33" s="116"/>
      <c r="F33" s="116"/>
      <c r="G33" s="116"/>
      <c r="H33" s="116"/>
      <c r="I33" s="117"/>
    </row>
    <row r="34" spans="2:9" ht="15" customHeight="1">
      <c r="B34" s="115"/>
      <c r="C34" s="116"/>
      <c r="D34" s="116"/>
      <c r="E34" s="116"/>
      <c r="F34" s="116"/>
      <c r="G34" s="116"/>
      <c r="H34" s="116"/>
      <c r="I34" s="117"/>
    </row>
    <row r="35" spans="2:9" ht="15" customHeight="1">
      <c r="B35" s="115"/>
      <c r="C35" s="116"/>
      <c r="D35" s="116"/>
      <c r="E35" s="116"/>
      <c r="F35" s="116"/>
      <c r="G35" s="116"/>
      <c r="H35" s="116"/>
      <c r="I35" s="117"/>
    </row>
    <row r="36" spans="2:9" ht="15" customHeight="1">
      <c r="B36" s="115"/>
      <c r="C36" s="116"/>
      <c r="D36" s="116"/>
      <c r="E36" s="116"/>
      <c r="F36" s="116"/>
      <c r="G36" s="116"/>
      <c r="H36" s="116"/>
      <c r="I36" s="117"/>
    </row>
    <row r="37" spans="2:9" ht="15" customHeight="1">
      <c r="B37" s="115"/>
      <c r="C37" s="116"/>
      <c r="D37" s="116"/>
      <c r="E37" s="116"/>
      <c r="F37" s="116"/>
      <c r="G37" s="116"/>
      <c r="H37" s="116"/>
      <c r="I37" s="117"/>
    </row>
    <row r="38" spans="2:9" ht="15" customHeight="1">
      <c r="B38" s="115"/>
      <c r="C38" s="116"/>
      <c r="D38" s="116"/>
      <c r="E38" s="116"/>
      <c r="F38" s="116"/>
      <c r="G38" s="116"/>
      <c r="H38" s="116"/>
      <c r="I38" s="117"/>
    </row>
    <row r="39" spans="2:9" ht="15" customHeight="1">
      <c r="B39" s="115"/>
      <c r="C39" s="116"/>
      <c r="D39" s="116"/>
      <c r="E39" s="116"/>
      <c r="F39" s="116"/>
      <c r="G39" s="116"/>
      <c r="H39" s="116"/>
      <c r="I39" s="117"/>
    </row>
    <row r="40" spans="2:9" ht="15" customHeight="1">
      <c r="B40" s="115"/>
      <c r="C40" s="116"/>
      <c r="D40" s="116"/>
      <c r="E40" s="116"/>
      <c r="F40" s="116"/>
      <c r="G40" s="116"/>
      <c r="H40" s="116"/>
      <c r="I40" s="117"/>
    </row>
    <row r="41" spans="2:9" ht="15" customHeight="1">
      <c r="B41" s="115"/>
      <c r="C41" s="116"/>
      <c r="D41" s="116"/>
      <c r="E41" s="116"/>
      <c r="F41" s="116"/>
      <c r="G41" s="116"/>
      <c r="H41" s="116"/>
      <c r="I41" s="117"/>
    </row>
    <row r="42" spans="2:9" ht="15" customHeight="1">
      <c r="B42" s="115"/>
      <c r="C42" s="116"/>
      <c r="D42" s="116"/>
      <c r="E42" s="116"/>
      <c r="F42" s="116"/>
      <c r="G42" s="116"/>
      <c r="H42" s="116"/>
      <c r="I42" s="117"/>
    </row>
    <row r="43" spans="2:9" ht="15" customHeight="1">
      <c r="B43" s="115"/>
      <c r="C43" s="116"/>
      <c r="D43" s="116"/>
      <c r="E43" s="116"/>
      <c r="F43" s="116"/>
      <c r="G43" s="116"/>
      <c r="H43" s="116"/>
      <c r="I43" s="117"/>
    </row>
    <row r="44" spans="2:9" ht="15" customHeight="1">
      <c r="B44" s="115"/>
      <c r="C44" s="116"/>
      <c r="D44" s="116"/>
      <c r="E44" s="116"/>
      <c r="F44" s="116"/>
      <c r="G44" s="116"/>
      <c r="H44" s="116"/>
      <c r="I44" s="117"/>
    </row>
    <row r="45" spans="2:9" ht="15" customHeight="1">
      <c r="B45" s="115"/>
      <c r="C45" s="116"/>
      <c r="D45" s="116"/>
      <c r="E45" s="116"/>
      <c r="F45" s="116"/>
      <c r="G45" s="116"/>
      <c r="H45" s="116"/>
      <c r="I45" s="117"/>
    </row>
    <row r="46" spans="2:9" ht="15" customHeight="1">
      <c r="B46" s="115"/>
      <c r="C46" s="116"/>
      <c r="D46" s="116"/>
      <c r="E46" s="116"/>
      <c r="F46" s="116"/>
      <c r="G46" s="116"/>
      <c r="H46" s="116"/>
      <c r="I46" s="117"/>
    </row>
    <row r="47" spans="2:9" ht="15" customHeight="1">
      <c r="B47" s="115"/>
      <c r="C47" s="116"/>
      <c r="D47" s="116"/>
      <c r="E47" s="116"/>
      <c r="F47" s="116"/>
      <c r="G47" s="116"/>
      <c r="H47" s="116"/>
      <c r="I47" s="117"/>
    </row>
    <row r="48" spans="2:9" ht="15" customHeight="1">
      <c r="B48" s="115"/>
      <c r="C48" s="116"/>
      <c r="D48" s="116"/>
      <c r="E48" s="116"/>
      <c r="F48" s="116"/>
      <c r="G48" s="116"/>
      <c r="H48" s="116"/>
      <c r="I48" s="117"/>
    </row>
    <row r="49" spans="2:9" ht="15" customHeight="1">
      <c r="B49" s="115"/>
      <c r="C49" s="116"/>
      <c r="D49" s="116"/>
      <c r="E49" s="116"/>
      <c r="F49" s="116"/>
      <c r="G49" s="116"/>
      <c r="H49" s="116"/>
      <c r="I49" s="117"/>
    </row>
    <row r="50" spans="2:9" ht="15" customHeight="1">
      <c r="B50" s="115"/>
      <c r="C50" s="116"/>
      <c r="D50" s="116"/>
      <c r="E50" s="116"/>
      <c r="F50" s="116"/>
      <c r="G50" s="116"/>
      <c r="H50" s="116"/>
      <c r="I50" s="117"/>
    </row>
    <row r="51" spans="2:9" ht="15" customHeight="1">
      <c r="B51" s="115"/>
      <c r="C51" s="116"/>
      <c r="D51" s="116"/>
      <c r="E51" s="116"/>
      <c r="F51" s="116"/>
      <c r="G51" s="116"/>
      <c r="H51" s="116"/>
      <c r="I51" s="117"/>
    </row>
    <row r="52" spans="2:9" ht="15" customHeight="1">
      <c r="B52" s="115"/>
      <c r="C52" s="116"/>
      <c r="D52" s="116"/>
      <c r="E52" s="116"/>
      <c r="F52" s="116"/>
      <c r="G52" s="116"/>
      <c r="H52" s="116"/>
      <c r="I52" s="117"/>
    </row>
    <row r="53" spans="2:9" ht="15" customHeight="1">
      <c r="B53" s="115"/>
      <c r="C53" s="116"/>
      <c r="D53" s="116"/>
      <c r="E53" s="116"/>
      <c r="F53" s="116"/>
      <c r="G53" s="116"/>
      <c r="H53" s="116"/>
      <c r="I53" s="117"/>
    </row>
    <row r="54" spans="2:9" ht="15" customHeight="1" thickBot="1">
      <c r="B54" s="118"/>
      <c r="C54" s="119"/>
      <c r="D54" s="119"/>
      <c r="E54" s="119"/>
      <c r="F54" s="119"/>
      <c r="G54" s="119"/>
      <c r="H54" s="119"/>
      <c r="I54" s="120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I34"/>
  <sheetViews>
    <sheetView showGridLines="0" workbookViewId="0">
      <selection activeCell="I11" sqref="I11"/>
    </sheetView>
  </sheetViews>
  <sheetFormatPr baseColWidth="10" defaultRowHeight="15" customHeight="1"/>
  <cols>
    <col min="1" max="1" width="25" style="13" customWidth="1"/>
    <col min="2" max="4" width="13.7109375" style="13" customWidth="1"/>
    <col min="5" max="16384" width="11.42578125" style="23"/>
  </cols>
  <sheetData>
    <row r="1" spans="1:9" ht="15" customHeight="1">
      <c r="A1" s="175" t="s">
        <v>132</v>
      </c>
      <c r="B1" s="175"/>
      <c r="C1" s="175"/>
      <c r="D1" s="175"/>
    </row>
    <row r="2" spans="1:9" ht="15" customHeight="1">
      <c r="A2" s="175" t="s">
        <v>212</v>
      </c>
      <c r="B2" s="175"/>
      <c r="C2" s="175"/>
      <c r="D2" s="175"/>
      <c r="F2" s="168" t="s">
        <v>67</v>
      </c>
    </row>
    <row r="3" spans="1:9" ht="15" customHeight="1">
      <c r="A3" s="175" t="s">
        <v>344</v>
      </c>
      <c r="B3" s="175"/>
      <c r="C3" s="175"/>
      <c r="D3" s="175"/>
      <c r="F3" s="168"/>
    </row>
    <row r="5" spans="1:9" ht="39" customHeight="1">
      <c r="A5" s="134" t="s">
        <v>97</v>
      </c>
      <c r="B5" s="135" t="s">
        <v>202</v>
      </c>
      <c r="C5" s="135" t="s">
        <v>203</v>
      </c>
      <c r="D5" s="135" t="s">
        <v>207</v>
      </c>
    </row>
    <row r="6" spans="1:9" ht="15" customHeight="1">
      <c r="A6" s="184" t="s">
        <v>81</v>
      </c>
      <c r="B6" s="184"/>
      <c r="C6" s="184"/>
      <c r="D6" s="184"/>
    </row>
    <row r="7" spans="1:9" ht="15" customHeight="1">
      <c r="A7" s="28" t="s">
        <v>98</v>
      </c>
      <c r="B7" s="46">
        <v>36022</v>
      </c>
      <c r="C7" s="46">
        <v>1723</v>
      </c>
      <c r="D7" s="46">
        <v>130</v>
      </c>
      <c r="E7" s="46"/>
      <c r="G7" s="24"/>
      <c r="H7" s="24"/>
      <c r="I7" s="24"/>
    </row>
    <row r="8" spans="1:9" ht="15" customHeight="1">
      <c r="A8" s="29" t="s">
        <v>85</v>
      </c>
      <c r="B8" s="33">
        <v>22089</v>
      </c>
      <c r="C8" s="33">
        <v>83</v>
      </c>
      <c r="D8" s="33">
        <v>0</v>
      </c>
      <c r="E8" s="33"/>
      <c r="G8" s="24"/>
      <c r="H8" s="24"/>
      <c r="I8" s="24"/>
    </row>
    <row r="9" spans="1:9" ht="15" customHeight="1">
      <c r="A9" s="29" t="s">
        <v>86</v>
      </c>
      <c r="B9" s="33">
        <v>12941</v>
      </c>
      <c r="C9" s="33">
        <v>1547</v>
      </c>
      <c r="D9" s="33">
        <v>130</v>
      </c>
      <c r="E9" s="33"/>
      <c r="G9" s="24"/>
      <c r="H9" s="24"/>
      <c r="I9" s="24"/>
    </row>
    <row r="10" spans="1:9" ht="15" customHeight="1">
      <c r="A10" s="29" t="s">
        <v>87</v>
      </c>
      <c r="B10" s="33">
        <v>992</v>
      </c>
      <c r="C10" s="33">
        <v>93</v>
      </c>
      <c r="D10" s="33">
        <v>0</v>
      </c>
      <c r="E10" s="33"/>
      <c r="G10" s="24"/>
      <c r="H10" s="24"/>
      <c r="I10" s="24"/>
    </row>
    <row r="11" spans="1:9" ht="15" customHeight="1">
      <c r="A11" s="28" t="s">
        <v>99</v>
      </c>
      <c r="B11" s="46">
        <v>32225</v>
      </c>
      <c r="C11" s="46">
        <v>1723</v>
      </c>
      <c r="D11" s="46">
        <v>130</v>
      </c>
      <c r="G11" s="24"/>
      <c r="H11" s="24"/>
      <c r="I11" s="24"/>
    </row>
    <row r="12" spans="1:9" ht="15" customHeight="1">
      <c r="A12" s="29" t="s">
        <v>85</v>
      </c>
      <c r="B12" s="33">
        <v>18939</v>
      </c>
      <c r="C12" s="33">
        <v>83</v>
      </c>
      <c r="D12" s="33">
        <v>0</v>
      </c>
      <c r="G12" s="24"/>
      <c r="H12" s="24"/>
      <c r="I12" s="24"/>
    </row>
    <row r="13" spans="1:9" ht="15" customHeight="1">
      <c r="A13" s="29" t="s">
        <v>86</v>
      </c>
      <c r="B13" s="33">
        <v>12294</v>
      </c>
      <c r="C13" s="33">
        <v>1547</v>
      </c>
      <c r="D13" s="33">
        <v>130</v>
      </c>
      <c r="G13" s="24"/>
      <c r="H13" s="24"/>
      <c r="I13" s="24"/>
    </row>
    <row r="14" spans="1:9" ht="15" customHeight="1">
      <c r="A14" s="29" t="s">
        <v>87</v>
      </c>
      <c r="B14" s="33">
        <v>992</v>
      </c>
      <c r="C14" s="33">
        <v>93</v>
      </c>
      <c r="D14" s="33">
        <v>0</v>
      </c>
      <c r="G14" s="24"/>
      <c r="H14" s="24"/>
      <c r="I14" s="24"/>
    </row>
    <row r="15" spans="1:9" ht="15" customHeight="1">
      <c r="A15" s="28" t="s">
        <v>100</v>
      </c>
      <c r="B15" s="46">
        <v>3797</v>
      </c>
      <c r="C15" s="46">
        <v>0</v>
      </c>
      <c r="D15" s="46">
        <v>0</v>
      </c>
      <c r="G15" s="24"/>
      <c r="H15" s="24"/>
      <c r="I15" s="24"/>
    </row>
    <row r="16" spans="1:9" ht="15" customHeight="1">
      <c r="A16" s="29" t="s">
        <v>85</v>
      </c>
      <c r="B16" s="33">
        <v>3150</v>
      </c>
      <c r="C16" s="33">
        <v>0</v>
      </c>
      <c r="D16" s="33">
        <v>0</v>
      </c>
      <c r="G16" s="24"/>
      <c r="H16" s="24"/>
      <c r="I16" s="24"/>
    </row>
    <row r="17" spans="1:9" ht="15" customHeight="1">
      <c r="A17" s="29" t="s">
        <v>86</v>
      </c>
      <c r="B17" s="33">
        <v>647</v>
      </c>
      <c r="C17" s="33">
        <v>0</v>
      </c>
      <c r="D17" s="33">
        <v>0</v>
      </c>
      <c r="G17" s="24"/>
      <c r="H17" s="24"/>
      <c r="I17" s="24"/>
    </row>
    <row r="18" spans="1:9" ht="15" customHeight="1">
      <c r="A18" s="29" t="s">
        <v>87</v>
      </c>
      <c r="B18" s="33" t="s">
        <v>360</v>
      </c>
      <c r="C18" s="33" t="s">
        <v>360</v>
      </c>
      <c r="D18" s="33" t="s">
        <v>360</v>
      </c>
      <c r="G18" s="24"/>
      <c r="H18" s="24"/>
      <c r="I18" s="24"/>
    </row>
    <row r="19" spans="1:9" ht="15" customHeight="1">
      <c r="A19" s="184" t="s">
        <v>82</v>
      </c>
      <c r="B19" s="184"/>
      <c r="C19" s="184"/>
      <c r="D19" s="184"/>
      <c r="G19" s="24"/>
      <c r="H19" s="24"/>
      <c r="I19" s="24"/>
    </row>
    <row r="20" spans="1:9" ht="15" customHeight="1">
      <c r="A20" s="28" t="s">
        <v>98</v>
      </c>
      <c r="B20" s="34">
        <v>27.181081448168658</v>
      </c>
      <c r="C20" s="34">
        <v>1.3001222401641941</v>
      </c>
      <c r="D20" s="34">
        <v>9.8093958921268293E-2</v>
      </c>
      <c r="G20" s="24"/>
      <c r="H20" s="24"/>
      <c r="I20" s="24"/>
    </row>
    <row r="21" spans="1:9" ht="15" customHeight="1">
      <c r="A21" s="29" t="s">
        <v>85</v>
      </c>
      <c r="B21" s="35">
        <v>18.888204812477554</v>
      </c>
      <c r="C21" s="35">
        <v>7.0972927676021411E-2</v>
      </c>
      <c r="D21" s="35">
        <v>0</v>
      </c>
      <c r="G21" s="24"/>
      <c r="H21" s="24"/>
      <c r="I21" s="24"/>
    </row>
    <row r="22" spans="1:9" ht="15" customHeight="1">
      <c r="A22" s="29" t="s">
        <v>86</v>
      </c>
      <c r="B22" s="35">
        <v>89.094664371772808</v>
      </c>
      <c r="C22" s="35">
        <v>10.650602409638555</v>
      </c>
      <c r="D22" s="35">
        <v>0.89500860585197928</v>
      </c>
      <c r="G22" s="24"/>
      <c r="H22" s="24"/>
      <c r="I22" s="24"/>
    </row>
    <row r="23" spans="1:9" ht="15" customHeight="1">
      <c r="A23" s="29" t="s">
        <v>87</v>
      </c>
      <c r="B23" s="35">
        <v>94.02843601895735</v>
      </c>
      <c r="C23" s="35">
        <v>8.8151658767772503</v>
      </c>
      <c r="D23" s="35">
        <v>0</v>
      </c>
      <c r="G23" s="24"/>
      <c r="H23" s="24"/>
      <c r="I23" s="24"/>
    </row>
    <row r="24" spans="1:9" ht="15" customHeight="1">
      <c r="A24" s="28" t="s">
        <v>99</v>
      </c>
      <c r="B24" s="34">
        <v>35.224738752131515</v>
      </c>
      <c r="C24" s="34">
        <v>1.8833894451488784</v>
      </c>
      <c r="D24" s="34">
        <v>0.14210135105592234</v>
      </c>
      <c r="G24" s="24"/>
      <c r="H24" s="24"/>
      <c r="I24" s="24"/>
    </row>
    <row r="25" spans="1:9" ht="15" customHeight="1">
      <c r="A25" s="29" t="s">
        <v>85</v>
      </c>
      <c r="B25" s="35">
        <v>24.703902744443283</v>
      </c>
      <c r="C25" s="35">
        <v>0.10826463529166233</v>
      </c>
      <c r="D25" s="35">
        <v>0</v>
      </c>
      <c r="G25" s="24"/>
      <c r="H25" s="24"/>
      <c r="I25" s="24"/>
    </row>
    <row r="26" spans="1:9" ht="15" customHeight="1">
      <c r="A26" s="29" t="s">
        <v>86</v>
      </c>
      <c r="B26" s="35">
        <v>89.313476207773334</v>
      </c>
      <c r="C26" s="35">
        <v>11.238648746821649</v>
      </c>
      <c r="D26" s="35">
        <v>0.94442426443879413</v>
      </c>
      <c r="G26" s="24"/>
      <c r="H26" s="24"/>
      <c r="I26" s="24"/>
    </row>
    <row r="27" spans="1:9" ht="15" customHeight="1">
      <c r="A27" s="29" t="s">
        <v>87</v>
      </c>
      <c r="B27" s="35">
        <v>94.02843601895735</v>
      </c>
      <c r="C27" s="35">
        <v>8.8151658767772503</v>
      </c>
      <c r="D27" s="35">
        <v>0</v>
      </c>
      <c r="G27" s="24"/>
      <c r="H27" s="24"/>
      <c r="I27" s="24"/>
    </row>
    <row r="28" spans="1:9" ht="15" customHeight="1">
      <c r="A28" s="28" t="s">
        <v>100</v>
      </c>
      <c r="B28" s="34">
        <v>9.2514984649870868</v>
      </c>
      <c r="C28" s="34">
        <v>0</v>
      </c>
      <c r="D28" s="34">
        <v>0</v>
      </c>
      <c r="G28" s="24"/>
      <c r="H28" s="24"/>
      <c r="I28" s="24"/>
    </row>
    <row r="29" spans="1:9" ht="15" customHeight="1">
      <c r="A29" s="29" t="s">
        <v>85</v>
      </c>
      <c r="B29" s="35">
        <v>7.8198699170845547</v>
      </c>
      <c r="C29" s="35">
        <v>0</v>
      </c>
      <c r="D29" s="35">
        <v>0</v>
      </c>
      <c r="G29" s="24"/>
      <c r="H29" s="24"/>
      <c r="I29" s="24"/>
    </row>
    <row r="30" spans="1:9" ht="15" customHeight="1">
      <c r="A30" s="29" t="s">
        <v>86</v>
      </c>
      <c r="B30" s="35">
        <v>85.131578947368425</v>
      </c>
      <c r="C30" s="35">
        <v>0</v>
      </c>
      <c r="D30" s="35">
        <v>0</v>
      </c>
      <c r="G30" s="24"/>
      <c r="H30" s="24"/>
      <c r="I30" s="24"/>
    </row>
    <row r="31" spans="1:9" ht="15" customHeight="1" thickBot="1">
      <c r="A31" s="30" t="s">
        <v>87</v>
      </c>
      <c r="B31" s="36" t="s">
        <v>360</v>
      </c>
      <c r="C31" s="36" t="s">
        <v>360</v>
      </c>
      <c r="D31" s="36" t="s">
        <v>360</v>
      </c>
      <c r="G31" s="24"/>
      <c r="H31" s="24"/>
      <c r="I31" s="24"/>
    </row>
    <row r="32" spans="1:9" ht="12.75">
      <c r="A32" s="183" t="s">
        <v>214</v>
      </c>
      <c r="B32" s="183"/>
      <c r="C32" s="183"/>
      <c r="D32" s="183"/>
    </row>
    <row r="33" spans="1:9" ht="15" customHeight="1">
      <c r="A33" s="178" t="s">
        <v>83</v>
      </c>
      <c r="B33" s="178"/>
      <c r="C33" s="178"/>
      <c r="D33" s="178"/>
    </row>
    <row r="34" spans="1:9" ht="15" customHeight="1">
      <c r="G34" s="24"/>
      <c r="H34" s="24"/>
      <c r="I34" s="24"/>
    </row>
  </sheetData>
  <mergeCells count="8">
    <mergeCell ref="F2:F3"/>
    <mergeCell ref="A32:D32"/>
    <mergeCell ref="A33:D33"/>
    <mergeCell ref="A1:D1"/>
    <mergeCell ref="A2:D2"/>
    <mergeCell ref="A3:D3"/>
    <mergeCell ref="A6:D6"/>
    <mergeCell ref="A19:D19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P36"/>
  <sheetViews>
    <sheetView showGridLines="0" workbookViewId="0">
      <selection activeCell="A35" sqref="A35:J36"/>
    </sheetView>
  </sheetViews>
  <sheetFormatPr baseColWidth="10" defaultRowHeight="12.75"/>
  <cols>
    <col min="1" max="1" width="16.7109375" style="23" bestFit="1" customWidth="1"/>
    <col min="2" max="4" width="9.7109375" style="23" customWidth="1"/>
    <col min="5" max="5" width="13.140625" style="23" bestFit="1" customWidth="1"/>
    <col min="6" max="6" width="1.7109375" style="23" customWidth="1"/>
    <col min="7" max="9" width="9.7109375" style="23" customWidth="1"/>
    <col min="10" max="10" width="12.7109375" style="23" bestFit="1" customWidth="1"/>
    <col min="11" max="16384" width="11.42578125" style="23"/>
  </cols>
  <sheetData>
    <row r="1" spans="1:16" ht="15" customHeight="1">
      <c r="A1" s="185" t="s">
        <v>133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6" ht="15" customHeight="1">
      <c r="A2" s="186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6" ht="15" customHeight="1">
      <c r="A3" s="186" t="s">
        <v>345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6" ht="15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6" ht="15" customHeight="1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  <c r="L5" s="24"/>
      <c r="M5" s="24"/>
    </row>
    <row r="6" spans="1:16" ht="15" customHeight="1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  <c r="L6" s="24"/>
      <c r="N6" s="24"/>
      <c r="O6" s="24"/>
      <c r="P6" s="24"/>
    </row>
    <row r="7" spans="1:16" ht="15" customHeight="1">
      <c r="A7" s="37" t="s">
        <v>98</v>
      </c>
      <c r="B7" s="46">
        <f>SUM(B8:B34)</f>
        <v>36022</v>
      </c>
      <c r="C7" s="46">
        <f t="shared" ref="C7:E7" si="0">SUM(C8:C34)</f>
        <v>22089</v>
      </c>
      <c r="D7" s="46">
        <f t="shared" si="0"/>
        <v>12941</v>
      </c>
      <c r="E7" s="46">
        <f t="shared" si="0"/>
        <v>992</v>
      </c>
      <c r="F7" s="37"/>
      <c r="G7" s="42">
        <v>27.181081448168658</v>
      </c>
      <c r="H7" s="42">
        <v>18.888204812477554</v>
      </c>
      <c r="I7" s="42">
        <v>89.094664371772808</v>
      </c>
      <c r="J7" s="42">
        <v>94.02843601895735</v>
      </c>
    </row>
    <row r="8" spans="1:16" ht="15" customHeight="1">
      <c r="A8" s="22" t="s">
        <v>103</v>
      </c>
      <c r="B8" s="38">
        <f>SUM(C8:E8)</f>
        <v>4643</v>
      </c>
      <c r="C8" s="33">
        <v>2966</v>
      </c>
      <c r="D8" s="38">
        <v>1447</v>
      </c>
      <c r="E8" s="38">
        <v>230</v>
      </c>
      <c r="F8" s="22"/>
      <c r="G8" s="43">
        <v>59.093801705485546</v>
      </c>
      <c r="H8" s="43">
        <v>50.067521944632013</v>
      </c>
      <c r="I8" s="43">
        <v>85.926365795724465</v>
      </c>
      <c r="J8" s="43">
        <v>92.369477911646598</v>
      </c>
      <c r="L8" s="24"/>
      <c r="N8" s="24"/>
      <c r="O8" s="24"/>
      <c r="P8" s="24"/>
    </row>
    <row r="9" spans="1:16" ht="15" customHeight="1">
      <c r="A9" s="22" t="s">
        <v>104</v>
      </c>
      <c r="B9" s="38">
        <f t="shared" ref="B9:B34" si="1">SUM(C9:E9)</f>
        <v>4919</v>
      </c>
      <c r="C9" s="33">
        <v>2557</v>
      </c>
      <c r="D9" s="38">
        <v>2214</v>
      </c>
      <c r="E9" s="38">
        <v>148</v>
      </c>
      <c r="F9" s="22"/>
      <c r="G9" s="43">
        <v>65.5167820990943</v>
      </c>
      <c r="H9" s="43">
        <v>50.186457311089306</v>
      </c>
      <c r="I9" s="43">
        <v>98.051372896368477</v>
      </c>
      <c r="J9" s="43">
        <v>95.483870967741936</v>
      </c>
      <c r="L9" s="24"/>
      <c r="N9" s="24"/>
      <c r="O9" s="24"/>
      <c r="P9" s="24"/>
    </row>
    <row r="10" spans="1:16" ht="15" customHeight="1">
      <c r="A10" s="22" t="s">
        <v>105</v>
      </c>
      <c r="B10" s="38">
        <f t="shared" si="1"/>
        <v>2815</v>
      </c>
      <c r="C10" s="33">
        <v>1298</v>
      </c>
      <c r="D10" s="33">
        <v>1422</v>
      </c>
      <c r="E10" s="38">
        <v>95</v>
      </c>
      <c r="F10" s="22"/>
      <c r="G10" s="43">
        <v>39.934742516669033</v>
      </c>
      <c r="H10" s="43">
        <v>24.298015724447772</v>
      </c>
      <c r="I10" s="43">
        <v>88.213399503722087</v>
      </c>
      <c r="J10" s="43">
        <v>100</v>
      </c>
      <c r="L10" s="24"/>
      <c r="N10" s="24"/>
      <c r="O10" s="24"/>
      <c r="P10" s="24"/>
    </row>
    <row r="11" spans="1:16" ht="15" customHeight="1">
      <c r="A11" s="22" t="s">
        <v>106</v>
      </c>
      <c r="B11" s="38">
        <f t="shared" si="1"/>
        <v>2099</v>
      </c>
      <c r="C11" s="33">
        <v>1536</v>
      </c>
      <c r="D11" s="38">
        <v>563</v>
      </c>
      <c r="E11" s="38" t="s">
        <v>360</v>
      </c>
      <c r="F11" s="22"/>
      <c r="G11" s="43">
        <v>28.729811114152753</v>
      </c>
      <c r="H11" s="43">
        <v>22.870756402620607</v>
      </c>
      <c r="I11" s="43">
        <v>95.423728813559322</v>
      </c>
      <c r="J11" s="43" t="s">
        <v>360</v>
      </c>
      <c r="L11" s="24"/>
      <c r="N11" s="24"/>
      <c r="O11" s="24"/>
      <c r="P11" s="24"/>
    </row>
    <row r="12" spans="1:16" ht="15" customHeight="1">
      <c r="A12" s="22" t="s">
        <v>107</v>
      </c>
      <c r="B12" s="38">
        <f t="shared" si="1"/>
        <v>697</v>
      </c>
      <c r="C12" s="38">
        <v>569</v>
      </c>
      <c r="D12" s="38">
        <v>128</v>
      </c>
      <c r="E12" s="38" t="s">
        <v>360</v>
      </c>
      <c r="F12" s="22"/>
      <c r="G12" s="43">
        <v>38.23368074602304</v>
      </c>
      <c r="H12" s="43">
        <v>33.949880668257762</v>
      </c>
      <c r="I12" s="43">
        <v>87.074829931972786</v>
      </c>
      <c r="J12" s="43" t="s">
        <v>360</v>
      </c>
      <c r="L12" s="24"/>
      <c r="N12" s="24"/>
      <c r="O12" s="24"/>
      <c r="P12" s="24"/>
    </row>
    <row r="13" spans="1:16" ht="15" customHeight="1">
      <c r="A13" s="22" t="s">
        <v>108</v>
      </c>
      <c r="B13" s="38">
        <f t="shared" si="1"/>
        <v>626</v>
      </c>
      <c r="C13" s="38">
        <v>433</v>
      </c>
      <c r="D13" s="38">
        <v>122</v>
      </c>
      <c r="E13" s="38">
        <v>71</v>
      </c>
      <c r="F13" s="22"/>
      <c r="G13" s="43">
        <v>14.285714285714285</v>
      </c>
      <c r="H13" s="43">
        <v>10.336595846264025</v>
      </c>
      <c r="I13" s="43">
        <v>100</v>
      </c>
      <c r="J13" s="43">
        <v>100</v>
      </c>
      <c r="L13" s="24"/>
      <c r="N13" s="24"/>
      <c r="O13" s="24"/>
      <c r="P13" s="24"/>
    </row>
    <row r="14" spans="1:16" ht="15" customHeight="1">
      <c r="A14" s="22" t="s">
        <v>109</v>
      </c>
      <c r="B14" s="38">
        <f t="shared" si="1"/>
        <v>321</v>
      </c>
      <c r="C14" s="33">
        <v>321</v>
      </c>
      <c r="D14" s="38" t="s">
        <v>360</v>
      </c>
      <c r="E14" s="38" t="s">
        <v>360</v>
      </c>
      <c r="F14" s="22"/>
      <c r="G14" s="43">
        <v>28.660714285714285</v>
      </c>
      <c r="H14" s="43">
        <v>28.660714285714285</v>
      </c>
      <c r="I14" s="43" t="s">
        <v>360</v>
      </c>
      <c r="J14" s="43" t="s">
        <v>360</v>
      </c>
      <c r="L14" s="24"/>
      <c r="N14" s="24"/>
      <c r="O14" s="24"/>
      <c r="P14" s="24"/>
    </row>
    <row r="15" spans="1:16" ht="15" customHeight="1">
      <c r="A15" s="22" t="s">
        <v>110</v>
      </c>
      <c r="B15" s="38">
        <f t="shared" si="1"/>
        <v>3169</v>
      </c>
      <c r="C15" s="33">
        <v>1698</v>
      </c>
      <c r="D15" s="38">
        <v>1340</v>
      </c>
      <c r="E15" s="38">
        <v>131</v>
      </c>
      <c r="F15" s="22"/>
      <c r="G15" s="43">
        <v>25.216837749661813</v>
      </c>
      <c r="H15" s="43">
        <v>15.706225141060031</v>
      </c>
      <c r="I15" s="43">
        <v>82.461538461538467</v>
      </c>
      <c r="J15" s="43">
        <v>100</v>
      </c>
      <c r="L15" s="24"/>
      <c r="N15" s="24"/>
      <c r="O15" s="24"/>
      <c r="P15" s="24"/>
    </row>
    <row r="16" spans="1:16" ht="15" customHeight="1">
      <c r="A16" s="22" t="s">
        <v>111</v>
      </c>
      <c r="B16" s="38">
        <f t="shared" si="1"/>
        <v>2435</v>
      </c>
      <c r="C16" s="33">
        <v>1942</v>
      </c>
      <c r="D16" s="38">
        <v>424</v>
      </c>
      <c r="E16" s="38">
        <v>69</v>
      </c>
      <c r="F16" s="22"/>
      <c r="G16" s="43">
        <v>43.265813788201847</v>
      </c>
      <c r="H16" s="43">
        <v>38.281095998423027</v>
      </c>
      <c r="I16" s="43">
        <v>87.242798353909464</v>
      </c>
      <c r="J16" s="43">
        <v>100</v>
      </c>
      <c r="L16" s="24"/>
      <c r="N16" s="24"/>
      <c r="O16" s="24"/>
      <c r="P16" s="24"/>
    </row>
    <row r="17" spans="1:16" ht="15" customHeight="1">
      <c r="A17" s="22" t="s">
        <v>112</v>
      </c>
      <c r="B17" s="38">
        <f t="shared" si="1"/>
        <v>1401</v>
      </c>
      <c r="C17" s="38">
        <v>1092</v>
      </c>
      <c r="D17" s="38">
        <v>244</v>
      </c>
      <c r="E17" s="38">
        <v>65</v>
      </c>
      <c r="F17" s="22"/>
      <c r="G17" s="43">
        <v>17.442729083665341</v>
      </c>
      <c r="H17" s="43">
        <v>14.310051107325384</v>
      </c>
      <c r="I17" s="43">
        <v>72.61904761904762</v>
      </c>
      <c r="J17" s="43">
        <v>100</v>
      </c>
      <c r="L17" s="24"/>
      <c r="N17" s="24"/>
      <c r="O17" s="24"/>
      <c r="P17" s="24"/>
    </row>
    <row r="18" spans="1:16" ht="15" customHeight="1">
      <c r="A18" s="22" t="s">
        <v>113</v>
      </c>
      <c r="B18" s="38">
        <f t="shared" si="1"/>
        <v>87</v>
      </c>
      <c r="C18" s="38">
        <v>87</v>
      </c>
      <c r="D18" s="38" t="s">
        <v>360</v>
      </c>
      <c r="E18" s="38" t="s">
        <v>360</v>
      </c>
      <c r="F18" s="22"/>
      <c r="G18" s="43">
        <v>3.1740240788033565</v>
      </c>
      <c r="H18" s="43">
        <v>3.1740240788033565</v>
      </c>
      <c r="I18" s="43" t="s">
        <v>360</v>
      </c>
      <c r="J18" s="43" t="s">
        <v>360</v>
      </c>
      <c r="L18" s="24"/>
      <c r="N18" s="24"/>
      <c r="O18" s="24"/>
      <c r="P18" s="24"/>
    </row>
    <row r="19" spans="1:16" ht="15" customHeight="1">
      <c r="A19" s="22" t="s">
        <v>114</v>
      </c>
      <c r="B19" s="38">
        <f t="shared" si="1"/>
        <v>2669</v>
      </c>
      <c r="C19" s="33">
        <v>1524</v>
      </c>
      <c r="D19" s="38">
        <v>1145</v>
      </c>
      <c r="E19" s="38">
        <v>0</v>
      </c>
      <c r="F19" s="22"/>
      <c r="G19" s="43">
        <v>25.021093090840914</v>
      </c>
      <c r="H19" s="43">
        <v>16.247334754797439</v>
      </c>
      <c r="I19" s="43">
        <v>91.600000000000009</v>
      </c>
      <c r="J19" s="43">
        <v>0</v>
      </c>
      <c r="L19" s="24"/>
      <c r="N19" s="24"/>
      <c r="O19" s="24"/>
      <c r="P19" s="24"/>
    </row>
    <row r="20" spans="1:16" ht="15" customHeight="1">
      <c r="A20" s="22" t="s">
        <v>115</v>
      </c>
      <c r="B20" s="38">
        <f t="shared" si="1"/>
        <v>672</v>
      </c>
      <c r="C20" s="38">
        <v>535</v>
      </c>
      <c r="D20" s="38">
        <v>86</v>
      </c>
      <c r="E20" s="38">
        <v>51</v>
      </c>
      <c r="F20" s="22"/>
      <c r="G20" s="43">
        <v>24.137931034482758</v>
      </c>
      <c r="H20" s="43">
        <v>20.211560256894597</v>
      </c>
      <c r="I20" s="43">
        <v>100</v>
      </c>
      <c r="J20" s="43">
        <v>100</v>
      </c>
      <c r="L20" s="24"/>
      <c r="N20" s="24"/>
      <c r="O20" s="24"/>
      <c r="P20" s="24"/>
    </row>
    <row r="21" spans="1:16" ht="15" customHeight="1">
      <c r="A21" s="22" t="s">
        <v>116</v>
      </c>
      <c r="B21" s="38">
        <f t="shared" si="1"/>
        <v>4385</v>
      </c>
      <c r="C21" s="33">
        <v>2260</v>
      </c>
      <c r="D21" s="38">
        <v>2086</v>
      </c>
      <c r="E21" s="38">
        <v>39</v>
      </c>
      <c r="F21" s="22"/>
      <c r="G21" s="43">
        <v>45.86820083682008</v>
      </c>
      <c r="H21" s="43">
        <v>31.280276816609</v>
      </c>
      <c r="I21" s="43">
        <v>90.853658536585371</v>
      </c>
      <c r="J21" s="43">
        <v>100</v>
      </c>
      <c r="L21" s="24"/>
      <c r="N21" s="24"/>
      <c r="O21" s="24"/>
      <c r="P21" s="24"/>
    </row>
    <row r="22" spans="1:16" ht="15" customHeight="1">
      <c r="A22" s="22" t="s">
        <v>117</v>
      </c>
      <c r="B22" s="38">
        <f t="shared" si="1"/>
        <v>45</v>
      </c>
      <c r="C22" s="38">
        <v>33</v>
      </c>
      <c r="D22" s="38">
        <v>12</v>
      </c>
      <c r="E22" s="38" t="s">
        <v>360</v>
      </c>
      <c r="F22" s="22"/>
      <c r="G22" s="43">
        <v>1.8352365415986949</v>
      </c>
      <c r="H22" s="43">
        <v>1.3524590163934427</v>
      </c>
      <c r="I22" s="43">
        <v>100</v>
      </c>
      <c r="J22" s="43" t="s">
        <v>360</v>
      </c>
      <c r="L22" s="24"/>
      <c r="N22" s="24"/>
      <c r="O22" s="24"/>
      <c r="P22" s="24"/>
    </row>
    <row r="23" spans="1:16" ht="15" customHeight="1">
      <c r="A23" s="22" t="s">
        <v>118</v>
      </c>
      <c r="B23" s="38">
        <f t="shared" si="1"/>
        <v>1021</v>
      </c>
      <c r="C23" s="33">
        <v>804</v>
      </c>
      <c r="D23" s="38">
        <v>217</v>
      </c>
      <c r="E23" s="38" t="s">
        <v>360</v>
      </c>
      <c r="F23" s="22"/>
      <c r="G23" s="43">
        <v>26.065866734745981</v>
      </c>
      <c r="H23" s="43">
        <v>22.173193601765032</v>
      </c>
      <c r="I23" s="43">
        <v>74.570446735395194</v>
      </c>
      <c r="J23" s="43" t="s">
        <v>360</v>
      </c>
      <c r="L23" s="24"/>
      <c r="N23" s="24"/>
      <c r="O23" s="24"/>
      <c r="P23" s="24"/>
    </row>
    <row r="24" spans="1:16" ht="15" customHeight="1">
      <c r="A24" s="22" t="s">
        <v>119</v>
      </c>
      <c r="B24" s="38">
        <f t="shared" si="1"/>
        <v>255</v>
      </c>
      <c r="C24" s="33">
        <v>166</v>
      </c>
      <c r="D24" s="38">
        <v>76</v>
      </c>
      <c r="E24" s="38">
        <v>13</v>
      </c>
      <c r="F24" s="22"/>
      <c r="G24" s="43">
        <v>11.904761904761903</v>
      </c>
      <c r="H24" s="43">
        <v>8.5567010309278349</v>
      </c>
      <c r="I24" s="43">
        <v>40.211640211640209</v>
      </c>
      <c r="J24" s="43">
        <v>100</v>
      </c>
      <c r="L24" s="24"/>
      <c r="N24" s="24"/>
      <c r="O24" s="24"/>
      <c r="P24" s="24"/>
    </row>
    <row r="25" spans="1:16" ht="15" customHeight="1">
      <c r="A25" s="22" t="s">
        <v>120</v>
      </c>
      <c r="B25" s="38">
        <f t="shared" si="1"/>
        <v>445</v>
      </c>
      <c r="C25" s="38">
        <v>128</v>
      </c>
      <c r="D25" s="38">
        <v>294</v>
      </c>
      <c r="E25" s="38">
        <v>23</v>
      </c>
      <c r="F25" s="22"/>
      <c r="G25" s="43">
        <v>12.842712842712842</v>
      </c>
      <c r="H25" s="43">
        <v>4.066073697585769</v>
      </c>
      <c r="I25" s="43">
        <v>100</v>
      </c>
      <c r="J25" s="43">
        <v>100</v>
      </c>
      <c r="L25" s="24"/>
      <c r="N25" s="24"/>
      <c r="O25" s="24"/>
      <c r="P25" s="24"/>
    </row>
    <row r="26" spans="1:16" ht="15" customHeight="1">
      <c r="A26" s="22" t="s">
        <v>121</v>
      </c>
      <c r="B26" s="38">
        <f t="shared" si="1"/>
        <v>466</v>
      </c>
      <c r="C26" s="33">
        <v>366</v>
      </c>
      <c r="D26" s="38">
        <v>100</v>
      </c>
      <c r="E26" s="38" t="s">
        <v>360</v>
      </c>
      <c r="F26" s="22"/>
      <c r="G26" s="43">
        <v>23.559150657229523</v>
      </c>
      <c r="H26" s="43">
        <v>19.488817891373802</v>
      </c>
      <c r="I26" s="43">
        <v>100</v>
      </c>
      <c r="J26" s="43" t="s">
        <v>360</v>
      </c>
      <c r="L26" s="24"/>
      <c r="N26" s="24"/>
      <c r="O26" s="24"/>
      <c r="P26" s="24"/>
    </row>
    <row r="27" spans="1:16" ht="15" customHeight="1">
      <c r="A27" s="22" t="s">
        <v>122</v>
      </c>
      <c r="B27" s="38">
        <f t="shared" si="1"/>
        <v>1106</v>
      </c>
      <c r="C27" s="33">
        <v>757</v>
      </c>
      <c r="D27" s="38">
        <v>292</v>
      </c>
      <c r="E27" s="38">
        <v>57</v>
      </c>
      <c r="F27" s="22"/>
      <c r="G27" s="43">
        <v>25.262677021470992</v>
      </c>
      <c r="H27" s="43">
        <v>18.788781335318937</v>
      </c>
      <c r="I27" s="43">
        <v>100</v>
      </c>
      <c r="J27" s="43">
        <v>100</v>
      </c>
      <c r="L27" s="24"/>
      <c r="N27" s="24"/>
      <c r="O27" s="24"/>
      <c r="P27" s="24"/>
    </row>
    <row r="28" spans="1:16" ht="15" customHeight="1">
      <c r="A28" s="22" t="s">
        <v>123</v>
      </c>
      <c r="B28" s="38">
        <f t="shared" si="1"/>
        <v>109</v>
      </c>
      <c r="C28" s="33">
        <v>58</v>
      </c>
      <c r="D28" s="38">
        <v>51</v>
      </c>
      <c r="E28" s="38" t="s">
        <v>360</v>
      </c>
      <c r="F28" s="22"/>
      <c r="G28" s="43">
        <v>2.6637341153470184</v>
      </c>
      <c r="H28" s="43">
        <v>1.4352882949764909</v>
      </c>
      <c r="I28" s="43">
        <v>100</v>
      </c>
      <c r="J28" s="43" t="s">
        <v>360</v>
      </c>
      <c r="L28" s="24"/>
      <c r="N28" s="24"/>
      <c r="O28" s="24"/>
      <c r="P28" s="24"/>
    </row>
    <row r="29" spans="1:16" ht="15" customHeight="1">
      <c r="A29" s="22" t="s">
        <v>124</v>
      </c>
      <c r="B29" s="38">
        <f t="shared" si="1"/>
        <v>164</v>
      </c>
      <c r="C29" s="38">
        <v>5</v>
      </c>
      <c r="D29" s="38">
        <v>159</v>
      </c>
      <c r="E29" s="38" t="s">
        <v>360</v>
      </c>
      <c r="F29" s="22"/>
      <c r="G29" s="43">
        <v>6.7517496912309598</v>
      </c>
      <c r="H29" s="43">
        <v>0.22261798753339268</v>
      </c>
      <c r="I29" s="43">
        <v>86.885245901639337</v>
      </c>
      <c r="J29" s="43" t="s">
        <v>360</v>
      </c>
      <c r="L29" s="24"/>
      <c r="N29" s="24"/>
      <c r="O29" s="24"/>
      <c r="P29" s="24"/>
    </row>
    <row r="30" spans="1:16" ht="15" customHeight="1">
      <c r="A30" s="22" t="s">
        <v>125</v>
      </c>
      <c r="B30" s="38">
        <f t="shared" si="1"/>
        <v>67</v>
      </c>
      <c r="C30" s="33">
        <v>52</v>
      </c>
      <c r="D30" s="38">
        <v>15</v>
      </c>
      <c r="E30" s="38" t="s">
        <v>360</v>
      </c>
      <c r="F30" s="22"/>
      <c r="G30" s="43">
        <v>2.6315789473684208</v>
      </c>
      <c r="H30" s="43">
        <v>2.0891924467657694</v>
      </c>
      <c r="I30" s="43">
        <v>26.315789473684209</v>
      </c>
      <c r="J30" s="43" t="s">
        <v>360</v>
      </c>
      <c r="L30" s="24"/>
      <c r="N30" s="24"/>
      <c r="O30" s="24"/>
      <c r="P30" s="24"/>
    </row>
    <row r="31" spans="1:16" ht="15" customHeight="1">
      <c r="A31" s="22" t="s">
        <v>126</v>
      </c>
      <c r="B31" s="38">
        <f t="shared" si="1"/>
        <v>51</v>
      </c>
      <c r="C31" s="38">
        <v>7</v>
      </c>
      <c r="D31" s="38">
        <v>44</v>
      </c>
      <c r="E31" s="38" t="s">
        <v>360</v>
      </c>
      <c r="F31" s="22"/>
      <c r="G31" s="43">
        <v>5.4487179487179489</v>
      </c>
      <c r="H31" s="43">
        <v>0.7847533632286996</v>
      </c>
      <c r="I31" s="43">
        <v>100</v>
      </c>
      <c r="J31" s="43" t="s">
        <v>360</v>
      </c>
      <c r="L31" s="24"/>
      <c r="N31" s="24"/>
      <c r="O31" s="24"/>
      <c r="P31" s="24"/>
    </row>
    <row r="32" spans="1:16" ht="15" customHeight="1">
      <c r="A32" s="22" t="s">
        <v>127</v>
      </c>
      <c r="B32" s="38">
        <f t="shared" si="1"/>
        <v>604</v>
      </c>
      <c r="C32" s="38">
        <v>438</v>
      </c>
      <c r="D32" s="38">
        <v>166</v>
      </c>
      <c r="E32" s="38" t="s">
        <v>360</v>
      </c>
      <c r="F32" s="22"/>
      <c r="G32" s="43">
        <v>7.7784932388924659</v>
      </c>
      <c r="H32" s="43">
        <v>5.8097890966971741</v>
      </c>
      <c r="I32" s="43">
        <v>73.451327433628322</v>
      </c>
      <c r="J32" s="43" t="s">
        <v>360</v>
      </c>
      <c r="L32" s="24"/>
      <c r="N32" s="24"/>
      <c r="O32" s="24"/>
      <c r="P32" s="24"/>
    </row>
    <row r="33" spans="1:16" ht="15" customHeight="1">
      <c r="A33" s="22" t="s">
        <v>128</v>
      </c>
      <c r="B33" s="38">
        <f t="shared" si="1"/>
        <v>718</v>
      </c>
      <c r="C33" s="38">
        <v>424</v>
      </c>
      <c r="D33" s="38">
        <v>294</v>
      </c>
      <c r="E33" s="38" t="s">
        <v>360</v>
      </c>
      <c r="F33" s="22"/>
      <c r="G33" s="43">
        <v>11.510099390830394</v>
      </c>
      <c r="H33" s="43">
        <v>7.1332436069986542</v>
      </c>
      <c r="I33" s="43">
        <v>100</v>
      </c>
      <c r="J33" s="43" t="s">
        <v>360</v>
      </c>
      <c r="L33" s="24"/>
      <c r="N33" s="24"/>
      <c r="O33" s="24"/>
      <c r="P33" s="24"/>
    </row>
    <row r="34" spans="1:16" ht="15" customHeight="1" thickBot="1">
      <c r="A34" s="39" t="s">
        <v>129</v>
      </c>
      <c r="B34" s="40">
        <f t="shared" si="1"/>
        <v>33</v>
      </c>
      <c r="C34" s="40">
        <v>33</v>
      </c>
      <c r="D34" s="40" t="s">
        <v>360</v>
      </c>
      <c r="E34" s="40" t="s">
        <v>360</v>
      </c>
      <c r="F34" s="39"/>
      <c r="G34" s="44">
        <v>2.8350515463917527</v>
      </c>
      <c r="H34" s="44">
        <v>2.8350515463917527</v>
      </c>
      <c r="I34" s="44" t="s">
        <v>360</v>
      </c>
      <c r="J34" s="44" t="s">
        <v>360</v>
      </c>
    </row>
    <row r="35" spans="1:16" ht="15" customHeight="1">
      <c r="A35" s="177" t="s">
        <v>213</v>
      </c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6">
      <c r="A36" s="178" t="s">
        <v>83</v>
      </c>
      <c r="B36" s="178"/>
      <c r="C36" s="178"/>
      <c r="D36" s="178"/>
      <c r="E36" s="178"/>
      <c r="F36" s="178"/>
      <c r="G36" s="178"/>
      <c r="H36" s="178"/>
      <c r="I36" s="178"/>
      <c r="J36" s="178"/>
    </row>
  </sheetData>
  <sortState ref="L6:Q7">
    <sortCondition ref="L6:L7"/>
  </sortState>
  <mergeCells count="9">
    <mergeCell ref="A36:J36"/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20"/>
  <sheetViews>
    <sheetView showGridLines="0" workbookViewId="0">
      <selection activeCell="N14" sqref="N14"/>
    </sheetView>
  </sheetViews>
  <sheetFormatPr baseColWidth="10" defaultRowHeight="12.75"/>
  <cols>
    <col min="1" max="1" width="16.7109375" style="23" bestFit="1" customWidth="1"/>
    <col min="2" max="4" width="9.7109375" style="23" customWidth="1"/>
    <col min="5" max="5" width="12.7109375" style="23" bestFit="1" customWidth="1"/>
    <col min="6" max="6" width="1.7109375" style="23" customWidth="1"/>
    <col min="7" max="9" width="9.7109375" style="23" customWidth="1"/>
    <col min="10" max="10" width="12.7109375" style="23" bestFit="1" customWidth="1"/>
    <col min="11" max="16384" width="11.42578125" style="23"/>
  </cols>
  <sheetData>
    <row r="1" spans="1:16" ht="15" customHeight="1">
      <c r="A1" s="185" t="s">
        <v>130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6" ht="15" customHeight="1">
      <c r="A2" s="186" t="s">
        <v>210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6" ht="15" customHeight="1">
      <c r="A3" s="186" t="s">
        <v>345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6" ht="15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6" ht="15" customHeight="1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  <c r="L5" s="24"/>
      <c r="M5" s="24"/>
    </row>
    <row r="6" spans="1:16" ht="15" customHeight="1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  <c r="L6" s="24"/>
      <c r="N6" s="24"/>
      <c r="O6" s="24"/>
      <c r="P6" s="24"/>
    </row>
    <row r="7" spans="1:16" ht="15" customHeight="1">
      <c r="A7" s="37" t="s">
        <v>98</v>
      </c>
      <c r="B7" s="46">
        <f>SUM(B8:B18)</f>
        <v>1723</v>
      </c>
      <c r="C7" s="46">
        <f>SUM(C8:C18)</f>
        <v>83</v>
      </c>
      <c r="D7" s="46">
        <f>SUM(D8:D18)</f>
        <v>1547</v>
      </c>
      <c r="E7" s="46">
        <f>SUM(E8:E18)</f>
        <v>93</v>
      </c>
      <c r="F7" s="37"/>
      <c r="G7" s="42">
        <v>1.3001222401641941</v>
      </c>
      <c r="H7" s="42">
        <v>7.0972927676021411E-2</v>
      </c>
      <c r="I7" s="42">
        <v>10.650602409638555</v>
      </c>
      <c r="J7" s="42">
        <v>8.8151658767772503</v>
      </c>
    </row>
    <row r="8" spans="1:16" ht="15" customHeight="1">
      <c r="A8" s="22" t="s">
        <v>103</v>
      </c>
      <c r="B8" s="38">
        <f>SUM(C8:E8)</f>
        <v>379</v>
      </c>
      <c r="C8" s="33">
        <v>0</v>
      </c>
      <c r="D8" s="38">
        <v>379</v>
      </c>
      <c r="E8" s="38">
        <v>0</v>
      </c>
      <c r="F8" s="22"/>
      <c r="G8" s="43">
        <v>4.8237240677103221</v>
      </c>
      <c r="H8" s="43">
        <v>0</v>
      </c>
      <c r="I8" s="43">
        <v>22.505938242280283</v>
      </c>
      <c r="J8" s="43">
        <v>0</v>
      </c>
      <c r="L8" s="24"/>
      <c r="N8" s="24"/>
      <c r="O8" s="24"/>
      <c r="P8" s="24"/>
    </row>
    <row r="9" spans="1:16" ht="15" customHeight="1">
      <c r="A9" s="22" t="s">
        <v>104</v>
      </c>
      <c r="B9" s="38">
        <f t="shared" ref="B9:B18" si="0">SUM(C9:E9)</f>
        <v>524</v>
      </c>
      <c r="C9" s="33">
        <v>0</v>
      </c>
      <c r="D9" s="38">
        <v>444</v>
      </c>
      <c r="E9" s="38">
        <v>80</v>
      </c>
      <c r="F9" s="22"/>
      <c r="G9" s="43">
        <v>6.9792221630261055</v>
      </c>
      <c r="H9" s="43">
        <v>0</v>
      </c>
      <c r="I9" s="43">
        <v>19.663418954827279</v>
      </c>
      <c r="J9" s="43">
        <v>51.612903225806448</v>
      </c>
      <c r="L9" s="24"/>
      <c r="N9" s="24"/>
      <c r="O9" s="24"/>
      <c r="P9" s="24"/>
    </row>
    <row r="10" spans="1:16" ht="15" customHeight="1">
      <c r="A10" s="22" t="s">
        <v>105</v>
      </c>
      <c r="B10" s="38">
        <f t="shared" si="0"/>
        <v>234</v>
      </c>
      <c r="C10" s="33">
        <v>0</v>
      </c>
      <c r="D10" s="33">
        <v>234</v>
      </c>
      <c r="E10" s="38">
        <v>0</v>
      </c>
      <c r="F10" s="22"/>
      <c r="G10" s="43">
        <v>3.3196198042275498</v>
      </c>
      <c r="H10" s="43">
        <v>0</v>
      </c>
      <c r="I10" s="43">
        <v>14.516129032258066</v>
      </c>
      <c r="J10" s="43">
        <v>0</v>
      </c>
      <c r="L10" s="24"/>
      <c r="N10" s="24"/>
      <c r="O10" s="24"/>
      <c r="P10" s="24"/>
    </row>
    <row r="11" spans="1:16" ht="15" customHeight="1">
      <c r="A11" s="22" t="s">
        <v>110</v>
      </c>
      <c r="B11" s="38">
        <f t="shared" si="0"/>
        <v>40</v>
      </c>
      <c r="C11" s="33">
        <v>40</v>
      </c>
      <c r="D11" s="38">
        <v>0</v>
      </c>
      <c r="E11" s="38">
        <v>0</v>
      </c>
      <c r="F11" s="22"/>
      <c r="G11" s="43">
        <v>0.3182939444577067</v>
      </c>
      <c r="H11" s="43">
        <v>0.36999352511331052</v>
      </c>
      <c r="I11" s="43">
        <v>0</v>
      </c>
      <c r="J11" s="43">
        <v>0</v>
      </c>
      <c r="L11" s="24"/>
      <c r="N11" s="24"/>
      <c r="O11" s="24"/>
      <c r="P11" s="24"/>
    </row>
    <row r="12" spans="1:16" ht="15" customHeight="1">
      <c r="A12" s="22" t="s">
        <v>111</v>
      </c>
      <c r="B12" s="38">
        <f t="shared" si="0"/>
        <v>48</v>
      </c>
      <c r="C12" s="33">
        <v>0</v>
      </c>
      <c r="D12" s="38">
        <v>48</v>
      </c>
      <c r="E12" s="38">
        <v>0</v>
      </c>
      <c r="F12" s="22"/>
      <c r="G12" s="43">
        <v>0.85287846481876328</v>
      </c>
      <c r="H12" s="43">
        <v>0</v>
      </c>
      <c r="I12" s="43">
        <v>9.8765432098765427</v>
      </c>
      <c r="J12" s="43">
        <v>0</v>
      </c>
      <c r="L12" s="24"/>
      <c r="N12" s="24"/>
      <c r="O12" s="24"/>
      <c r="P12" s="24"/>
    </row>
    <row r="13" spans="1:16">
      <c r="A13" s="22" t="s">
        <v>114</v>
      </c>
      <c r="B13" s="38">
        <f t="shared" si="0"/>
        <v>266</v>
      </c>
      <c r="C13" s="33">
        <v>43</v>
      </c>
      <c r="D13" s="38">
        <v>223</v>
      </c>
      <c r="E13" s="38">
        <v>0</v>
      </c>
      <c r="F13" s="22"/>
      <c r="G13" s="43">
        <v>2.4936720727477266</v>
      </c>
      <c r="H13" s="43">
        <v>0.45842217484008529</v>
      </c>
      <c r="I13" s="43">
        <v>17.84</v>
      </c>
      <c r="J13" s="43">
        <v>0</v>
      </c>
      <c r="L13" s="24"/>
      <c r="N13" s="24"/>
      <c r="O13" s="24"/>
      <c r="P13" s="24"/>
    </row>
    <row r="14" spans="1:16">
      <c r="A14" s="22" t="s">
        <v>116</v>
      </c>
      <c r="B14" s="38">
        <f t="shared" si="0"/>
        <v>111</v>
      </c>
      <c r="C14" s="33">
        <v>0</v>
      </c>
      <c r="D14" s="38">
        <v>111</v>
      </c>
      <c r="E14" s="38">
        <v>0</v>
      </c>
      <c r="F14" s="22"/>
      <c r="G14" s="43">
        <v>1.1610878661087867</v>
      </c>
      <c r="H14" s="43">
        <v>0</v>
      </c>
      <c r="I14" s="43">
        <v>4.8344947735191637</v>
      </c>
      <c r="J14" s="43">
        <v>0</v>
      </c>
      <c r="L14" s="24"/>
      <c r="N14" s="24"/>
      <c r="O14" s="24"/>
      <c r="P14" s="24"/>
    </row>
    <row r="15" spans="1:16">
      <c r="A15" s="22" t="s">
        <v>119</v>
      </c>
      <c r="B15" s="38">
        <f t="shared" si="0"/>
        <v>13</v>
      </c>
      <c r="C15" s="33">
        <v>0</v>
      </c>
      <c r="D15" s="38">
        <v>0</v>
      </c>
      <c r="E15" s="38">
        <v>13</v>
      </c>
      <c r="F15" s="22"/>
      <c r="G15" s="43">
        <v>0.60690943043884227</v>
      </c>
      <c r="H15" s="43">
        <v>0</v>
      </c>
      <c r="I15" s="43">
        <v>0</v>
      </c>
      <c r="J15" s="43">
        <v>100</v>
      </c>
      <c r="L15" s="24"/>
      <c r="N15" s="24"/>
      <c r="O15" s="24"/>
      <c r="P15" s="24"/>
    </row>
    <row r="16" spans="1:16">
      <c r="A16" s="22" t="s">
        <v>121</v>
      </c>
      <c r="B16" s="38">
        <f t="shared" si="0"/>
        <v>28</v>
      </c>
      <c r="C16" s="33">
        <v>0</v>
      </c>
      <c r="D16" s="38">
        <v>28</v>
      </c>
      <c r="E16" s="38" t="s">
        <v>360</v>
      </c>
      <c r="F16" s="22"/>
      <c r="G16" s="43">
        <v>1.4155712841253791</v>
      </c>
      <c r="H16" s="43">
        <v>0</v>
      </c>
      <c r="I16" s="43">
        <v>28.000000000000004</v>
      </c>
      <c r="J16" s="43" t="s">
        <v>360</v>
      </c>
      <c r="L16" s="24"/>
      <c r="N16" s="24"/>
      <c r="O16" s="24"/>
      <c r="P16" s="24"/>
    </row>
    <row r="17" spans="1:16">
      <c r="A17" s="22" t="s">
        <v>124</v>
      </c>
      <c r="B17" s="38">
        <f t="shared" si="0"/>
        <v>20</v>
      </c>
      <c r="C17" s="38">
        <v>0</v>
      </c>
      <c r="D17" s="38">
        <v>20</v>
      </c>
      <c r="E17" s="38" t="s">
        <v>360</v>
      </c>
      <c r="F17" s="22"/>
      <c r="G17" s="43">
        <v>0.82338410868670231</v>
      </c>
      <c r="H17" s="43">
        <v>0</v>
      </c>
      <c r="I17" s="43">
        <v>10.928961748633879</v>
      </c>
      <c r="J17" s="43" t="s">
        <v>360</v>
      </c>
      <c r="L17" s="24"/>
      <c r="N17" s="24"/>
      <c r="O17" s="24"/>
      <c r="P17" s="24"/>
    </row>
    <row r="18" spans="1:16" ht="13.5" thickBot="1">
      <c r="A18" s="39" t="s">
        <v>127</v>
      </c>
      <c r="B18" s="40">
        <f t="shared" si="0"/>
        <v>60</v>
      </c>
      <c r="C18" s="40">
        <v>0</v>
      </c>
      <c r="D18" s="40">
        <v>60</v>
      </c>
      <c r="E18" s="40" t="s">
        <v>360</v>
      </c>
      <c r="F18" s="39"/>
      <c r="G18" s="44">
        <v>0.77269800386349008</v>
      </c>
      <c r="H18" s="44">
        <v>0</v>
      </c>
      <c r="I18" s="44">
        <v>26.548672566371685</v>
      </c>
      <c r="J18" s="44" t="s">
        <v>360</v>
      </c>
      <c r="L18" s="24"/>
      <c r="N18" s="24"/>
      <c r="O18" s="24"/>
      <c r="P18" s="24"/>
    </row>
    <row r="19" spans="1:16">
      <c r="A19" s="177" t="s">
        <v>213</v>
      </c>
      <c r="B19" s="177"/>
      <c r="C19" s="177"/>
      <c r="D19" s="177"/>
      <c r="E19" s="177"/>
      <c r="F19" s="177"/>
      <c r="G19" s="177"/>
      <c r="H19" s="177"/>
      <c r="I19" s="177"/>
      <c r="J19" s="177"/>
    </row>
    <row r="20" spans="1:16">
      <c r="A20" s="178" t="s">
        <v>83</v>
      </c>
      <c r="B20" s="178"/>
      <c r="C20" s="178"/>
      <c r="D20" s="178"/>
      <c r="E20" s="178"/>
      <c r="F20" s="178"/>
      <c r="G20" s="178"/>
      <c r="H20" s="178"/>
      <c r="I20" s="178"/>
      <c r="J20" s="178"/>
    </row>
  </sheetData>
  <mergeCells count="9">
    <mergeCell ref="A19:J19"/>
    <mergeCell ref="A20:J20"/>
    <mergeCell ref="A1:J1"/>
    <mergeCell ref="L2:L3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12"/>
  <sheetViews>
    <sheetView showGridLines="0" workbookViewId="0">
      <selection activeCell="F18" sqref="F18"/>
    </sheetView>
  </sheetViews>
  <sheetFormatPr baseColWidth="10" defaultRowHeight="12.75"/>
  <cols>
    <col min="1" max="1" width="20.42578125" style="23" customWidth="1"/>
    <col min="2" max="3" width="9.7109375" style="23" customWidth="1"/>
    <col min="4" max="4" width="1.7109375" style="23" customWidth="1"/>
    <col min="5" max="6" width="9.7109375" style="23" customWidth="1"/>
    <col min="7" max="16384" width="11.42578125" style="23"/>
  </cols>
  <sheetData>
    <row r="1" spans="1:12" ht="15" customHeight="1">
      <c r="A1" s="185" t="s">
        <v>198</v>
      </c>
      <c r="B1" s="185"/>
      <c r="C1" s="185"/>
      <c r="D1" s="185"/>
      <c r="E1" s="185"/>
      <c r="F1" s="185"/>
    </row>
    <row r="2" spans="1:12" ht="15" customHeight="1">
      <c r="A2" s="186" t="s">
        <v>211</v>
      </c>
      <c r="B2" s="186"/>
      <c r="C2" s="186"/>
      <c r="D2" s="186"/>
      <c r="E2" s="186"/>
      <c r="F2" s="186"/>
      <c r="H2" s="168" t="s">
        <v>67</v>
      </c>
    </row>
    <row r="3" spans="1:12" ht="15" customHeight="1">
      <c r="A3" s="186" t="s">
        <v>345</v>
      </c>
      <c r="B3" s="186"/>
      <c r="C3" s="186"/>
      <c r="D3" s="186"/>
      <c r="E3" s="186"/>
      <c r="F3" s="186"/>
      <c r="H3" s="168"/>
    </row>
    <row r="4" spans="1:12" ht="15" customHeight="1">
      <c r="A4" s="41"/>
      <c r="B4" s="41"/>
      <c r="C4" s="41"/>
      <c r="D4" s="41"/>
      <c r="E4" s="41"/>
      <c r="F4" s="41"/>
    </row>
    <row r="5" spans="1:12" ht="15" customHeight="1">
      <c r="A5" s="187" t="s">
        <v>102</v>
      </c>
      <c r="B5" s="188" t="s">
        <v>81</v>
      </c>
      <c r="C5" s="188"/>
      <c r="D5" s="139"/>
      <c r="E5" s="188" t="s">
        <v>82</v>
      </c>
      <c r="F5" s="188"/>
    </row>
    <row r="6" spans="1:12" ht="15" customHeight="1">
      <c r="A6" s="187"/>
      <c r="B6" s="140" t="s">
        <v>84</v>
      </c>
      <c r="C6" s="140" t="s">
        <v>86</v>
      </c>
      <c r="D6" s="140"/>
      <c r="E6" s="140" t="s">
        <v>84</v>
      </c>
      <c r="F6" s="140" t="s">
        <v>86</v>
      </c>
    </row>
    <row r="7" spans="1:12" ht="15" customHeight="1">
      <c r="A7" s="37" t="s">
        <v>98</v>
      </c>
      <c r="B7" s="46">
        <f>SUM(B8:B10)</f>
        <v>130</v>
      </c>
      <c r="C7" s="46">
        <f>SUM(C8:C10)</f>
        <v>130</v>
      </c>
      <c r="D7" s="106"/>
      <c r="E7" s="42">
        <v>9.8093958921268293E-2</v>
      </c>
      <c r="F7" s="42">
        <v>0.89500860585197928</v>
      </c>
      <c r="H7" s="24"/>
      <c r="I7" s="24"/>
      <c r="J7" s="24"/>
      <c r="K7" s="24"/>
      <c r="L7" s="24"/>
    </row>
    <row r="8" spans="1:12" ht="15" customHeight="1">
      <c r="A8" s="22" t="s">
        <v>105</v>
      </c>
      <c r="B8" s="33">
        <v>12</v>
      </c>
      <c r="C8" s="38">
        <v>12</v>
      </c>
      <c r="D8" s="107"/>
      <c r="E8" s="43">
        <v>0.17023691303731026</v>
      </c>
      <c r="F8" s="43">
        <v>0.74441687344913154</v>
      </c>
      <c r="H8" s="24"/>
      <c r="J8" s="24"/>
      <c r="K8" s="24"/>
      <c r="L8" s="24"/>
    </row>
    <row r="9" spans="1:12" ht="15" customHeight="1">
      <c r="A9" s="22" t="s">
        <v>114</v>
      </c>
      <c r="B9" s="33">
        <v>16</v>
      </c>
      <c r="C9" s="33">
        <v>16</v>
      </c>
      <c r="D9" s="107"/>
      <c r="E9" s="43">
        <v>0.14999531264647978</v>
      </c>
      <c r="F9" s="43">
        <v>1.28</v>
      </c>
      <c r="H9" s="24"/>
      <c r="J9" s="24"/>
      <c r="K9" s="24"/>
      <c r="L9" s="24"/>
    </row>
    <row r="10" spans="1:12" ht="15" customHeight="1" thickBot="1">
      <c r="A10" s="22" t="s">
        <v>116</v>
      </c>
      <c r="B10" s="33">
        <v>102</v>
      </c>
      <c r="C10" s="38">
        <v>102</v>
      </c>
      <c r="D10" s="107"/>
      <c r="E10" s="43">
        <v>1.0669456066945606</v>
      </c>
      <c r="F10" s="43">
        <v>4.4425087108013939</v>
      </c>
      <c r="H10" s="24"/>
      <c r="J10" s="24"/>
      <c r="K10" s="24"/>
      <c r="L10" s="24"/>
    </row>
    <row r="11" spans="1:12" ht="15" customHeight="1">
      <c r="A11" s="183" t="s">
        <v>213</v>
      </c>
      <c r="B11" s="183"/>
      <c r="C11" s="183"/>
      <c r="D11" s="183"/>
      <c r="E11" s="183"/>
      <c r="F11" s="183"/>
    </row>
    <row r="12" spans="1:12">
      <c r="A12" s="178" t="s">
        <v>83</v>
      </c>
      <c r="B12" s="178"/>
      <c r="C12" s="178"/>
      <c r="D12" s="178"/>
      <c r="E12" s="178"/>
      <c r="F12" s="178"/>
    </row>
  </sheetData>
  <mergeCells count="9">
    <mergeCell ref="A12:F12"/>
    <mergeCell ref="A1:F1"/>
    <mergeCell ref="H2:H3"/>
    <mergeCell ref="A11:F11"/>
    <mergeCell ref="A2:F2"/>
    <mergeCell ref="A3:F3"/>
    <mergeCell ref="A5:A6"/>
    <mergeCell ref="B5:C5"/>
    <mergeCell ref="E5:F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workbookViewId="0">
      <selection activeCell="G11" sqref="G11"/>
    </sheetView>
  </sheetViews>
  <sheetFormatPr baseColWidth="10" defaultRowHeight="15" customHeight="1"/>
  <cols>
    <col min="1" max="1" width="19.42578125" style="13" customWidth="1"/>
    <col min="2" max="5" width="12.7109375" style="13" customWidth="1"/>
    <col min="6" max="16384" width="11.42578125" style="23"/>
  </cols>
  <sheetData>
    <row r="1" spans="1:10" ht="15" customHeight="1">
      <c r="A1" s="175" t="s">
        <v>134</v>
      </c>
      <c r="B1" s="175"/>
      <c r="C1" s="175"/>
      <c r="D1" s="175"/>
      <c r="E1" s="175"/>
    </row>
    <row r="2" spans="1:10" ht="15" customHeight="1">
      <c r="A2" s="175" t="s">
        <v>215</v>
      </c>
      <c r="B2" s="175"/>
      <c r="C2" s="175"/>
      <c r="D2" s="175"/>
      <c r="E2" s="175"/>
      <c r="G2" s="168" t="s">
        <v>67</v>
      </c>
    </row>
    <row r="3" spans="1:10" ht="15" customHeight="1">
      <c r="A3" s="175" t="s">
        <v>344</v>
      </c>
      <c r="B3" s="175"/>
      <c r="C3" s="175"/>
      <c r="D3" s="175"/>
      <c r="E3" s="175"/>
      <c r="G3" s="168"/>
    </row>
    <row r="5" spans="1:10" ht="39" customHeight="1">
      <c r="A5" s="134" t="s">
        <v>97</v>
      </c>
      <c r="B5" s="135" t="s">
        <v>202</v>
      </c>
      <c r="C5" s="135" t="s">
        <v>206</v>
      </c>
      <c r="D5" s="135" t="s">
        <v>203</v>
      </c>
      <c r="E5" s="135" t="s">
        <v>207</v>
      </c>
    </row>
    <row r="6" spans="1:10" ht="15" customHeight="1">
      <c r="A6" s="184" t="s">
        <v>81</v>
      </c>
      <c r="B6" s="184"/>
      <c r="C6" s="184"/>
      <c r="D6" s="184"/>
      <c r="E6" s="184"/>
    </row>
    <row r="7" spans="1:10" ht="15" customHeight="1">
      <c r="A7" s="28" t="s">
        <v>98</v>
      </c>
      <c r="B7" s="46">
        <f>+B11+B15</f>
        <v>418274</v>
      </c>
      <c r="C7" s="46">
        <f t="shared" ref="C7:E7" si="0">+C11+C15</f>
        <v>1235</v>
      </c>
      <c r="D7" s="46">
        <f t="shared" si="0"/>
        <v>19177</v>
      </c>
      <c r="E7" s="46">
        <f t="shared" si="0"/>
        <v>1841</v>
      </c>
      <c r="H7" s="24"/>
      <c r="I7" s="24"/>
      <c r="J7" s="24"/>
    </row>
    <row r="8" spans="1:10" ht="15" customHeight="1">
      <c r="A8" s="29" t="s">
        <v>85</v>
      </c>
      <c r="B8" s="33">
        <f t="shared" ref="B8:E8" si="1">+B12+B16</f>
        <v>374199</v>
      </c>
      <c r="C8" s="33">
        <f t="shared" si="1"/>
        <v>895</v>
      </c>
      <c r="D8" s="33">
        <f t="shared" si="1"/>
        <v>11350</v>
      </c>
      <c r="E8" s="33">
        <f t="shared" si="1"/>
        <v>1309</v>
      </c>
      <c r="H8" s="24"/>
      <c r="I8" s="24"/>
      <c r="J8" s="24"/>
    </row>
    <row r="9" spans="1:10" ht="15" customHeight="1">
      <c r="A9" s="29" t="s">
        <v>86</v>
      </c>
      <c r="B9" s="33">
        <f t="shared" ref="B9:E9" si="2">+B13+B17</f>
        <v>39294</v>
      </c>
      <c r="C9" s="33">
        <f t="shared" si="2"/>
        <v>340</v>
      </c>
      <c r="D9" s="33">
        <f t="shared" si="2"/>
        <v>7269</v>
      </c>
      <c r="E9" s="33">
        <f t="shared" si="2"/>
        <v>277</v>
      </c>
      <c r="H9" s="24"/>
      <c r="I9" s="24"/>
      <c r="J9" s="24"/>
    </row>
    <row r="10" spans="1:10" ht="15" customHeight="1">
      <c r="A10" s="29" t="s">
        <v>87</v>
      </c>
      <c r="B10" s="33">
        <v>4781</v>
      </c>
      <c r="C10" s="33">
        <v>0</v>
      </c>
      <c r="D10" s="33">
        <v>558</v>
      </c>
      <c r="E10" s="33">
        <v>255</v>
      </c>
      <c r="H10" s="24"/>
      <c r="I10" s="24"/>
      <c r="J10" s="24"/>
    </row>
    <row r="11" spans="1:10" ht="15" customHeight="1">
      <c r="A11" s="28" t="s">
        <v>99</v>
      </c>
      <c r="B11" s="33">
        <v>301135</v>
      </c>
      <c r="C11" s="33">
        <v>701</v>
      </c>
      <c r="D11" s="33">
        <v>18844</v>
      </c>
      <c r="E11" s="33">
        <v>828</v>
      </c>
      <c r="H11" s="24"/>
      <c r="I11" s="24"/>
      <c r="J11" s="24"/>
    </row>
    <row r="12" spans="1:10" ht="15" customHeight="1">
      <c r="A12" s="29" t="s">
        <v>85</v>
      </c>
      <c r="B12" s="33">
        <v>259465</v>
      </c>
      <c r="C12" s="33">
        <v>361</v>
      </c>
      <c r="D12" s="33">
        <v>11154</v>
      </c>
      <c r="E12" s="33">
        <v>296</v>
      </c>
      <c r="H12" s="24"/>
      <c r="I12" s="24"/>
      <c r="J12" s="24"/>
    </row>
    <row r="13" spans="1:10" ht="15" customHeight="1">
      <c r="A13" s="29" t="s">
        <v>86</v>
      </c>
      <c r="B13" s="33">
        <v>36889</v>
      </c>
      <c r="C13" s="33">
        <v>340</v>
      </c>
      <c r="D13" s="33">
        <v>7132</v>
      </c>
      <c r="E13" s="33">
        <v>277</v>
      </c>
      <c r="H13" s="24"/>
      <c r="I13" s="24"/>
      <c r="J13" s="24"/>
    </row>
    <row r="14" spans="1:10" ht="15" customHeight="1">
      <c r="A14" s="29" t="s">
        <v>87</v>
      </c>
      <c r="B14" s="33">
        <v>4781</v>
      </c>
      <c r="C14" s="33">
        <v>0</v>
      </c>
      <c r="D14" s="33">
        <v>558</v>
      </c>
      <c r="E14" s="33">
        <v>255</v>
      </c>
      <c r="H14" s="24"/>
      <c r="I14" s="24"/>
      <c r="J14" s="24"/>
    </row>
    <row r="15" spans="1:10" ht="15" customHeight="1">
      <c r="A15" s="28" t="s">
        <v>100</v>
      </c>
      <c r="B15" s="33">
        <v>117139</v>
      </c>
      <c r="C15" s="33">
        <v>534</v>
      </c>
      <c r="D15" s="33">
        <v>333</v>
      </c>
      <c r="E15" s="33">
        <v>1013</v>
      </c>
      <c r="H15" s="24"/>
      <c r="I15" s="24"/>
      <c r="J15" s="24"/>
    </row>
    <row r="16" spans="1:10" ht="15" customHeight="1">
      <c r="A16" s="29" t="s">
        <v>85</v>
      </c>
      <c r="B16" s="33">
        <v>114734</v>
      </c>
      <c r="C16" s="33">
        <v>534</v>
      </c>
      <c r="D16" s="33">
        <v>196</v>
      </c>
      <c r="E16" s="33">
        <v>1013</v>
      </c>
      <c r="H16" s="24"/>
      <c r="I16" s="24"/>
      <c r="J16" s="24"/>
    </row>
    <row r="17" spans="1:10" ht="15" customHeight="1">
      <c r="A17" s="29" t="s">
        <v>86</v>
      </c>
      <c r="B17" s="33">
        <v>2405</v>
      </c>
      <c r="C17" s="33">
        <v>0</v>
      </c>
      <c r="D17" s="33">
        <v>137</v>
      </c>
      <c r="E17" s="33">
        <v>0</v>
      </c>
      <c r="H17" s="24"/>
      <c r="I17" s="24"/>
      <c r="J17" s="24"/>
    </row>
    <row r="18" spans="1:10" ht="15" customHeight="1">
      <c r="A18" s="29" t="s">
        <v>87</v>
      </c>
      <c r="B18" s="33" t="s">
        <v>360</v>
      </c>
      <c r="C18" s="33" t="s">
        <v>360</v>
      </c>
      <c r="D18" s="33" t="s">
        <v>360</v>
      </c>
      <c r="E18" s="33" t="s">
        <v>360</v>
      </c>
      <c r="H18" s="24"/>
      <c r="I18" s="24"/>
      <c r="J18" s="24"/>
    </row>
    <row r="19" spans="1:10" ht="15" customHeight="1">
      <c r="A19" s="184" t="s">
        <v>82</v>
      </c>
      <c r="B19" s="184"/>
      <c r="C19" s="184"/>
      <c r="D19" s="184"/>
      <c r="E19" s="184"/>
      <c r="H19" s="24"/>
      <c r="I19" s="24"/>
      <c r="J19" s="24"/>
    </row>
    <row r="20" spans="1:10" ht="15" customHeight="1">
      <c r="A20" s="28" t="s">
        <v>98</v>
      </c>
      <c r="B20" s="34">
        <v>91.740032548570625</v>
      </c>
      <c r="C20" s="34">
        <v>0.27087253856917887</v>
      </c>
      <c r="D20" s="34">
        <v>4.20609123250295</v>
      </c>
      <c r="E20" s="34">
        <v>0.40378651296020918</v>
      </c>
      <c r="H20" s="24"/>
      <c r="I20" s="24"/>
      <c r="J20" s="24"/>
    </row>
    <row r="21" spans="1:10" ht="15" customHeight="1">
      <c r="A21" s="29" t="s">
        <v>85</v>
      </c>
      <c r="B21" s="35">
        <v>90.975595524630577</v>
      </c>
      <c r="C21" s="35">
        <v>0.21759320039482832</v>
      </c>
      <c r="D21" s="35">
        <v>2.7594221502584375</v>
      </c>
      <c r="E21" s="35">
        <v>0.31824525063332992</v>
      </c>
      <c r="H21" s="24"/>
      <c r="I21" s="24"/>
      <c r="J21" s="24"/>
    </row>
    <row r="22" spans="1:10" ht="15" customHeight="1">
      <c r="A22" s="29" t="s">
        <v>86</v>
      </c>
      <c r="B22" s="35">
        <v>98.666666666666671</v>
      </c>
      <c r="C22" s="35">
        <v>0.85373509102322653</v>
      </c>
      <c r="D22" s="35">
        <v>18.252354048964218</v>
      </c>
      <c r="E22" s="35">
        <v>0.69554300062774643</v>
      </c>
      <c r="H22" s="24"/>
      <c r="I22" s="24"/>
      <c r="J22" s="24"/>
    </row>
    <row r="23" spans="1:10" ht="15" customHeight="1">
      <c r="A23" s="29" t="s">
        <v>87</v>
      </c>
      <c r="B23" s="35">
        <v>99.791275307868915</v>
      </c>
      <c r="C23" s="35">
        <v>0</v>
      </c>
      <c r="D23" s="35">
        <v>11.646837820914214</v>
      </c>
      <c r="E23" s="35">
        <v>5.322479649342517</v>
      </c>
      <c r="H23" s="24"/>
      <c r="I23" s="24"/>
      <c r="J23" s="24"/>
    </row>
    <row r="24" spans="1:10" ht="15" customHeight="1">
      <c r="A24" s="28" t="s">
        <v>99</v>
      </c>
      <c r="B24" s="34">
        <v>95.297695525864413</v>
      </c>
      <c r="C24" s="34">
        <v>0.22183965518332627</v>
      </c>
      <c r="D24" s="34">
        <v>5.9634043684373754</v>
      </c>
      <c r="E24" s="34">
        <v>0.26203029171439962</v>
      </c>
      <c r="H24" s="24"/>
      <c r="I24" s="24"/>
      <c r="J24" s="24"/>
    </row>
    <row r="25" spans="1:10" ht="15" customHeight="1">
      <c r="A25" s="29" t="s">
        <v>85</v>
      </c>
      <c r="B25" s="35">
        <v>94.76858006925066</v>
      </c>
      <c r="C25" s="35">
        <v>0.13185384311949391</v>
      </c>
      <c r="D25" s="35">
        <v>4.0739550308998203</v>
      </c>
      <c r="E25" s="35">
        <v>0.10811284643592854</v>
      </c>
      <c r="H25" s="24"/>
      <c r="I25" s="24"/>
      <c r="J25" s="24"/>
    </row>
    <row r="26" spans="1:10" ht="15" customHeight="1">
      <c r="A26" s="29" t="s">
        <v>86</v>
      </c>
      <c r="B26" s="35">
        <v>98.594146732593885</v>
      </c>
      <c r="C26" s="35">
        <v>0.90872644661232127</v>
      </c>
      <c r="D26" s="35">
        <v>19.061873580114927</v>
      </c>
      <c r="E26" s="35">
        <v>0.74034478150474403</v>
      </c>
      <c r="H26" s="24"/>
      <c r="I26" s="24"/>
      <c r="J26" s="24"/>
    </row>
    <row r="27" spans="1:10" ht="15" customHeight="1">
      <c r="A27" s="29" t="s">
        <v>87</v>
      </c>
      <c r="B27" s="35">
        <v>99.791275307868915</v>
      </c>
      <c r="C27" s="35">
        <v>0</v>
      </c>
      <c r="D27" s="35">
        <v>11.646837820914214</v>
      </c>
      <c r="E27" s="35">
        <v>5.322479649342517</v>
      </c>
      <c r="H27" s="24"/>
      <c r="I27" s="24"/>
      <c r="J27" s="24"/>
    </row>
    <row r="28" spans="1:10" ht="15" customHeight="1">
      <c r="A28" s="28" t="s">
        <v>100</v>
      </c>
      <c r="B28" s="34">
        <v>83.706588537944839</v>
      </c>
      <c r="C28" s="34">
        <v>0.38159211090467343</v>
      </c>
      <c r="D28" s="34">
        <v>0.2379591253394312</v>
      </c>
      <c r="E28" s="34">
        <v>0.72388166357010153</v>
      </c>
      <c r="H28" s="24"/>
      <c r="I28" s="24"/>
      <c r="J28" s="24"/>
    </row>
    <row r="29" spans="1:10" ht="15" customHeight="1">
      <c r="A29" s="29" t="s">
        <v>85</v>
      </c>
      <c r="B29" s="35">
        <v>83.424707336581108</v>
      </c>
      <c r="C29" s="35">
        <v>0.38827892096269906</v>
      </c>
      <c r="D29" s="35">
        <v>0.14251436050316293</v>
      </c>
      <c r="E29" s="35">
        <v>0.7365665672944085</v>
      </c>
      <c r="H29" s="24"/>
      <c r="I29" s="24"/>
      <c r="J29" s="24"/>
    </row>
    <row r="30" spans="1:10" ht="15" customHeight="1">
      <c r="A30" s="29" t="s">
        <v>86</v>
      </c>
      <c r="B30" s="35">
        <v>99.792531120331944</v>
      </c>
      <c r="C30" s="35">
        <v>0</v>
      </c>
      <c r="D30" s="35">
        <v>5.6846473029045645</v>
      </c>
      <c r="E30" s="35">
        <v>0</v>
      </c>
      <c r="H30" s="24"/>
      <c r="I30" s="24"/>
      <c r="J30" s="24"/>
    </row>
    <row r="31" spans="1:10" ht="15" customHeight="1" thickBot="1">
      <c r="A31" s="30" t="s">
        <v>87</v>
      </c>
      <c r="B31" s="36" t="s">
        <v>360</v>
      </c>
      <c r="C31" s="36" t="s">
        <v>360</v>
      </c>
      <c r="D31" s="36" t="s">
        <v>360</v>
      </c>
      <c r="E31" s="36" t="s">
        <v>360</v>
      </c>
      <c r="H31" s="24"/>
      <c r="I31" s="24"/>
      <c r="J31" s="24"/>
    </row>
    <row r="32" spans="1:10" ht="15" customHeight="1">
      <c r="A32" s="178" t="s">
        <v>83</v>
      </c>
      <c r="B32" s="178"/>
      <c r="C32" s="178"/>
      <c r="D32" s="178"/>
      <c r="E32" s="178"/>
    </row>
    <row r="33" spans="8:10" ht="15" customHeight="1">
      <c r="H33" s="24"/>
      <c r="I33" s="24"/>
      <c r="J33" s="24"/>
    </row>
  </sheetData>
  <mergeCells count="7">
    <mergeCell ref="A32:E32"/>
    <mergeCell ref="A1:E1"/>
    <mergeCell ref="A2:E2"/>
    <mergeCell ref="G2:G3"/>
    <mergeCell ref="A3:E3"/>
    <mergeCell ref="A6:E6"/>
    <mergeCell ref="A19:E19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O35"/>
  <sheetViews>
    <sheetView showGridLines="0" workbookViewId="0">
      <selection activeCell="L7" sqref="L7"/>
    </sheetView>
  </sheetViews>
  <sheetFormatPr baseColWidth="10" defaultRowHeight="12.75"/>
  <cols>
    <col min="1" max="1" width="16.7109375" style="23" bestFit="1" customWidth="1"/>
    <col min="2" max="4" width="9.7109375" style="23" customWidth="1"/>
    <col min="5" max="5" width="13.140625" style="23" bestFit="1" customWidth="1"/>
    <col min="6" max="6" width="1.7109375" style="23" customWidth="1"/>
    <col min="7" max="9" width="9.7109375" style="23" customWidth="1"/>
    <col min="10" max="10" width="14.85546875" style="23" customWidth="1"/>
    <col min="11" max="16384" width="11.42578125" style="23"/>
  </cols>
  <sheetData>
    <row r="1" spans="1:15" ht="15" customHeight="1">
      <c r="A1" s="185" t="s">
        <v>135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5" ht="15" customHeight="1">
      <c r="A2" s="186" t="s">
        <v>216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5" ht="15" customHeight="1">
      <c r="A3" s="186" t="s">
        <v>345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5" ht="15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5" ht="15" customHeight="1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</row>
    <row r="6" spans="1:15" ht="15" customHeight="1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</row>
    <row r="7" spans="1:15" ht="15" customHeight="1">
      <c r="A7" s="37" t="s">
        <v>98</v>
      </c>
      <c r="B7" s="31">
        <f>SUM(B8:B34)</f>
        <v>418274</v>
      </c>
      <c r="C7" s="31">
        <f>SUM(C8:C34)</f>
        <v>374199</v>
      </c>
      <c r="D7" s="31">
        <f t="shared" ref="D7:E7" si="0">SUM(D8:D34)</f>
        <v>39294</v>
      </c>
      <c r="E7" s="31">
        <f t="shared" si="0"/>
        <v>4781</v>
      </c>
      <c r="F7" s="37"/>
      <c r="G7" s="42">
        <v>91.740032548570625</v>
      </c>
      <c r="H7" s="42">
        <v>90.975595524630577</v>
      </c>
      <c r="I7" s="42">
        <v>98.666666666666671</v>
      </c>
      <c r="J7" s="42">
        <v>99.791275307868915</v>
      </c>
      <c r="K7" s="153"/>
      <c r="L7" s="153"/>
      <c r="M7" s="153"/>
      <c r="N7" s="153"/>
      <c r="O7" s="24"/>
    </row>
    <row r="8" spans="1:15" ht="15" customHeight="1">
      <c r="A8" s="22" t="s">
        <v>103</v>
      </c>
      <c r="B8" s="32">
        <f>SUM(C8:E8)</f>
        <v>25624</v>
      </c>
      <c r="C8" s="32">
        <v>20835</v>
      </c>
      <c r="D8" s="38">
        <v>3937</v>
      </c>
      <c r="E8" s="38">
        <v>852</v>
      </c>
      <c r="F8" s="22"/>
      <c r="G8" s="43">
        <v>93.603652968036528</v>
      </c>
      <c r="H8" s="43">
        <v>92.370101081752082</v>
      </c>
      <c r="I8" s="43">
        <v>99.243761028484997</v>
      </c>
      <c r="J8" s="43">
        <v>100</v>
      </c>
      <c r="K8" s="153"/>
      <c r="L8" s="152"/>
      <c r="M8" s="152"/>
      <c r="N8" s="152"/>
      <c r="O8" s="24"/>
    </row>
    <row r="9" spans="1:15" ht="15" customHeight="1">
      <c r="A9" s="22" t="s">
        <v>104</v>
      </c>
      <c r="B9" s="32">
        <f t="shared" ref="B9:B34" si="1">SUM(C9:E9)</f>
        <v>25931</v>
      </c>
      <c r="C9" s="32">
        <v>18061</v>
      </c>
      <c r="D9" s="38">
        <v>6880</v>
      </c>
      <c r="E9" s="38">
        <v>990</v>
      </c>
      <c r="F9" s="22"/>
      <c r="G9" s="43">
        <v>97.108939070516413</v>
      </c>
      <c r="H9" s="43">
        <v>95.910997822739091</v>
      </c>
      <c r="I9" s="43">
        <v>99.970938680616101</v>
      </c>
      <c r="J9" s="43">
        <v>100</v>
      </c>
      <c r="K9" s="153"/>
      <c r="L9" s="152"/>
      <c r="M9" s="152"/>
      <c r="N9" s="152"/>
      <c r="O9" s="24"/>
    </row>
    <row r="10" spans="1:15" ht="15" customHeight="1">
      <c r="A10" s="22" t="s">
        <v>105</v>
      </c>
      <c r="B10" s="32">
        <f t="shared" si="1"/>
        <v>23273</v>
      </c>
      <c r="C10" s="32">
        <v>18199</v>
      </c>
      <c r="D10" s="33">
        <v>4415</v>
      </c>
      <c r="E10" s="38">
        <v>659</v>
      </c>
      <c r="F10" s="22"/>
      <c r="G10" s="43">
        <v>94.02472527472527</v>
      </c>
      <c r="H10" s="43">
        <v>93.920627548124074</v>
      </c>
      <c r="I10" s="43">
        <v>93.617472434266318</v>
      </c>
      <c r="J10" s="43">
        <v>100</v>
      </c>
      <c r="K10" s="153"/>
      <c r="L10" s="152"/>
      <c r="M10" s="152"/>
      <c r="N10" s="152"/>
      <c r="O10" s="24"/>
    </row>
    <row r="11" spans="1:15" ht="15" customHeight="1">
      <c r="A11" s="22" t="s">
        <v>106</v>
      </c>
      <c r="B11" s="32">
        <f t="shared" si="1"/>
        <v>24297</v>
      </c>
      <c r="C11" s="32">
        <v>22502</v>
      </c>
      <c r="D11" s="38">
        <v>1795</v>
      </c>
      <c r="E11" s="38"/>
      <c r="F11" s="22"/>
      <c r="G11" s="43">
        <v>94.850874453466588</v>
      </c>
      <c r="H11" s="43">
        <v>94.462868897191555</v>
      </c>
      <c r="I11" s="43">
        <v>100</v>
      </c>
      <c r="J11" s="43"/>
      <c r="K11" s="153"/>
      <c r="L11" s="152"/>
      <c r="M11" s="152"/>
      <c r="N11" s="152"/>
      <c r="O11" s="24"/>
    </row>
    <row r="12" spans="1:15" ht="15" customHeight="1">
      <c r="A12" s="22" t="s">
        <v>107</v>
      </c>
      <c r="B12" s="32">
        <f t="shared" si="1"/>
        <v>5541</v>
      </c>
      <c r="C12" s="38">
        <v>5259</v>
      </c>
      <c r="D12" s="38">
        <v>282</v>
      </c>
      <c r="E12" s="38"/>
      <c r="F12" s="22"/>
      <c r="G12" s="43">
        <v>89.90751257504462</v>
      </c>
      <c r="H12" s="43">
        <v>89.438775510204081</v>
      </c>
      <c r="I12" s="43">
        <v>99.646643109540634</v>
      </c>
      <c r="J12" s="43"/>
      <c r="K12" s="153"/>
      <c r="L12" s="152"/>
      <c r="M12" s="152"/>
      <c r="N12" s="152"/>
      <c r="O12" s="24"/>
    </row>
    <row r="13" spans="1:15" ht="15" customHeight="1">
      <c r="A13" s="22" t="s">
        <v>108</v>
      </c>
      <c r="B13" s="32">
        <f t="shared" si="1"/>
        <v>14165</v>
      </c>
      <c r="C13" s="38">
        <v>13589</v>
      </c>
      <c r="D13" s="38">
        <v>326</v>
      </c>
      <c r="E13" s="38">
        <v>250</v>
      </c>
      <c r="F13" s="22"/>
      <c r="G13" s="43">
        <v>94.888799571275456</v>
      </c>
      <c r="H13" s="43">
        <v>94.683667781493867</v>
      </c>
      <c r="I13" s="43">
        <v>100</v>
      </c>
      <c r="J13" s="43">
        <v>100</v>
      </c>
      <c r="K13" s="153"/>
      <c r="L13" s="152"/>
      <c r="M13" s="152"/>
      <c r="N13" s="152"/>
      <c r="O13" s="24"/>
    </row>
    <row r="14" spans="1:15" ht="15" customHeight="1">
      <c r="A14" s="22" t="s">
        <v>109</v>
      </c>
      <c r="B14" s="32">
        <f t="shared" si="1"/>
        <v>3255</v>
      </c>
      <c r="C14" s="33">
        <v>3255</v>
      </c>
      <c r="D14" s="38"/>
      <c r="E14" s="38"/>
      <c r="F14" s="22"/>
      <c r="G14" s="43">
        <v>90.466926070038909</v>
      </c>
      <c r="H14" s="43">
        <v>90.466926070038909</v>
      </c>
      <c r="I14" s="43"/>
      <c r="J14" s="43"/>
      <c r="K14" s="153"/>
      <c r="L14" s="152"/>
      <c r="M14" s="152"/>
      <c r="N14" s="152"/>
      <c r="O14" s="24"/>
    </row>
    <row r="15" spans="1:15" ht="15" customHeight="1">
      <c r="A15" s="22" t="s">
        <v>110</v>
      </c>
      <c r="B15" s="32">
        <f t="shared" si="1"/>
        <v>40712</v>
      </c>
      <c r="C15" s="32">
        <v>36016</v>
      </c>
      <c r="D15" s="38">
        <v>4152</v>
      </c>
      <c r="E15" s="38">
        <v>544</v>
      </c>
      <c r="F15" s="22"/>
      <c r="G15" s="43">
        <v>98.683795903526857</v>
      </c>
      <c r="H15" s="43">
        <v>98.541683766997735</v>
      </c>
      <c r="I15" s="43">
        <v>100</v>
      </c>
      <c r="J15" s="43">
        <v>98.194945848375454</v>
      </c>
      <c r="K15" s="153"/>
      <c r="L15" s="152"/>
      <c r="M15" s="152"/>
      <c r="N15" s="152"/>
      <c r="O15" s="24"/>
    </row>
    <row r="16" spans="1:15" ht="15" customHeight="1">
      <c r="A16" s="22" t="s">
        <v>111</v>
      </c>
      <c r="B16" s="32">
        <f t="shared" si="1"/>
        <v>18413</v>
      </c>
      <c r="C16" s="32">
        <v>17158</v>
      </c>
      <c r="D16" s="38">
        <v>1007</v>
      </c>
      <c r="E16" s="38">
        <v>248</v>
      </c>
      <c r="F16" s="22"/>
      <c r="G16" s="43">
        <v>98.302279643371946</v>
      </c>
      <c r="H16" s="43">
        <v>98.180361638818951</v>
      </c>
      <c r="I16" s="43">
        <v>100</v>
      </c>
      <c r="J16" s="43">
        <v>100</v>
      </c>
      <c r="K16" s="153"/>
      <c r="L16" s="152"/>
      <c r="M16" s="152"/>
      <c r="N16" s="152"/>
      <c r="O16" s="24"/>
    </row>
    <row r="17" spans="1:15" ht="15" customHeight="1">
      <c r="A17" s="22" t="s">
        <v>112</v>
      </c>
      <c r="B17" s="32">
        <f t="shared" si="1"/>
        <v>24780</v>
      </c>
      <c r="C17" s="38">
        <v>23766</v>
      </c>
      <c r="D17" s="38">
        <v>754</v>
      </c>
      <c r="E17" s="38">
        <v>260</v>
      </c>
      <c r="F17" s="22"/>
      <c r="G17" s="43">
        <v>88.329649960789908</v>
      </c>
      <c r="H17" s="43">
        <v>87.892011834319533</v>
      </c>
      <c r="I17" s="43">
        <v>100</v>
      </c>
      <c r="J17" s="43">
        <v>100</v>
      </c>
      <c r="K17" s="153"/>
      <c r="L17" s="152"/>
      <c r="M17" s="152"/>
      <c r="N17" s="152"/>
      <c r="O17" s="24"/>
    </row>
    <row r="18" spans="1:15" ht="15" customHeight="1">
      <c r="A18" s="22" t="s">
        <v>113</v>
      </c>
      <c r="B18" s="32">
        <f t="shared" si="1"/>
        <v>6048</v>
      </c>
      <c r="C18" s="38">
        <v>6048</v>
      </c>
      <c r="D18" s="38"/>
      <c r="E18" s="38"/>
      <c r="F18" s="22"/>
      <c r="G18" s="43">
        <v>65.660623167951357</v>
      </c>
      <c r="H18" s="43">
        <v>65.660623167951357</v>
      </c>
      <c r="I18" s="43"/>
      <c r="J18" s="43"/>
      <c r="K18" s="153"/>
      <c r="L18" s="152"/>
      <c r="M18" s="152"/>
      <c r="N18" s="152"/>
      <c r="O18" s="24"/>
    </row>
    <row r="19" spans="1:15" ht="15" customHeight="1">
      <c r="A19" s="22" t="s">
        <v>114</v>
      </c>
      <c r="B19" s="32">
        <f t="shared" si="1"/>
        <v>32603</v>
      </c>
      <c r="C19" s="32">
        <v>29628</v>
      </c>
      <c r="D19" s="38">
        <v>2975</v>
      </c>
      <c r="E19" s="38"/>
      <c r="F19" s="22"/>
      <c r="G19" s="43">
        <v>89.025722243460208</v>
      </c>
      <c r="H19" s="43">
        <v>88.055398698249476</v>
      </c>
      <c r="I19" s="43">
        <v>100</v>
      </c>
      <c r="J19" s="43"/>
      <c r="K19" s="153"/>
      <c r="L19" s="152"/>
      <c r="M19" s="152"/>
      <c r="N19" s="152"/>
      <c r="O19" s="24"/>
    </row>
    <row r="20" spans="1:15" ht="15" customHeight="1">
      <c r="A20" s="22" t="s">
        <v>115</v>
      </c>
      <c r="B20" s="32">
        <f t="shared" si="1"/>
        <v>7364</v>
      </c>
      <c r="C20" s="38">
        <v>6840</v>
      </c>
      <c r="D20" s="38">
        <v>269</v>
      </c>
      <c r="E20" s="38">
        <v>255</v>
      </c>
      <c r="F20" s="22"/>
      <c r="G20" s="43">
        <v>75.396744138425305</v>
      </c>
      <c r="H20" s="43">
        <v>74.001947419668937</v>
      </c>
      <c r="I20" s="43">
        <v>100</v>
      </c>
      <c r="J20" s="43">
        <v>100</v>
      </c>
      <c r="K20" s="153"/>
      <c r="L20" s="152"/>
      <c r="M20" s="152"/>
      <c r="N20" s="152"/>
      <c r="O20" s="24"/>
    </row>
    <row r="21" spans="1:15" ht="15" customHeight="1">
      <c r="A21" s="22" t="s">
        <v>116</v>
      </c>
      <c r="B21" s="32">
        <f t="shared" si="1"/>
        <v>32559</v>
      </c>
      <c r="C21" s="32">
        <v>26221</v>
      </c>
      <c r="D21" s="38">
        <v>6133</v>
      </c>
      <c r="E21" s="38">
        <v>205</v>
      </c>
      <c r="F21" s="22"/>
      <c r="G21" s="43">
        <v>96.691711460220347</v>
      </c>
      <c r="H21" s="43">
        <v>96.592499815810811</v>
      </c>
      <c r="I21" s="43">
        <v>97.010439734261311</v>
      </c>
      <c r="J21" s="43">
        <v>100</v>
      </c>
      <c r="K21" s="153"/>
      <c r="L21" s="152"/>
      <c r="M21" s="152"/>
      <c r="N21" s="152"/>
      <c r="O21" s="24"/>
    </row>
    <row r="22" spans="1:15" ht="15" customHeight="1">
      <c r="A22" s="22" t="s">
        <v>117</v>
      </c>
      <c r="B22" s="32">
        <f t="shared" si="1"/>
        <v>7703</v>
      </c>
      <c r="C22" s="38">
        <v>7657</v>
      </c>
      <c r="D22" s="38">
        <v>46</v>
      </c>
      <c r="E22" s="38"/>
      <c r="F22" s="22"/>
      <c r="G22" s="43">
        <v>90.283638068448198</v>
      </c>
      <c r="H22" s="43">
        <v>90.230968654254056</v>
      </c>
      <c r="I22" s="43">
        <v>100</v>
      </c>
      <c r="J22" s="43"/>
      <c r="K22" s="153"/>
      <c r="L22" s="152"/>
      <c r="M22" s="152"/>
      <c r="N22" s="152"/>
      <c r="O22" s="24"/>
    </row>
    <row r="23" spans="1:15" ht="15" customHeight="1">
      <c r="A23" s="22" t="s">
        <v>118</v>
      </c>
      <c r="B23" s="32">
        <f t="shared" si="1"/>
        <v>12785</v>
      </c>
      <c r="C23" s="33">
        <v>12087</v>
      </c>
      <c r="D23" s="38">
        <v>698</v>
      </c>
      <c r="E23" s="38"/>
      <c r="F23" s="22"/>
      <c r="G23" s="43">
        <v>97.602870448125813</v>
      </c>
      <c r="H23" s="43">
        <v>97.467946133376344</v>
      </c>
      <c r="I23" s="43">
        <v>100</v>
      </c>
      <c r="J23" s="43"/>
      <c r="K23" s="153"/>
      <c r="L23" s="152"/>
      <c r="M23" s="152"/>
      <c r="N23" s="152"/>
      <c r="O23" s="24"/>
    </row>
    <row r="24" spans="1:15" ht="15" customHeight="1">
      <c r="A24" s="22" t="s">
        <v>119</v>
      </c>
      <c r="B24" s="32">
        <f t="shared" si="1"/>
        <v>7026</v>
      </c>
      <c r="C24" s="33">
        <v>6438</v>
      </c>
      <c r="D24" s="38">
        <v>513</v>
      </c>
      <c r="E24" s="38">
        <v>75</v>
      </c>
      <c r="F24" s="22"/>
      <c r="G24" s="43">
        <v>92.569169960474312</v>
      </c>
      <c r="H24" s="43">
        <v>91.958291672618202</v>
      </c>
      <c r="I24" s="43">
        <v>99.805447470817114</v>
      </c>
      <c r="J24" s="43">
        <v>100</v>
      </c>
      <c r="K24" s="153"/>
      <c r="L24" s="152"/>
      <c r="M24" s="152"/>
      <c r="N24" s="152"/>
      <c r="O24" s="24"/>
    </row>
    <row r="25" spans="1:15" ht="15" customHeight="1">
      <c r="A25" s="22" t="s">
        <v>120</v>
      </c>
      <c r="B25" s="32">
        <f t="shared" si="1"/>
        <v>11713</v>
      </c>
      <c r="C25" s="38">
        <v>10506</v>
      </c>
      <c r="D25" s="38">
        <v>1121</v>
      </c>
      <c r="E25" s="38">
        <v>86</v>
      </c>
      <c r="F25" s="22"/>
      <c r="G25" s="43">
        <v>98.635789473684213</v>
      </c>
      <c r="H25" s="43">
        <v>98.499906244140263</v>
      </c>
      <c r="I25" s="43">
        <v>99.821905609973285</v>
      </c>
      <c r="J25" s="43">
        <v>100</v>
      </c>
      <c r="K25" s="153"/>
      <c r="L25" s="152"/>
      <c r="M25" s="152"/>
      <c r="N25" s="152"/>
      <c r="O25" s="24"/>
    </row>
    <row r="26" spans="1:15" ht="15" customHeight="1">
      <c r="A26" s="22" t="s">
        <v>121</v>
      </c>
      <c r="B26" s="32">
        <f t="shared" si="1"/>
        <v>5975</v>
      </c>
      <c r="C26" s="33">
        <v>5730</v>
      </c>
      <c r="D26" s="38">
        <v>245</v>
      </c>
      <c r="E26" s="38"/>
      <c r="F26" s="22"/>
      <c r="G26" s="43">
        <v>86.782861292665217</v>
      </c>
      <c r="H26" s="43">
        <v>86.295180722891558</v>
      </c>
      <c r="I26" s="43">
        <v>100</v>
      </c>
      <c r="J26" s="43"/>
      <c r="K26" s="153"/>
      <c r="L26" s="152"/>
      <c r="M26" s="152"/>
      <c r="N26" s="152"/>
      <c r="O26" s="24"/>
    </row>
    <row r="27" spans="1:15" ht="15" customHeight="1">
      <c r="A27" s="22" t="s">
        <v>122</v>
      </c>
      <c r="B27" s="32">
        <f t="shared" si="1"/>
        <v>13319</v>
      </c>
      <c r="C27" s="33">
        <v>12108</v>
      </c>
      <c r="D27" s="38">
        <v>854</v>
      </c>
      <c r="E27" s="38">
        <v>357</v>
      </c>
      <c r="F27" s="22"/>
      <c r="G27" s="43">
        <v>92.454532833541577</v>
      </c>
      <c r="H27" s="43">
        <v>91.762031072375905</v>
      </c>
      <c r="I27" s="43">
        <v>100</v>
      </c>
      <c r="J27" s="43">
        <v>100</v>
      </c>
      <c r="K27" s="153"/>
      <c r="L27" s="152"/>
      <c r="M27" s="152"/>
      <c r="N27" s="152"/>
      <c r="O27" s="24"/>
    </row>
    <row r="28" spans="1:15" ht="15" customHeight="1">
      <c r="A28" s="22" t="s">
        <v>123</v>
      </c>
      <c r="B28" s="32">
        <f t="shared" si="1"/>
        <v>11572</v>
      </c>
      <c r="C28" s="33">
        <v>11379</v>
      </c>
      <c r="D28" s="38">
        <v>193</v>
      </c>
      <c r="E28" s="38"/>
      <c r="F28" s="22"/>
      <c r="G28" s="43">
        <v>79.8674856787908</v>
      </c>
      <c r="H28" s="43">
        <v>79.595691102406263</v>
      </c>
      <c r="I28" s="43">
        <v>100</v>
      </c>
      <c r="J28" s="43"/>
      <c r="K28" s="153"/>
      <c r="L28" s="152"/>
      <c r="M28" s="152"/>
      <c r="N28" s="152"/>
      <c r="O28" s="24"/>
    </row>
    <row r="29" spans="1:15" ht="15" customHeight="1">
      <c r="A29" s="22" t="s">
        <v>124</v>
      </c>
      <c r="B29" s="32">
        <f t="shared" si="1"/>
        <v>7382</v>
      </c>
      <c r="C29" s="38">
        <v>6876</v>
      </c>
      <c r="D29" s="38">
        <v>506</v>
      </c>
      <c r="E29" s="38"/>
      <c r="F29" s="22"/>
      <c r="G29" s="43">
        <v>88.111721174504652</v>
      </c>
      <c r="H29" s="43">
        <v>87.347560975609767</v>
      </c>
      <c r="I29" s="43">
        <v>100</v>
      </c>
      <c r="J29" s="43"/>
      <c r="K29" s="153"/>
      <c r="L29" s="152"/>
      <c r="M29" s="152"/>
      <c r="N29" s="152"/>
      <c r="O29" s="24"/>
    </row>
    <row r="30" spans="1:15" ht="15" customHeight="1">
      <c r="A30" s="22" t="s">
        <v>125</v>
      </c>
      <c r="B30" s="32">
        <f t="shared" si="1"/>
        <v>6289</v>
      </c>
      <c r="C30" s="33">
        <v>6136</v>
      </c>
      <c r="D30" s="38">
        <v>153</v>
      </c>
      <c r="E30" s="38"/>
      <c r="F30" s="22"/>
      <c r="G30" s="43">
        <v>70.822072072072075</v>
      </c>
      <c r="H30" s="43">
        <v>70.310530537412632</v>
      </c>
      <c r="I30" s="43">
        <v>100</v>
      </c>
      <c r="J30" s="43"/>
      <c r="K30" s="153"/>
      <c r="L30" s="152"/>
      <c r="M30" s="152"/>
      <c r="N30" s="152"/>
      <c r="O30" s="24"/>
    </row>
    <row r="31" spans="1:15" ht="15" customHeight="1">
      <c r="A31" s="22" t="s">
        <v>126</v>
      </c>
      <c r="B31" s="32">
        <f t="shared" si="1"/>
        <v>3091</v>
      </c>
      <c r="C31" s="38">
        <v>2868</v>
      </c>
      <c r="D31" s="38">
        <v>223</v>
      </c>
      <c r="E31" s="38"/>
      <c r="F31" s="22"/>
      <c r="G31" s="43">
        <v>95.755885997521688</v>
      </c>
      <c r="H31" s="43">
        <v>95.6</v>
      </c>
      <c r="I31" s="43">
        <v>97.807017543859658</v>
      </c>
      <c r="J31" s="43"/>
      <c r="K31" s="153"/>
      <c r="L31" s="152"/>
      <c r="M31" s="152"/>
      <c r="N31" s="152"/>
      <c r="O31" s="24"/>
    </row>
    <row r="32" spans="1:15" ht="15" customHeight="1">
      <c r="A32" s="22" t="s">
        <v>127</v>
      </c>
      <c r="B32" s="32">
        <f t="shared" si="1"/>
        <v>25308</v>
      </c>
      <c r="C32" s="38">
        <v>24405</v>
      </c>
      <c r="D32" s="38">
        <v>903</v>
      </c>
      <c r="E32" s="38"/>
      <c r="F32" s="22"/>
      <c r="G32" s="43">
        <v>94.556323556883996</v>
      </c>
      <c r="H32" s="43">
        <v>94.366251643337719</v>
      </c>
      <c r="I32" s="43">
        <v>100</v>
      </c>
      <c r="J32" s="43"/>
      <c r="K32" s="153"/>
      <c r="L32" s="152"/>
      <c r="M32" s="152"/>
      <c r="N32" s="152"/>
      <c r="O32" s="24"/>
    </row>
    <row r="33" spans="1:15" ht="15" customHeight="1">
      <c r="A33" s="22" t="s">
        <v>128</v>
      </c>
      <c r="B33" s="32">
        <f t="shared" si="1"/>
        <v>20225</v>
      </c>
      <c r="C33" s="38">
        <v>19311</v>
      </c>
      <c r="D33" s="38">
        <v>914</v>
      </c>
      <c r="E33" s="38"/>
      <c r="F33" s="22"/>
      <c r="G33" s="43">
        <v>94.540270181835183</v>
      </c>
      <c r="H33" s="43">
        <v>94.29659651350164</v>
      </c>
      <c r="I33" s="43">
        <v>100</v>
      </c>
      <c r="J33" s="43"/>
      <c r="K33" s="153"/>
      <c r="L33" s="152"/>
      <c r="M33" s="152"/>
      <c r="N33" s="152"/>
      <c r="O33" s="24"/>
    </row>
    <row r="34" spans="1:15" ht="15" customHeight="1" thickBot="1">
      <c r="A34" s="39" t="s">
        <v>129</v>
      </c>
      <c r="B34" s="45">
        <f t="shared" si="1"/>
        <v>1321</v>
      </c>
      <c r="C34" s="40">
        <v>1321</v>
      </c>
      <c r="D34" s="40"/>
      <c r="E34" s="40"/>
      <c r="F34" s="39"/>
      <c r="G34" s="44">
        <v>33.308119011598585</v>
      </c>
      <c r="H34" s="44">
        <v>33.308119011598585</v>
      </c>
      <c r="I34" s="44"/>
      <c r="J34" s="44"/>
      <c r="K34" s="153"/>
      <c r="L34" s="152"/>
      <c r="M34" s="152"/>
      <c r="N34" s="152"/>
      <c r="O34" s="24"/>
    </row>
    <row r="35" spans="1:15" ht="15" customHeight="1">
      <c r="A35" s="177" t="s">
        <v>83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53">
        <f t="shared" ref="K35" si="2">SUM(L35:N35)</f>
        <v>0</v>
      </c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showGridLines="0" workbookViewId="0">
      <selection activeCell="L7" sqref="L7"/>
    </sheetView>
  </sheetViews>
  <sheetFormatPr baseColWidth="10" defaultRowHeight="18"/>
  <cols>
    <col min="1" max="1" width="11.42578125" style="11"/>
    <col min="2" max="2" width="5.7109375" style="11" customWidth="1"/>
    <col min="3" max="9" width="11.42578125" style="11"/>
    <col min="10" max="10" width="5.7109375" style="11" customWidth="1"/>
    <col min="11" max="11" width="11.42578125" style="11"/>
  </cols>
  <sheetData>
    <row r="1" spans="2:12">
      <c r="L1" s="168" t="s">
        <v>67</v>
      </c>
    </row>
    <row r="2" spans="2:12" ht="18.75" thickBot="1">
      <c r="L2" s="168"/>
    </row>
    <row r="3" spans="2:12" ht="18.75">
      <c r="B3" s="123"/>
      <c r="C3" s="124"/>
      <c r="D3" s="124"/>
      <c r="E3" s="124"/>
      <c r="F3" s="124"/>
      <c r="G3" s="124"/>
      <c r="H3" s="124"/>
      <c r="I3" s="124"/>
      <c r="J3" s="125"/>
    </row>
    <row r="4" spans="2:12" ht="21">
      <c r="B4" s="126"/>
      <c r="C4" s="169" t="s">
        <v>68</v>
      </c>
      <c r="D4" s="169"/>
      <c r="E4" s="169"/>
      <c r="F4" s="169"/>
      <c r="G4" s="169"/>
      <c r="H4" s="169"/>
      <c r="I4" s="169"/>
      <c r="J4" s="127"/>
    </row>
    <row r="5" spans="2:12" ht="21">
      <c r="B5" s="126"/>
      <c r="C5" s="169" t="s">
        <v>69</v>
      </c>
      <c r="D5" s="169"/>
      <c r="E5" s="169"/>
      <c r="F5" s="169"/>
      <c r="G5" s="169"/>
      <c r="H5" s="169"/>
      <c r="I5" s="169"/>
      <c r="J5" s="128"/>
    </row>
    <row r="6" spans="2:12" ht="18.75">
      <c r="B6" s="126"/>
      <c r="C6" s="121"/>
      <c r="D6" s="121"/>
      <c r="E6" s="121"/>
      <c r="F6" s="121"/>
      <c r="G6" s="121"/>
      <c r="H6" s="121"/>
      <c r="I6" s="121"/>
      <c r="J6" s="129"/>
    </row>
    <row r="7" spans="2:12" ht="18.75">
      <c r="B7" s="126"/>
      <c r="C7" s="121"/>
      <c r="D7" s="121"/>
      <c r="E7" s="121"/>
      <c r="F7" s="121"/>
      <c r="G7" s="121"/>
      <c r="H7" s="121"/>
      <c r="I7" s="121"/>
      <c r="J7" s="129"/>
    </row>
    <row r="8" spans="2:12" ht="18.75">
      <c r="B8" s="126"/>
      <c r="C8" s="121"/>
      <c r="D8" s="121"/>
      <c r="E8" s="121"/>
      <c r="F8" s="121"/>
      <c r="G8" s="121"/>
      <c r="H8" s="121"/>
      <c r="I8" s="121"/>
      <c r="J8" s="129"/>
    </row>
    <row r="9" spans="2:12" ht="18.75">
      <c r="B9" s="126"/>
      <c r="C9" s="121"/>
      <c r="D9" s="121"/>
      <c r="E9" s="121"/>
      <c r="F9" s="121"/>
      <c r="G9" s="121"/>
      <c r="H9" s="121"/>
      <c r="I9" s="121"/>
      <c r="J9" s="129"/>
    </row>
    <row r="10" spans="2:12">
      <c r="B10" s="126"/>
      <c r="C10" s="122" t="s">
        <v>70</v>
      </c>
      <c r="D10"/>
      <c r="E10"/>
      <c r="F10"/>
      <c r="G10"/>
      <c r="H10" t="s">
        <v>71</v>
      </c>
      <c r="I10"/>
      <c r="J10" s="130"/>
    </row>
    <row r="11" spans="2:12">
      <c r="B11" s="126"/>
      <c r="C11" s="122"/>
      <c r="D11"/>
      <c r="E11"/>
      <c r="F11"/>
      <c r="G11"/>
      <c r="H11"/>
      <c r="I11"/>
      <c r="J11" s="130"/>
    </row>
    <row r="12" spans="2:12">
      <c r="B12" s="126"/>
      <c r="C12" s="122"/>
      <c r="D12"/>
      <c r="E12"/>
      <c r="F12"/>
      <c r="G12"/>
      <c r="H12"/>
      <c r="I12"/>
      <c r="J12" s="130"/>
    </row>
    <row r="13" spans="2:12">
      <c r="B13" s="126"/>
      <c r="C13" s="122" t="s">
        <v>72</v>
      </c>
      <c r="D13"/>
      <c r="E13"/>
      <c r="F13"/>
      <c r="G13"/>
      <c r="H13" t="s">
        <v>73</v>
      </c>
      <c r="I13"/>
      <c r="J13" s="130"/>
    </row>
    <row r="14" spans="2:12">
      <c r="B14" s="126"/>
      <c r="C14" s="122"/>
      <c r="D14"/>
      <c r="E14"/>
      <c r="F14"/>
      <c r="G14"/>
      <c r="H14" t="s">
        <v>74</v>
      </c>
      <c r="I14"/>
      <c r="J14" s="130"/>
    </row>
    <row r="15" spans="2:12">
      <c r="B15" s="126"/>
      <c r="C15" s="122"/>
      <c r="D15"/>
      <c r="E15"/>
      <c r="F15"/>
      <c r="G15"/>
      <c r="H15" t="s">
        <v>75</v>
      </c>
      <c r="I15"/>
      <c r="J15" s="130"/>
    </row>
    <row r="16" spans="2:12">
      <c r="B16" s="126"/>
      <c r="C16"/>
      <c r="D16"/>
      <c r="E16"/>
      <c r="F16"/>
      <c r="G16"/>
      <c r="H16" t="s">
        <v>76</v>
      </c>
      <c r="I16"/>
      <c r="J16" s="130"/>
    </row>
    <row r="17" spans="2:10">
      <c r="B17" s="126"/>
      <c r="C17"/>
      <c r="D17"/>
      <c r="E17"/>
      <c r="F17"/>
      <c r="G17"/>
      <c r="H17" t="s">
        <v>77</v>
      </c>
      <c r="I17"/>
      <c r="J17" s="130"/>
    </row>
    <row r="18" spans="2:10">
      <c r="B18" s="126"/>
      <c r="C18"/>
      <c r="D18"/>
      <c r="E18"/>
      <c r="F18"/>
      <c r="G18"/>
      <c r="H18" t="s">
        <v>78</v>
      </c>
      <c r="I18"/>
      <c r="J18" s="130"/>
    </row>
    <row r="19" spans="2:10">
      <c r="B19" s="126"/>
      <c r="C19"/>
      <c r="D19"/>
      <c r="E19"/>
      <c r="F19"/>
      <c r="G19"/>
      <c r="H19" t="s">
        <v>279</v>
      </c>
      <c r="I19"/>
      <c r="J19" s="130"/>
    </row>
    <row r="20" spans="2:10">
      <c r="B20" s="126"/>
      <c r="C20"/>
      <c r="D20"/>
      <c r="E20"/>
      <c r="F20"/>
      <c r="G20"/>
      <c r="H20" t="s">
        <v>280</v>
      </c>
      <c r="I20"/>
      <c r="J20" s="130"/>
    </row>
    <row r="21" spans="2:10">
      <c r="B21" s="126"/>
      <c r="C21"/>
      <c r="D21"/>
      <c r="E21"/>
      <c r="F21"/>
      <c r="G21"/>
      <c r="H21"/>
      <c r="I21"/>
      <c r="J21" s="130"/>
    </row>
    <row r="22" spans="2:10">
      <c r="B22" s="126"/>
      <c r="C22"/>
      <c r="D22"/>
      <c r="E22"/>
      <c r="F22"/>
      <c r="G22"/>
      <c r="H22"/>
      <c r="I22"/>
      <c r="J22" s="130"/>
    </row>
    <row r="23" spans="2:10">
      <c r="B23" s="126"/>
      <c r="C23"/>
      <c r="D23"/>
      <c r="E23"/>
      <c r="F23"/>
      <c r="G23"/>
      <c r="H23"/>
      <c r="I23"/>
      <c r="J23" s="130"/>
    </row>
    <row r="24" spans="2:10">
      <c r="B24" s="126"/>
      <c r="C24" s="122" t="s">
        <v>79</v>
      </c>
      <c r="D24"/>
      <c r="E24"/>
      <c r="F24"/>
      <c r="G24"/>
      <c r="H24" t="s">
        <v>80</v>
      </c>
      <c r="I24"/>
      <c r="J24" s="130"/>
    </row>
    <row r="25" spans="2:10" ht="18.75">
      <c r="B25" s="126"/>
      <c r="C25" s="121"/>
      <c r="D25" s="121"/>
      <c r="E25" s="121"/>
      <c r="F25" s="121"/>
      <c r="G25" s="121"/>
      <c r="H25" s="121"/>
      <c r="I25" s="121"/>
      <c r="J25" s="129"/>
    </row>
    <row r="26" spans="2:10" ht="19.5" thickBot="1">
      <c r="B26" s="131"/>
      <c r="C26" s="132"/>
      <c r="D26" s="132"/>
      <c r="E26" s="132"/>
      <c r="F26" s="132"/>
      <c r="G26" s="132"/>
      <c r="H26" s="132"/>
      <c r="I26" s="132"/>
      <c r="J26" s="133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workbookViewId="0">
      <selection activeCell="J12" sqref="J12"/>
    </sheetView>
  </sheetViews>
  <sheetFormatPr baseColWidth="10" defaultRowHeight="15" customHeight="1"/>
  <cols>
    <col min="1" max="1" width="16.7109375" style="23" bestFit="1" customWidth="1"/>
    <col min="2" max="4" width="9.7109375" style="23" customWidth="1"/>
    <col min="5" max="5" width="1.7109375" style="23" customWidth="1"/>
    <col min="6" max="8" width="9.7109375" style="23" customWidth="1"/>
    <col min="9" max="16384" width="11.42578125" style="23"/>
  </cols>
  <sheetData>
    <row r="1" spans="1:13" ht="15" customHeight="1">
      <c r="A1" s="185" t="s">
        <v>137</v>
      </c>
      <c r="B1" s="185"/>
      <c r="C1" s="185"/>
      <c r="D1" s="185"/>
      <c r="E1" s="185"/>
      <c r="F1" s="185"/>
      <c r="G1" s="185"/>
      <c r="H1" s="185"/>
    </row>
    <row r="2" spans="1:13" ht="15" customHeight="1">
      <c r="A2" s="185" t="s">
        <v>217</v>
      </c>
      <c r="B2" s="185"/>
      <c r="C2" s="185"/>
      <c r="D2" s="185"/>
      <c r="E2" s="185"/>
      <c r="F2" s="185"/>
      <c r="G2" s="185"/>
      <c r="H2" s="185"/>
      <c r="J2" s="168" t="s">
        <v>67</v>
      </c>
    </row>
    <row r="3" spans="1:13" ht="15" customHeight="1">
      <c r="A3" s="185" t="s">
        <v>346</v>
      </c>
      <c r="B3" s="185"/>
      <c r="C3" s="185"/>
      <c r="D3" s="185"/>
      <c r="E3" s="185"/>
      <c r="F3" s="185"/>
      <c r="G3" s="185"/>
      <c r="H3" s="185"/>
      <c r="J3" s="168"/>
    </row>
    <row r="4" spans="1:13" ht="15" customHeight="1">
      <c r="A4" s="41"/>
      <c r="B4" s="41"/>
      <c r="C4" s="41"/>
      <c r="D4" s="41"/>
      <c r="E4" s="41"/>
      <c r="F4" s="41"/>
      <c r="G4" s="41"/>
      <c r="H4" s="41"/>
    </row>
    <row r="5" spans="1:13" ht="15" customHeight="1">
      <c r="A5" s="187" t="s">
        <v>102</v>
      </c>
      <c r="B5" s="188" t="s">
        <v>81</v>
      </c>
      <c r="C5" s="188"/>
      <c r="D5" s="188"/>
      <c r="E5" s="139"/>
      <c r="F5" s="188" t="s">
        <v>82</v>
      </c>
      <c r="G5" s="188"/>
      <c r="H5" s="188"/>
    </row>
    <row r="6" spans="1:13" ht="15" customHeight="1">
      <c r="A6" s="187"/>
      <c r="B6" s="140" t="s">
        <v>84</v>
      </c>
      <c r="C6" s="140" t="s">
        <v>85</v>
      </c>
      <c r="D6" s="140" t="s">
        <v>86</v>
      </c>
      <c r="E6" s="140"/>
      <c r="F6" s="140" t="s">
        <v>84</v>
      </c>
      <c r="G6" s="140" t="s">
        <v>85</v>
      </c>
      <c r="H6" s="140" t="s">
        <v>86</v>
      </c>
    </row>
    <row r="7" spans="1:13" ht="15" customHeight="1">
      <c r="A7" s="37" t="s">
        <v>98</v>
      </c>
      <c r="B7" s="46">
        <f>SUM(B8:B22)</f>
        <v>1235</v>
      </c>
      <c r="C7" s="46">
        <f>SUM(C8:C22)</f>
        <v>895</v>
      </c>
      <c r="D7" s="46">
        <f>SUM(D8:D22)</f>
        <v>340</v>
      </c>
      <c r="E7" s="37"/>
      <c r="F7" s="42">
        <v>0.27087253856917887</v>
      </c>
      <c r="G7" s="42">
        <v>0.21759320039482832</v>
      </c>
      <c r="H7" s="42">
        <v>0.85373509102322653</v>
      </c>
      <c r="I7" s="153"/>
      <c r="J7" s="153"/>
      <c r="K7" s="153"/>
      <c r="L7" s="153"/>
      <c r="M7" s="24"/>
    </row>
    <row r="8" spans="1:13" ht="15" customHeight="1">
      <c r="A8" s="22" t="s">
        <v>104</v>
      </c>
      <c r="B8" s="38">
        <f t="shared" ref="B8:B22" si="0">SUM(C8:D8)</f>
        <v>21</v>
      </c>
      <c r="C8" s="33">
        <v>0</v>
      </c>
      <c r="D8" s="38">
        <v>21</v>
      </c>
      <c r="E8" s="22"/>
      <c r="F8" s="43">
        <v>7.8642849118076619E-2</v>
      </c>
      <c r="G8" s="43">
        <v>0</v>
      </c>
      <c r="H8" s="43">
        <v>0.3051438535309503</v>
      </c>
      <c r="I8" s="153"/>
      <c r="J8" s="152"/>
      <c r="K8" s="152"/>
      <c r="L8" s="152"/>
      <c r="M8" s="24"/>
    </row>
    <row r="9" spans="1:13" ht="15" customHeight="1">
      <c r="A9" s="22" t="s">
        <v>105</v>
      </c>
      <c r="B9" s="38">
        <f t="shared" si="0"/>
        <v>319</v>
      </c>
      <c r="C9" s="33">
        <v>0</v>
      </c>
      <c r="D9" s="33">
        <v>319</v>
      </c>
      <c r="E9" s="22"/>
      <c r="F9" s="43">
        <v>1.2887847446670975</v>
      </c>
      <c r="G9" s="43">
        <v>0</v>
      </c>
      <c r="H9" s="43">
        <v>6.7642069550466495</v>
      </c>
      <c r="I9" s="153"/>
      <c r="J9" s="152"/>
      <c r="K9" s="152"/>
      <c r="L9" s="152"/>
      <c r="M9" s="24"/>
    </row>
    <row r="10" spans="1:13" ht="15" customHeight="1">
      <c r="A10" s="22" t="s">
        <v>107</v>
      </c>
      <c r="B10" s="38">
        <f t="shared" si="0"/>
        <v>211</v>
      </c>
      <c r="C10" s="38">
        <v>211</v>
      </c>
      <c r="D10" s="38">
        <v>0</v>
      </c>
      <c r="E10" s="22"/>
      <c r="F10" s="43">
        <v>3.4236573097517446</v>
      </c>
      <c r="G10" s="43">
        <v>3.5884353741496602</v>
      </c>
      <c r="H10" s="43">
        <v>0</v>
      </c>
      <c r="I10" s="153"/>
      <c r="J10" s="152"/>
      <c r="K10" s="152"/>
      <c r="L10" s="152"/>
      <c r="M10" s="24"/>
    </row>
    <row r="11" spans="1:13" ht="15" customHeight="1">
      <c r="A11" s="22" t="s">
        <v>108</v>
      </c>
      <c r="B11" s="38">
        <f t="shared" si="0"/>
        <v>15</v>
      </c>
      <c r="C11" s="38">
        <v>15</v>
      </c>
      <c r="D11" s="38">
        <v>0</v>
      </c>
      <c r="E11" s="22"/>
      <c r="F11" s="43">
        <v>0.10048231511254019</v>
      </c>
      <c r="G11" s="43">
        <v>0.10451505016722408</v>
      </c>
      <c r="H11" s="43">
        <v>0</v>
      </c>
      <c r="I11" s="153"/>
      <c r="J11" s="152"/>
      <c r="K11" s="152"/>
      <c r="L11" s="152"/>
      <c r="M11" s="24"/>
    </row>
    <row r="12" spans="1:13" ht="15" customHeight="1">
      <c r="A12" s="22" t="s">
        <v>109</v>
      </c>
      <c r="B12" s="38">
        <f t="shared" si="0"/>
        <v>27</v>
      </c>
      <c r="C12" s="33">
        <v>27</v>
      </c>
      <c r="D12" s="38" t="s">
        <v>360</v>
      </c>
      <c r="E12" s="22"/>
      <c r="F12" s="43">
        <v>0.75041689827682045</v>
      </c>
      <c r="G12" s="43">
        <v>0.75041689827682045</v>
      </c>
      <c r="H12" s="43" t="s">
        <v>360</v>
      </c>
      <c r="I12" s="153"/>
      <c r="J12" s="152"/>
      <c r="K12" s="152"/>
      <c r="L12" s="152"/>
      <c r="M12" s="24"/>
    </row>
    <row r="13" spans="1:13" ht="15" customHeight="1">
      <c r="A13" s="22" t="s">
        <v>113</v>
      </c>
      <c r="B13" s="38">
        <f t="shared" si="0"/>
        <v>9</v>
      </c>
      <c r="C13" s="38">
        <v>9</v>
      </c>
      <c r="D13" s="38" t="s">
        <v>360</v>
      </c>
      <c r="E13" s="22"/>
      <c r="F13" s="43">
        <v>9.7709260666594286E-2</v>
      </c>
      <c r="G13" s="43">
        <v>9.7709260666594286E-2</v>
      </c>
      <c r="H13" s="43" t="s">
        <v>360</v>
      </c>
      <c r="I13" s="153"/>
      <c r="J13" s="152"/>
      <c r="K13" s="152"/>
      <c r="L13" s="152"/>
      <c r="M13" s="24"/>
    </row>
    <row r="14" spans="1:13" ht="15" customHeight="1">
      <c r="A14" s="22" t="s">
        <v>115</v>
      </c>
      <c r="B14" s="38">
        <f t="shared" si="0"/>
        <v>133</v>
      </c>
      <c r="C14" s="38">
        <v>133</v>
      </c>
      <c r="D14" s="38">
        <v>0</v>
      </c>
      <c r="E14" s="22"/>
      <c r="F14" s="43">
        <v>1.3617282686597727</v>
      </c>
      <c r="G14" s="43">
        <v>1.4389267553824516</v>
      </c>
      <c r="H14" s="43">
        <v>0</v>
      </c>
      <c r="I14" s="153"/>
      <c r="J14" s="152"/>
      <c r="K14" s="152"/>
      <c r="L14" s="152"/>
      <c r="M14" s="24"/>
    </row>
    <row r="15" spans="1:13" ht="15" customHeight="1">
      <c r="A15" s="22" t="s">
        <v>116</v>
      </c>
      <c r="B15" s="38">
        <f t="shared" si="0"/>
        <v>222</v>
      </c>
      <c r="C15" s="33">
        <v>222</v>
      </c>
      <c r="D15" s="38">
        <v>0</v>
      </c>
      <c r="E15" s="22"/>
      <c r="F15" s="43">
        <v>0.65928191726308916</v>
      </c>
      <c r="G15" s="43">
        <v>0.81780004420540786</v>
      </c>
      <c r="H15" s="43">
        <v>0</v>
      </c>
      <c r="I15" s="153"/>
      <c r="J15" s="152"/>
      <c r="K15" s="152"/>
      <c r="L15" s="152"/>
      <c r="M15" s="24"/>
    </row>
    <row r="16" spans="1:13" ht="15" customHeight="1">
      <c r="A16" s="22" t="s">
        <v>118</v>
      </c>
      <c r="B16" s="38">
        <f t="shared" si="0"/>
        <v>17</v>
      </c>
      <c r="C16" s="33">
        <v>17</v>
      </c>
      <c r="D16" s="38">
        <v>0</v>
      </c>
      <c r="E16" s="22"/>
      <c r="F16" s="43">
        <v>0.12978089930529046</v>
      </c>
      <c r="G16" s="43">
        <v>0.1370857188936376</v>
      </c>
      <c r="H16" s="43">
        <v>0</v>
      </c>
      <c r="I16" s="153"/>
      <c r="J16" s="152"/>
      <c r="K16" s="152"/>
      <c r="L16" s="152"/>
      <c r="M16" s="24"/>
    </row>
    <row r="17" spans="1:13" ht="15" customHeight="1">
      <c r="A17" s="22" t="s">
        <v>121</v>
      </c>
      <c r="B17" s="38">
        <f t="shared" si="0"/>
        <v>42</v>
      </c>
      <c r="C17" s="33">
        <v>42</v>
      </c>
      <c r="D17" s="38">
        <v>0</v>
      </c>
      <c r="E17" s="22"/>
      <c r="F17" s="43">
        <v>0.61002178649237471</v>
      </c>
      <c r="G17" s="43">
        <v>0.63253012048192769</v>
      </c>
      <c r="H17" s="43">
        <v>0</v>
      </c>
      <c r="I17" s="153"/>
      <c r="J17" s="152"/>
      <c r="K17" s="152"/>
      <c r="L17" s="152"/>
      <c r="M17" s="24"/>
    </row>
    <row r="18" spans="1:13" ht="15" customHeight="1">
      <c r="A18" s="22" t="s">
        <v>123</v>
      </c>
      <c r="B18" s="38">
        <f t="shared" si="0"/>
        <v>44</v>
      </c>
      <c r="C18" s="33">
        <v>44</v>
      </c>
      <c r="D18" s="38">
        <v>0</v>
      </c>
      <c r="E18" s="22"/>
      <c r="F18" s="43">
        <v>0.3036786527710677</v>
      </c>
      <c r="G18" s="43">
        <v>0.30777839955232233</v>
      </c>
      <c r="H18" s="43">
        <v>0</v>
      </c>
      <c r="I18" s="153"/>
      <c r="J18" s="152"/>
      <c r="K18" s="152"/>
      <c r="L18" s="152"/>
      <c r="M18" s="24"/>
    </row>
    <row r="19" spans="1:13" ht="15" customHeight="1">
      <c r="A19" s="22" t="s">
        <v>124</v>
      </c>
      <c r="B19" s="38">
        <f t="shared" si="0"/>
        <v>86</v>
      </c>
      <c r="C19" s="38">
        <v>86</v>
      </c>
      <c r="D19" s="38">
        <v>0</v>
      </c>
      <c r="E19" s="22"/>
      <c r="F19" s="43">
        <v>1.0264979708761042</v>
      </c>
      <c r="G19" s="43">
        <v>1.092479674796748</v>
      </c>
      <c r="H19" s="43">
        <v>0</v>
      </c>
      <c r="I19" s="153"/>
      <c r="J19" s="152"/>
      <c r="K19" s="152"/>
      <c r="L19" s="152"/>
      <c r="M19" s="24"/>
    </row>
    <row r="20" spans="1:13" ht="15" customHeight="1">
      <c r="A20" s="22" t="s">
        <v>125</v>
      </c>
      <c r="B20" s="38">
        <f t="shared" si="0"/>
        <v>31</v>
      </c>
      <c r="C20" s="33">
        <v>31</v>
      </c>
      <c r="D20" s="38">
        <v>0</v>
      </c>
      <c r="E20" s="22"/>
      <c r="F20" s="43">
        <v>0.34909909909909909</v>
      </c>
      <c r="G20" s="43">
        <v>0.35521943394064398</v>
      </c>
      <c r="H20" s="43">
        <v>0</v>
      </c>
      <c r="I20" s="153"/>
      <c r="J20" s="152"/>
      <c r="K20" s="152"/>
      <c r="L20" s="152"/>
      <c r="M20" s="24"/>
    </row>
    <row r="21" spans="1:13" ht="15" customHeight="1">
      <c r="A21" s="22" t="s">
        <v>127</v>
      </c>
      <c r="B21" s="38">
        <f t="shared" si="0"/>
        <v>35</v>
      </c>
      <c r="C21" s="38">
        <v>35</v>
      </c>
      <c r="D21" s="38">
        <v>0</v>
      </c>
      <c r="E21" s="22"/>
      <c r="F21" s="43">
        <v>0.13076779376050812</v>
      </c>
      <c r="G21" s="43">
        <v>0.13533369422318461</v>
      </c>
      <c r="H21" s="43">
        <v>0</v>
      </c>
      <c r="I21" s="153"/>
      <c r="J21" s="152"/>
      <c r="K21" s="152"/>
      <c r="L21" s="152"/>
      <c r="M21" s="24"/>
    </row>
    <row r="22" spans="1:13" ht="15" customHeight="1" thickBot="1">
      <c r="A22" s="22" t="s">
        <v>128</v>
      </c>
      <c r="B22" s="38">
        <f t="shared" si="0"/>
        <v>23</v>
      </c>
      <c r="C22" s="38">
        <v>23</v>
      </c>
      <c r="D22" s="38">
        <v>0</v>
      </c>
      <c r="E22" s="22"/>
      <c r="F22" s="43">
        <v>0.10751180292619081</v>
      </c>
      <c r="G22" s="43">
        <v>0.11231017139508766</v>
      </c>
      <c r="H22" s="43">
        <v>0</v>
      </c>
      <c r="I22" s="153"/>
      <c r="J22" s="152"/>
      <c r="K22" s="152"/>
      <c r="L22" s="152"/>
      <c r="M22" s="24"/>
    </row>
    <row r="23" spans="1:13" ht="15" customHeight="1">
      <c r="A23" s="177" t="s">
        <v>83</v>
      </c>
      <c r="B23" s="177"/>
      <c r="C23" s="177"/>
      <c r="D23" s="177"/>
      <c r="E23" s="177"/>
      <c r="F23" s="177"/>
      <c r="G23" s="177"/>
      <c r="H23" s="177"/>
    </row>
  </sheetData>
  <mergeCells count="8">
    <mergeCell ref="A1:H1"/>
    <mergeCell ref="A2:H2"/>
    <mergeCell ref="J2:J3"/>
    <mergeCell ref="A3:H3"/>
    <mergeCell ref="A23:H23"/>
    <mergeCell ref="A5:A6"/>
    <mergeCell ref="B5:D5"/>
    <mergeCell ref="F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workbookViewId="0">
      <selection activeCell="N13" sqref="N13"/>
    </sheetView>
  </sheetViews>
  <sheetFormatPr baseColWidth="10" defaultRowHeight="12.75"/>
  <cols>
    <col min="1" max="1" width="16.7109375" style="23" bestFit="1" customWidth="1"/>
    <col min="2" max="4" width="9.7109375" style="23" customWidth="1"/>
    <col min="5" max="5" width="12.5703125" style="23" bestFit="1" customWidth="1"/>
    <col min="6" max="6" width="1.7109375" style="23" customWidth="1"/>
    <col min="7" max="9" width="9.7109375" style="23" customWidth="1"/>
    <col min="10" max="10" width="12.5703125" style="23" bestFit="1" customWidth="1"/>
    <col min="11" max="16384" width="11.42578125" style="23"/>
  </cols>
  <sheetData>
    <row r="1" spans="1:15" ht="15" customHeight="1">
      <c r="A1" s="185" t="s">
        <v>218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5" ht="15" customHeight="1">
      <c r="A2" s="186" t="s">
        <v>276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5" ht="15" customHeight="1">
      <c r="A3" s="186" t="s">
        <v>345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5" ht="15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5" ht="15" customHeight="1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</row>
    <row r="6" spans="1:15" ht="15" customHeight="1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</row>
    <row r="7" spans="1:15" ht="15" customHeight="1">
      <c r="A7" s="37" t="s">
        <v>98</v>
      </c>
      <c r="B7" s="46">
        <f>SUM(B8:B20)</f>
        <v>19177</v>
      </c>
      <c r="C7" s="46">
        <f>SUM(C8:C20)</f>
        <v>11350</v>
      </c>
      <c r="D7" s="46">
        <f>SUM(D8:D20)</f>
        <v>7269</v>
      </c>
      <c r="E7" s="46">
        <f>SUM(E8:E20)</f>
        <v>558</v>
      </c>
      <c r="F7" s="37"/>
      <c r="G7" s="42">
        <v>4.20609123250295</v>
      </c>
      <c r="H7" s="42">
        <v>2.7594221502584375</v>
      </c>
      <c r="I7" s="42">
        <v>18.252354048964218</v>
      </c>
      <c r="J7" s="42">
        <v>11.646837820914214</v>
      </c>
      <c r="K7" s="153"/>
      <c r="L7" s="153"/>
      <c r="M7" s="153"/>
      <c r="N7" s="153"/>
      <c r="O7" s="24"/>
    </row>
    <row r="8" spans="1:15" ht="15" customHeight="1">
      <c r="A8" s="22" t="s">
        <v>103</v>
      </c>
      <c r="B8" s="38">
        <f t="shared" ref="B8:B20" si="0">SUM(C8:E8)</f>
        <v>3338</v>
      </c>
      <c r="C8" s="33">
        <v>2097</v>
      </c>
      <c r="D8" s="38">
        <v>1241</v>
      </c>
      <c r="E8" s="38">
        <v>0</v>
      </c>
      <c r="F8" s="22"/>
      <c r="G8" s="43">
        <v>12.193607305936073</v>
      </c>
      <c r="H8" s="43">
        <v>9.2968611455931889</v>
      </c>
      <c r="I8" s="43">
        <v>31.283085455003778</v>
      </c>
      <c r="J8" s="43">
        <v>0</v>
      </c>
      <c r="K8" s="153"/>
      <c r="L8" s="152"/>
      <c r="M8" s="152"/>
      <c r="N8" s="152"/>
      <c r="O8" s="24"/>
    </row>
    <row r="9" spans="1:15" ht="15" customHeight="1">
      <c r="A9" s="22" t="s">
        <v>104</v>
      </c>
      <c r="B9" s="38">
        <f t="shared" si="0"/>
        <v>3632</v>
      </c>
      <c r="C9" s="33">
        <v>766</v>
      </c>
      <c r="D9" s="38">
        <v>2383</v>
      </c>
      <c r="E9" s="38">
        <v>483</v>
      </c>
      <c r="F9" s="22"/>
      <c r="G9" s="43">
        <v>13.601467999850204</v>
      </c>
      <c r="H9" s="43">
        <v>4.0677606075088946</v>
      </c>
      <c r="I9" s="43">
        <v>34.626562045916884</v>
      </c>
      <c r="J9" s="43">
        <v>48.787878787878789</v>
      </c>
      <c r="K9" s="153"/>
      <c r="L9" s="152"/>
      <c r="M9" s="152"/>
      <c r="N9" s="152"/>
      <c r="O9" s="24"/>
    </row>
    <row r="10" spans="1:15" ht="15" customHeight="1">
      <c r="A10" s="22" t="s">
        <v>105</v>
      </c>
      <c r="B10" s="38">
        <f t="shared" si="0"/>
        <v>2243</v>
      </c>
      <c r="C10" s="33">
        <v>1160</v>
      </c>
      <c r="D10" s="33">
        <v>1083</v>
      </c>
      <c r="E10" s="38">
        <v>0</v>
      </c>
      <c r="F10" s="22"/>
      <c r="G10" s="43">
        <v>9.0618939883645755</v>
      </c>
      <c r="H10" s="43">
        <v>5.986478815090055</v>
      </c>
      <c r="I10" s="43">
        <v>22.96437659033079</v>
      </c>
      <c r="J10" s="43">
        <v>0</v>
      </c>
      <c r="K10" s="153"/>
      <c r="L10" s="152"/>
      <c r="M10" s="152"/>
      <c r="N10" s="152"/>
      <c r="O10" s="24"/>
    </row>
    <row r="11" spans="1:15" ht="15" customHeight="1">
      <c r="A11" s="22" t="s">
        <v>106</v>
      </c>
      <c r="B11" s="38">
        <f t="shared" si="0"/>
        <v>1665</v>
      </c>
      <c r="C11" s="33">
        <v>1665</v>
      </c>
      <c r="D11" s="38">
        <v>0</v>
      </c>
      <c r="E11" s="38" t="s">
        <v>360</v>
      </c>
      <c r="F11" s="22"/>
      <c r="G11" s="43">
        <v>6.4998438475952529</v>
      </c>
      <c r="H11" s="43">
        <v>6.9896309978590327</v>
      </c>
      <c r="I11" s="43">
        <v>0</v>
      </c>
      <c r="J11" s="43" t="s">
        <v>360</v>
      </c>
      <c r="K11" s="153"/>
      <c r="L11" s="152"/>
      <c r="M11" s="152"/>
      <c r="N11" s="152"/>
      <c r="O11" s="24"/>
    </row>
    <row r="12" spans="1:15" ht="15" customHeight="1">
      <c r="A12" s="22" t="s">
        <v>110</v>
      </c>
      <c r="B12" s="38">
        <f t="shared" si="0"/>
        <v>262</v>
      </c>
      <c r="C12" s="33">
        <v>207</v>
      </c>
      <c r="D12" s="38">
        <v>55</v>
      </c>
      <c r="E12" s="38">
        <v>0</v>
      </c>
      <c r="F12" s="22"/>
      <c r="G12" s="43">
        <v>0.63507453641982792</v>
      </c>
      <c r="H12" s="43">
        <v>0.56636296478699821</v>
      </c>
      <c r="I12" s="43">
        <v>1.3246628131021194</v>
      </c>
      <c r="J12" s="43">
        <v>0</v>
      </c>
      <c r="K12" s="153"/>
      <c r="L12" s="152"/>
      <c r="M12" s="152"/>
      <c r="N12" s="152"/>
      <c r="O12" s="24"/>
    </row>
    <row r="13" spans="1:15" ht="15" customHeight="1">
      <c r="A13" s="22" t="s">
        <v>111</v>
      </c>
      <c r="B13" s="38">
        <f t="shared" si="0"/>
        <v>206</v>
      </c>
      <c r="C13" s="33">
        <v>0</v>
      </c>
      <c r="D13" s="38">
        <v>206</v>
      </c>
      <c r="E13" s="38">
        <v>0</v>
      </c>
      <c r="F13" s="22"/>
      <c r="G13" s="43">
        <v>1.0997811115263467</v>
      </c>
      <c r="H13" s="43">
        <v>0</v>
      </c>
      <c r="I13" s="43">
        <v>20.456802383316784</v>
      </c>
      <c r="J13" s="43">
        <v>0</v>
      </c>
      <c r="K13" s="153"/>
      <c r="L13" s="152"/>
      <c r="M13" s="152"/>
      <c r="N13" s="152"/>
      <c r="O13" s="24"/>
    </row>
    <row r="14" spans="1:15" ht="15" customHeight="1">
      <c r="A14" s="22" t="s">
        <v>114</v>
      </c>
      <c r="B14" s="38">
        <f t="shared" si="0"/>
        <v>5105</v>
      </c>
      <c r="C14" s="33">
        <v>3930</v>
      </c>
      <c r="D14" s="38">
        <v>1175</v>
      </c>
      <c r="E14" s="38" t="s">
        <v>360</v>
      </c>
      <c r="F14" s="22"/>
      <c r="G14" s="43">
        <v>13.93970837201682</v>
      </c>
      <c r="H14" s="43">
        <v>11.680090349808305</v>
      </c>
      <c r="I14" s="43">
        <v>39.495798319327733</v>
      </c>
      <c r="J14" s="43" t="s">
        <v>360</v>
      </c>
      <c r="K14" s="153"/>
      <c r="L14" s="152"/>
      <c r="M14" s="152"/>
      <c r="N14" s="152"/>
      <c r="O14" s="24"/>
    </row>
    <row r="15" spans="1:15" ht="15" customHeight="1">
      <c r="A15" s="22" t="s">
        <v>116</v>
      </c>
      <c r="B15" s="38">
        <f t="shared" si="0"/>
        <v>1928</v>
      </c>
      <c r="C15" s="33">
        <v>1424</v>
      </c>
      <c r="D15" s="38">
        <v>504</v>
      </c>
      <c r="E15" s="38">
        <v>0</v>
      </c>
      <c r="F15" s="22"/>
      <c r="G15" s="43">
        <v>5.7256555697443057</v>
      </c>
      <c r="H15" s="43">
        <v>5.245708391659913</v>
      </c>
      <c r="I15" s="43">
        <v>7.9721607086365065</v>
      </c>
      <c r="J15" s="43">
        <v>0</v>
      </c>
      <c r="K15" s="153"/>
      <c r="L15" s="152"/>
      <c r="M15" s="152"/>
      <c r="N15" s="152"/>
      <c r="O15" s="24"/>
    </row>
    <row r="16" spans="1:15" ht="15" customHeight="1">
      <c r="A16" s="22" t="s">
        <v>119</v>
      </c>
      <c r="B16" s="38">
        <f t="shared" si="0"/>
        <v>75</v>
      </c>
      <c r="C16" s="33">
        <v>0</v>
      </c>
      <c r="D16" s="38">
        <v>0</v>
      </c>
      <c r="E16" s="38">
        <v>75</v>
      </c>
      <c r="F16" s="22"/>
      <c r="G16" s="43">
        <v>0.98814229249011865</v>
      </c>
      <c r="H16" s="43">
        <v>0</v>
      </c>
      <c r="I16" s="43">
        <v>0</v>
      </c>
      <c r="J16" s="43">
        <v>100</v>
      </c>
      <c r="K16" s="153"/>
      <c r="L16" s="152"/>
      <c r="M16" s="152"/>
      <c r="N16" s="152"/>
      <c r="O16" s="24"/>
    </row>
    <row r="17" spans="1:14">
      <c r="A17" s="22" t="s">
        <v>120</v>
      </c>
      <c r="B17" s="38">
        <f t="shared" si="0"/>
        <v>22</v>
      </c>
      <c r="C17" s="38">
        <v>0</v>
      </c>
      <c r="D17" s="38">
        <v>22</v>
      </c>
      <c r="E17" s="38">
        <v>0</v>
      </c>
      <c r="F17" s="22"/>
      <c r="G17" s="43">
        <v>0.18526315789473682</v>
      </c>
      <c r="H17" s="43">
        <v>0</v>
      </c>
      <c r="I17" s="43">
        <v>1.9590382902938557</v>
      </c>
      <c r="J17" s="43">
        <v>0</v>
      </c>
      <c r="K17" s="153"/>
      <c r="L17" s="152"/>
      <c r="M17" s="152"/>
      <c r="N17" s="152"/>
    </row>
    <row r="18" spans="1:14">
      <c r="A18" s="22" t="s">
        <v>121</v>
      </c>
      <c r="B18" s="38">
        <f t="shared" si="0"/>
        <v>312</v>
      </c>
      <c r="C18" s="33">
        <v>101</v>
      </c>
      <c r="D18" s="38">
        <v>211</v>
      </c>
      <c r="E18" s="38" t="s">
        <v>360</v>
      </c>
      <c r="F18" s="22"/>
      <c r="G18" s="43">
        <v>4.5315904139433556</v>
      </c>
      <c r="H18" s="43">
        <v>1.5210843373493976</v>
      </c>
      <c r="I18" s="43">
        <v>86.122448979591837</v>
      </c>
      <c r="J18" s="43" t="s">
        <v>360</v>
      </c>
      <c r="K18" s="153"/>
      <c r="L18" s="152"/>
      <c r="M18" s="152"/>
      <c r="N18" s="152"/>
    </row>
    <row r="19" spans="1:14">
      <c r="A19" s="22" t="s">
        <v>124</v>
      </c>
      <c r="B19" s="38">
        <f t="shared" si="0"/>
        <v>78</v>
      </c>
      <c r="C19" s="38">
        <v>0</v>
      </c>
      <c r="D19" s="38">
        <v>78</v>
      </c>
      <c r="E19" s="38" t="s">
        <v>360</v>
      </c>
      <c r="F19" s="22"/>
      <c r="G19" s="43">
        <v>0.93100978753879204</v>
      </c>
      <c r="H19" s="43">
        <v>0</v>
      </c>
      <c r="I19" s="43">
        <v>15.41501976284585</v>
      </c>
      <c r="J19" s="43" t="s">
        <v>360</v>
      </c>
      <c r="K19" s="153"/>
      <c r="L19" s="152"/>
      <c r="M19" s="152"/>
      <c r="N19" s="152"/>
    </row>
    <row r="20" spans="1:14" ht="13.5" thickBot="1">
      <c r="A20" s="39" t="s">
        <v>127</v>
      </c>
      <c r="B20" s="40">
        <f t="shared" si="0"/>
        <v>311</v>
      </c>
      <c r="C20" s="40">
        <v>0</v>
      </c>
      <c r="D20" s="40">
        <v>311</v>
      </c>
      <c r="E20" s="40" t="s">
        <v>360</v>
      </c>
      <c r="F20" s="39"/>
      <c r="G20" s="44">
        <v>1.1619652531290865</v>
      </c>
      <c r="H20" s="44">
        <v>0</v>
      </c>
      <c r="I20" s="44">
        <v>34.440753045404207</v>
      </c>
      <c r="J20" s="44" t="s">
        <v>360</v>
      </c>
      <c r="K20" s="153"/>
      <c r="L20" s="152"/>
      <c r="M20" s="152"/>
      <c r="N20" s="152"/>
    </row>
    <row r="21" spans="1:14">
      <c r="A21" s="177" t="s">
        <v>83</v>
      </c>
      <c r="B21" s="177"/>
      <c r="C21" s="177"/>
      <c r="D21" s="177"/>
      <c r="E21" s="177"/>
      <c r="F21" s="177"/>
      <c r="G21" s="177"/>
      <c r="H21" s="177"/>
      <c r="I21" s="177"/>
      <c r="J21" s="177"/>
    </row>
  </sheetData>
  <mergeCells count="8">
    <mergeCell ref="L2:L3"/>
    <mergeCell ref="A3:J3"/>
    <mergeCell ref="A1:J1"/>
    <mergeCell ref="A2:J2"/>
    <mergeCell ref="A21:J21"/>
    <mergeCell ref="G5:J5"/>
    <mergeCell ref="B5:E5"/>
    <mergeCell ref="A5:A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K11" sqref="K11"/>
    </sheetView>
  </sheetViews>
  <sheetFormatPr baseColWidth="10" defaultRowHeight="15" customHeight="1"/>
  <cols>
    <col min="1" max="1" width="16.7109375" style="23" bestFit="1" customWidth="1"/>
    <col min="2" max="4" width="9.7109375" style="23" customWidth="1"/>
    <col min="5" max="5" width="12.5703125" style="23" bestFit="1" customWidth="1"/>
    <col min="6" max="6" width="1.7109375" style="23" customWidth="1"/>
    <col min="7" max="9" width="9.7109375" style="23" customWidth="1"/>
    <col min="10" max="10" width="12.5703125" style="23" bestFit="1" customWidth="1"/>
    <col min="11" max="16384" width="11.42578125" style="23"/>
  </cols>
  <sheetData>
    <row r="1" spans="1:15" ht="15" customHeight="1">
      <c r="A1" s="185" t="s">
        <v>219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5" ht="15" customHeight="1">
      <c r="A2" s="186" t="s">
        <v>220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5" ht="15" customHeight="1">
      <c r="A3" s="186" t="s">
        <v>345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5" ht="15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5" ht="15" customHeight="1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</row>
    <row r="6" spans="1:15" ht="15" customHeight="1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</row>
    <row r="7" spans="1:15" ht="15" customHeight="1">
      <c r="A7" s="37" t="s">
        <v>98</v>
      </c>
      <c r="B7" s="46">
        <f>SUM(B8:B12)</f>
        <v>1841</v>
      </c>
      <c r="C7" s="46">
        <f>SUM(C8:C12)</f>
        <v>1309</v>
      </c>
      <c r="D7" s="46">
        <f>SUM(D8:D12)</f>
        <v>277</v>
      </c>
      <c r="E7" s="46">
        <f>SUM(E8:E12)</f>
        <v>255</v>
      </c>
      <c r="F7" s="37"/>
      <c r="G7" s="42">
        <v>0.40378651296020918</v>
      </c>
      <c r="H7" s="42">
        <v>0.31824525063332992</v>
      </c>
      <c r="I7" s="42">
        <v>0.69554300062774643</v>
      </c>
      <c r="J7" s="42">
        <v>5.322479649342517</v>
      </c>
      <c r="K7" s="153"/>
      <c r="L7" s="153"/>
      <c r="M7" s="153"/>
      <c r="N7" s="153"/>
      <c r="O7" s="24"/>
    </row>
    <row r="8" spans="1:15" ht="15" customHeight="1">
      <c r="A8" s="22" t="s">
        <v>103</v>
      </c>
      <c r="B8" s="38">
        <f>SUM(C8:E8)</f>
        <v>56</v>
      </c>
      <c r="C8" s="33">
        <v>0</v>
      </c>
      <c r="D8" s="38">
        <v>56</v>
      </c>
      <c r="E8" s="38">
        <v>0</v>
      </c>
      <c r="F8" s="22"/>
      <c r="G8" s="43">
        <v>0.20456621004566211</v>
      </c>
      <c r="H8" s="43">
        <v>0</v>
      </c>
      <c r="I8" s="43">
        <v>1.4116460801613309</v>
      </c>
      <c r="J8" s="43">
        <v>0</v>
      </c>
      <c r="K8" s="153"/>
      <c r="L8" s="152"/>
      <c r="M8" s="152"/>
      <c r="N8" s="152"/>
      <c r="O8" s="24"/>
    </row>
    <row r="9" spans="1:15" ht="15" customHeight="1">
      <c r="A9" s="22" t="s">
        <v>110</v>
      </c>
      <c r="B9" s="38">
        <f t="shared" ref="B9:B12" si="0">SUM(C9:E9)</f>
        <v>296</v>
      </c>
      <c r="C9" s="33">
        <v>296</v>
      </c>
      <c r="D9" s="38">
        <v>0</v>
      </c>
      <c r="E9" s="38">
        <v>0</v>
      </c>
      <c r="F9" s="22"/>
      <c r="G9" s="43">
        <v>0.71748878923766812</v>
      </c>
      <c r="H9" s="43">
        <v>0.80987167911570768</v>
      </c>
      <c r="I9" s="43">
        <v>0</v>
      </c>
      <c r="J9" s="43">
        <v>0</v>
      </c>
      <c r="K9" s="153"/>
      <c r="L9" s="152"/>
      <c r="M9" s="152"/>
      <c r="N9" s="152"/>
      <c r="O9" s="24"/>
    </row>
    <row r="10" spans="1:15" ht="15" customHeight="1">
      <c r="A10" s="22" t="s">
        <v>115</v>
      </c>
      <c r="B10" s="38">
        <f t="shared" si="0"/>
        <v>302</v>
      </c>
      <c r="C10" s="38">
        <v>47</v>
      </c>
      <c r="D10" s="38">
        <v>0</v>
      </c>
      <c r="E10" s="38">
        <v>255</v>
      </c>
      <c r="F10" s="22"/>
      <c r="G10" s="43">
        <v>3.0920446401146719</v>
      </c>
      <c r="H10" s="43">
        <v>0.50849291355620474</v>
      </c>
      <c r="I10" s="43">
        <v>0</v>
      </c>
      <c r="J10" s="43">
        <v>100</v>
      </c>
      <c r="K10" s="153"/>
      <c r="L10" s="152"/>
      <c r="M10" s="152"/>
      <c r="N10" s="152"/>
      <c r="O10" s="24"/>
    </row>
    <row r="11" spans="1:15" ht="15" customHeight="1">
      <c r="A11" s="22" t="s">
        <v>116</v>
      </c>
      <c r="B11" s="38">
        <f t="shared" si="0"/>
        <v>221</v>
      </c>
      <c r="C11" s="33">
        <v>0</v>
      </c>
      <c r="D11" s="38">
        <v>221</v>
      </c>
      <c r="E11" s="38">
        <v>0</v>
      </c>
      <c r="F11" s="22"/>
      <c r="G11" s="43">
        <v>0.65631217889703919</v>
      </c>
      <c r="H11" s="43">
        <v>0</v>
      </c>
      <c r="I11" s="43">
        <v>3.4957291996203734</v>
      </c>
      <c r="J11" s="43">
        <v>0</v>
      </c>
      <c r="K11" s="153"/>
      <c r="L11" s="152"/>
      <c r="M11" s="152"/>
      <c r="N11" s="152"/>
      <c r="O11" s="24"/>
    </row>
    <row r="12" spans="1:15" ht="13.5" thickBot="1">
      <c r="A12" s="39" t="s">
        <v>123</v>
      </c>
      <c r="B12" s="40">
        <f t="shared" si="0"/>
        <v>966</v>
      </c>
      <c r="C12" s="40">
        <v>966</v>
      </c>
      <c r="D12" s="40">
        <v>0</v>
      </c>
      <c r="E12" s="40" t="s">
        <v>360</v>
      </c>
      <c r="F12" s="39"/>
      <c r="G12" s="44">
        <v>6.6671267858375325</v>
      </c>
      <c r="H12" s="44">
        <v>6.7571348628987131</v>
      </c>
      <c r="I12" s="44">
        <v>0</v>
      </c>
      <c r="J12" s="44" t="s">
        <v>360</v>
      </c>
      <c r="K12" s="153"/>
      <c r="L12" s="152"/>
      <c r="M12" s="152"/>
      <c r="N12" s="152"/>
    </row>
    <row r="13" spans="1:15" ht="15" customHeight="1">
      <c r="A13" s="177" t="s">
        <v>83</v>
      </c>
      <c r="B13" s="177"/>
      <c r="C13" s="177"/>
      <c r="D13" s="177"/>
      <c r="E13" s="177"/>
      <c r="F13" s="177"/>
      <c r="G13" s="177"/>
      <c r="H13" s="177"/>
      <c r="I13" s="177"/>
      <c r="J13" s="177"/>
    </row>
  </sheetData>
  <mergeCells count="8">
    <mergeCell ref="A13:J13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4" tint="-0.499984740745262"/>
    <pageSetUpPr fitToPage="1"/>
  </sheetPr>
  <dimension ref="A1:K54"/>
  <sheetViews>
    <sheetView showGridLines="0" workbookViewId="0">
      <selection activeCell="M15" sqref="M15"/>
    </sheetView>
  </sheetViews>
  <sheetFormatPr baseColWidth="10" defaultRowHeight="12.75"/>
  <cols>
    <col min="1" max="1" width="5.7109375" style="12" customWidth="1"/>
    <col min="2" max="9" width="11.42578125" style="12"/>
    <col min="10" max="10" width="5.7109375" style="12" customWidth="1"/>
    <col min="11" max="16384" width="11.42578125" style="12"/>
  </cols>
  <sheetData>
    <row r="1" spans="1:11" ht="15" customHeight="1" thickBot="1"/>
    <row r="2" spans="1:11" ht="15" customHeight="1">
      <c r="B2" s="112"/>
      <c r="C2" s="113"/>
      <c r="D2" s="113"/>
      <c r="E2" s="113"/>
      <c r="F2" s="113"/>
      <c r="G2" s="113"/>
      <c r="H2" s="113"/>
      <c r="I2" s="114"/>
      <c r="K2" s="168" t="s">
        <v>67</v>
      </c>
    </row>
    <row r="3" spans="1:11" ht="15" customHeight="1">
      <c r="B3" s="115"/>
      <c r="C3" s="116"/>
      <c r="D3" s="116"/>
      <c r="E3" s="116"/>
      <c r="F3" s="116"/>
      <c r="G3" s="116"/>
      <c r="H3" s="116"/>
      <c r="I3" s="117"/>
      <c r="K3" s="168"/>
    </row>
    <row r="4" spans="1:11" ht="15" customHeight="1">
      <c r="B4" s="115"/>
      <c r="C4" s="116"/>
      <c r="D4" s="116"/>
      <c r="E4" s="116"/>
      <c r="F4" s="116"/>
      <c r="G4" s="116"/>
      <c r="H4" s="116"/>
      <c r="I4" s="117"/>
    </row>
    <row r="5" spans="1:11" ht="15" customHeight="1">
      <c r="B5" s="115"/>
      <c r="C5" s="116"/>
      <c r="D5" s="116"/>
      <c r="E5" s="116"/>
      <c r="F5" s="116"/>
      <c r="G5" s="116"/>
      <c r="H5" s="116"/>
      <c r="I5" s="117"/>
    </row>
    <row r="6" spans="1:11" ht="15" customHeight="1">
      <c r="B6" s="115"/>
      <c r="C6" s="116"/>
      <c r="D6" s="116"/>
      <c r="E6" s="116"/>
      <c r="F6" s="116"/>
      <c r="G6" s="116"/>
      <c r="H6" s="116"/>
      <c r="I6" s="117"/>
    </row>
    <row r="7" spans="1:11" ht="15" customHeight="1">
      <c r="B7" s="115"/>
      <c r="C7" s="116"/>
      <c r="D7" s="116"/>
      <c r="E7" s="116"/>
      <c r="F7" s="116"/>
      <c r="G7" s="116"/>
      <c r="H7" s="116"/>
      <c r="I7" s="117"/>
    </row>
    <row r="8" spans="1:11" ht="15" customHeight="1">
      <c r="B8" s="115"/>
      <c r="C8" s="116"/>
      <c r="D8" s="116"/>
      <c r="E8" s="116"/>
      <c r="F8" s="116"/>
      <c r="G8" s="116"/>
      <c r="H8" s="116"/>
      <c r="I8" s="117"/>
    </row>
    <row r="9" spans="1:11" ht="15" customHeight="1">
      <c r="B9" s="115"/>
      <c r="C9" s="116"/>
      <c r="D9" s="116"/>
      <c r="E9" s="116"/>
      <c r="F9" s="116"/>
      <c r="G9" s="116"/>
      <c r="H9" s="116"/>
      <c r="I9" s="117"/>
    </row>
    <row r="10" spans="1:11" ht="15" customHeight="1">
      <c r="B10" s="115"/>
      <c r="C10" s="116"/>
      <c r="D10" s="116"/>
      <c r="E10" s="116"/>
      <c r="F10" s="116"/>
      <c r="G10" s="116"/>
      <c r="H10" s="116"/>
      <c r="I10" s="117"/>
    </row>
    <row r="11" spans="1:11" ht="15" customHeight="1">
      <c r="A11" s="67"/>
      <c r="B11" s="115"/>
      <c r="C11" s="116"/>
      <c r="D11" s="116"/>
      <c r="E11" s="116"/>
      <c r="F11" s="116"/>
      <c r="G11" s="116"/>
      <c r="H11" s="116"/>
      <c r="I11" s="117"/>
      <c r="J11" s="67"/>
    </row>
    <row r="12" spans="1:11" ht="15" customHeight="1">
      <c r="A12" s="67"/>
      <c r="B12" s="115"/>
      <c r="C12" s="116"/>
      <c r="D12" s="116"/>
      <c r="E12" s="116"/>
      <c r="F12" s="116"/>
      <c r="G12" s="116"/>
      <c r="H12" s="116"/>
      <c r="I12" s="117"/>
      <c r="J12" s="67"/>
    </row>
    <row r="13" spans="1:11" ht="15" customHeight="1">
      <c r="A13" s="67"/>
      <c r="B13" s="180" t="s">
        <v>283</v>
      </c>
      <c r="C13" s="181"/>
      <c r="D13" s="181"/>
      <c r="E13" s="181"/>
      <c r="F13" s="181"/>
      <c r="G13" s="181"/>
      <c r="H13" s="181"/>
      <c r="I13" s="182"/>
      <c r="J13" s="67"/>
    </row>
    <row r="14" spans="1:11" ht="15" customHeight="1">
      <c r="A14" s="67"/>
      <c r="B14" s="180"/>
      <c r="C14" s="181"/>
      <c r="D14" s="181"/>
      <c r="E14" s="181"/>
      <c r="F14" s="181"/>
      <c r="G14" s="181"/>
      <c r="H14" s="181"/>
      <c r="I14" s="182"/>
      <c r="J14" s="67"/>
    </row>
    <row r="15" spans="1:11" ht="15" customHeight="1">
      <c r="A15" s="67"/>
      <c r="B15" s="180"/>
      <c r="C15" s="181"/>
      <c r="D15" s="181"/>
      <c r="E15" s="181"/>
      <c r="F15" s="181"/>
      <c r="G15" s="181"/>
      <c r="H15" s="181"/>
      <c r="I15" s="182"/>
      <c r="J15" s="67"/>
    </row>
    <row r="16" spans="1:11" ht="15" customHeight="1">
      <c r="A16" s="67"/>
      <c r="B16" s="180"/>
      <c r="C16" s="181"/>
      <c r="D16" s="181"/>
      <c r="E16" s="181"/>
      <c r="F16" s="181"/>
      <c r="G16" s="181"/>
      <c r="H16" s="181"/>
      <c r="I16" s="182"/>
      <c r="J16" s="67"/>
    </row>
    <row r="17" spans="1:10" ht="15" customHeight="1">
      <c r="A17" s="67"/>
      <c r="B17" s="180"/>
      <c r="C17" s="181"/>
      <c r="D17" s="181"/>
      <c r="E17" s="181"/>
      <c r="F17" s="181"/>
      <c r="G17" s="181"/>
      <c r="H17" s="181"/>
      <c r="I17" s="182"/>
      <c r="J17" s="67"/>
    </row>
    <row r="18" spans="1:10" ht="15" customHeight="1">
      <c r="A18" s="67"/>
      <c r="B18" s="180"/>
      <c r="C18" s="181"/>
      <c r="D18" s="181"/>
      <c r="E18" s="181"/>
      <c r="F18" s="181"/>
      <c r="G18" s="181"/>
      <c r="H18" s="181"/>
      <c r="I18" s="182"/>
      <c r="J18" s="67"/>
    </row>
    <row r="19" spans="1:10" ht="15" customHeight="1">
      <c r="A19" s="67"/>
      <c r="B19" s="180"/>
      <c r="C19" s="181"/>
      <c r="D19" s="181"/>
      <c r="E19" s="181"/>
      <c r="F19" s="181"/>
      <c r="G19" s="181"/>
      <c r="H19" s="181"/>
      <c r="I19" s="182"/>
      <c r="J19" s="67"/>
    </row>
    <row r="20" spans="1:10" ht="15" customHeight="1">
      <c r="A20" s="67"/>
      <c r="B20" s="180"/>
      <c r="C20" s="181"/>
      <c r="D20" s="181"/>
      <c r="E20" s="181"/>
      <c r="F20" s="181"/>
      <c r="G20" s="181"/>
      <c r="H20" s="181"/>
      <c r="I20" s="182"/>
      <c r="J20" s="67"/>
    </row>
    <row r="21" spans="1:10" ht="15" customHeight="1">
      <c r="A21" s="67"/>
      <c r="B21" s="180"/>
      <c r="C21" s="181"/>
      <c r="D21" s="181"/>
      <c r="E21" s="181"/>
      <c r="F21" s="181"/>
      <c r="G21" s="181"/>
      <c r="H21" s="181"/>
      <c r="I21" s="182"/>
      <c r="J21" s="67"/>
    </row>
    <row r="22" spans="1:10" ht="15" customHeight="1">
      <c r="A22" s="67"/>
      <c r="B22" s="180"/>
      <c r="C22" s="181"/>
      <c r="D22" s="181"/>
      <c r="E22" s="181"/>
      <c r="F22" s="181"/>
      <c r="G22" s="181"/>
      <c r="H22" s="181"/>
      <c r="I22" s="182"/>
      <c r="J22" s="67"/>
    </row>
    <row r="23" spans="1:10" ht="15" customHeight="1">
      <c r="A23" s="67"/>
      <c r="B23" s="180"/>
      <c r="C23" s="181"/>
      <c r="D23" s="181"/>
      <c r="E23" s="181"/>
      <c r="F23" s="181"/>
      <c r="G23" s="181"/>
      <c r="H23" s="181"/>
      <c r="I23" s="182"/>
      <c r="J23" s="67"/>
    </row>
    <row r="24" spans="1:10" ht="15" customHeight="1">
      <c r="A24" s="67"/>
      <c r="B24" s="180"/>
      <c r="C24" s="181"/>
      <c r="D24" s="181"/>
      <c r="E24" s="181"/>
      <c r="F24" s="181"/>
      <c r="G24" s="181"/>
      <c r="H24" s="181"/>
      <c r="I24" s="182"/>
      <c r="J24" s="67"/>
    </row>
    <row r="25" spans="1:10" ht="15" customHeight="1">
      <c r="A25" s="67"/>
      <c r="B25" s="180"/>
      <c r="C25" s="181"/>
      <c r="D25" s="181"/>
      <c r="E25" s="181"/>
      <c r="F25" s="181"/>
      <c r="G25" s="181"/>
      <c r="H25" s="181"/>
      <c r="I25" s="182"/>
      <c r="J25" s="67"/>
    </row>
    <row r="26" spans="1:10" ht="15" customHeight="1">
      <c r="A26" s="67"/>
      <c r="B26" s="180"/>
      <c r="C26" s="181"/>
      <c r="D26" s="181"/>
      <c r="E26" s="181"/>
      <c r="F26" s="181"/>
      <c r="G26" s="181"/>
      <c r="H26" s="181"/>
      <c r="I26" s="182"/>
      <c r="J26" s="67"/>
    </row>
    <row r="27" spans="1:10" ht="15" customHeight="1">
      <c r="A27" s="67"/>
      <c r="B27" s="180"/>
      <c r="C27" s="181"/>
      <c r="D27" s="181"/>
      <c r="E27" s="181"/>
      <c r="F27" s="181"/>
      <c r="G27" s="181"/>
      <c r="H27" s="181"/>
      <c r="I27" s="182"/>
      <c r="J27" s="67"/>
    </row>
    <row r="28" spans="1:10" ht="15" customHeight="1">
      <c r="A28" s="67"/>
      <c r="B28" s="180"/>
      <c r="C28" s="181"/>
      <c r="D28" s="181"/>
      <c r="E28" s="181"/>
      <c r="F28" s="181"/>
      <c r="G28" s="181"/>
      <c r="H28" s="181"/>
      <c r="I28" s="182"/>
      <c r="J28" s="67"/>
    </row>
    <row r="29" spans="1:10" ht="15" customHeight="1">
      <c r="A29" s="67"/>
      <c r="B29" s="180"/>
      <c r="C29" s="181"/>
      <c r="D29" s="181"/>
      <c r="E29" s="181"/>
      <c r="F29" s="181"/>
      <c r="G29" s="181"/>
      <c r="H29" s="181"/>
      <c r="I29" s="182"/>
      <c r="J29" s="67"/>
    </row>
    <row r="30" spans="1:10" ht="15" customHeight="1">
      <c r="B30" s="180"/>
      <c r="C30" s="181"/>
      <c r="D30" s="181"/>
      <c r="E30" s="181"/>
      <c r="F30" s="181"/>
      <c r="G30" s="181"/>
      <c r="H30" s="181"/>
      <c r="I30" s="182"/>
    </row>
    <row r="31" spans="1:10" ht="15" customHeight="1">
      <c r="B31" s="180"/>
      <c r="C31" s="181"/>
      <c r="D31" s="181"/>
      <c r="E31" s="181"/>
      <c r="F31" s="181"/>
      <c r="G31" s="181"/>
      <c r="H31" s="181"/>
      <c r="I31" s="182"/>
    </row>
    <row r="32" spans="1:10" ht="15" customHeight="1">
      <c r="B32" s="180"/>
      <c r="C32" s="181"/>
      <c r="D32" s="181"/>
      <c r="E32" s="181"/>
      <c r="F32" s="181"/>
      <c r="G32" s="181"/>
      <c r="H32" s="181"/>
      <c r="I32" s="182"/>
    </row>
    <row r="33" spans="2:9" ht="15" customHeight="1">
      <c r="B33" s="115"/>
      <c r="C33" s="116"/>
      <c r="D33" s="116"/>
      <c r="E33" s="116"/>
      <c r="F33" s="116"/>
      <c r="G33" s="116"/>
      <c r="H33" s="116"/>
      <c r="I33" s="117"/>
    </row>
    <row r="34" spans="2:9" ht="15" customHeight="1">
      <c r="B34" s="115"/>
      <c r="C34" s="116"/>
      <c r="D34" s="116"/>
      <c r="E34" s="116"/>
      <c r="F34" s="116"/>
      <c r="G34" s="116"/>
      <c r="H34" s="116"/>
      <c r="I34" s="117"/>
    </row>
    <row r="35" spans="2:9" ht="15" customHeight="1">
      <c r="B35" s="115"/>
      <c r="C35" s="116"/>
      <c r="D35" s="116"/>
      <c r="E35" s="116"/>
      <c r="F35" s="116"/>
      <c r="G35" s="116"/>
      <c r="H35" s="116"/>
      <c r="I35" s="117"/>
    </row>
    <row r="36" spans="2:9" ht="15" customHeight="1">
      <c r="B36" s="115"/>
      <c r="C36" s="116"/>
      <c r="D36" s="116"/>
      <c r="E36" s="116"/>
      <c r="F36" s="116"/>
      <c r="G36" s="116"/>
      <c r="H36" s="116"/>
      <c r="I36" s="117"/>
    </row>
    <row r="37" spans="2:9" ht="15" customHeight="1">
      <c r="B37" s="115"/>
      <c r="C37" s="116"/>
      <c r="D37" s="116"/>
      <c r="E37" s="116"/>
      <c r="F37" s="116"/>
      <c r="G37" s="116"/>
      <c r="H37" s="116"/>
      <c r="I37" s="117"/>
    </row>
    <row r="38" spans="2:9" ht="15" customHeight="1">
      <c r="B38" s="115"/>
      <c r="C38" s="116"/>
      <c r="D38" s="116"/>
      <c r="E38" s="116"/>
      <c r="F38" s="116"/>
      <c r="G38" s="116"/>
      <c r="H38" s="116"/>
      <c r="I38" s="117"/>
    </row>
    <row r="39" spans="2:9" ht="15" customHeight="1">
      <c r="B39" s="115"/>
      <c r="C39" s="116"/>
      <c r="D39" s="116"/>
      <c r="E39" s="116"/>
      <c r="F39" s="116"/>
      <c r="G39" s="116"/>
      <c r="H39" s="116"/>
      <c r="I39" s="117"/>
    </row>
    <row r="40" spans="2:9" ht="15" customHeight="1">
      <c r="B40" s="115"/>
      <c r="C40" s="116"/>
      <c r="D40" s="116"/>
      <c r="E40" s="116"/>
      <c r="F40" s="116"/>
      <c r="G40" s="116"/>
      <c r="H40" s="116"/>
      <c r="I40" s="117"/>
    </row>
    <row r="41" spans="2:9" ht="15" customHeight="1">
      <c r="B41" s="115"/>
      <c r="C41" s="116"/>
      <c r="D41" s="116"/>
      <c r="E41" s="116"/>
      <c r="F41" s="116"/>
      <c r="G41" s="116"/>
      <c r="H41" s="116"/>
      <c r="I41" s="117"/>
    </row>
    <row r="42" spans="2:9" ht="15" customHeight="1">
      <c r="B42" s="115"/>
      <c r="C42" s="116"/>
      <c r="D42" s="116"/>
      <c r="E42" s="116"/>
      <c r="F42" s="116"/>
      <c r="G42" s="116"/>
      <c r="H42" s="116"/>
      <c r="I42" s="117"/>
    </row>
    <row r="43" spans="2:9" ht="15" customHeight="1">
      <c r="B43" s="115"/>
      <c r="C43" s="116"/>
      <c r="D43" s="116"/>
      <c r="E43" s="116"/>
      <c r="F43" s="116"/>
      <c r="G43" s="116"/>
      <c r="H43" s="116"/>
      <c r="I43" s="117"/>
    </row>
    <row r="44" spans="2:9" ht="15" customHeight="1">
      <c r="B44" s="115"/>
      <c r="C44" s="116"/>
      <c r="D44" s="116"/>
      <c r="E44" s="116"/>
      <c r="F44" s="116"/>
      <c r="G44" s="116"/>
      <c r="H44" s="116"/>
      <c r="I44" s="117"/>
    </row>
    <row r="45" spans="2:9" ht="15" customHeight="1">
      <c r="B45" s="115"/>
      <c r="C45" s="116"/>
      <c r="D45" s="116"/>
      <c r="E45" s="116"/>
      <c r="F45" s="116"/>
      <c r="G45" s="116"/>
      <c r="H45" s="116"/>
      <c r="I45" s="117"/>
    </row>
    <row r="46" spans="2:9" ht="15" customHeight="1">
      <c r="B46" s="115"/>
      <c r="C46" s="116"/>
      <c r="D46" s="116"/>
      <c r="E46" s="116"/>
      <c r="F46" s="116"/>
      <c r="G46" s="116"/>
      <c r="H46" s="116"/>
      <c r="I46" s="117"/>
    </row>
    <row r="47" spans="2:9" ht="15" customHeight="1">
      <c r="B47" s="115"/>
      <c r="C47" s="116"/>
      <c r="D47" s="116"/>
      <c r="E47" s="116"/>
      <c r="F47" s="116"/>
      <c r="G47" s="116"/>
      <c r="H47" s="116"/>
      <c r="I47" s="117"/>
    </row>
    <row r="48" spans="2:9" ht="15" customHeight="1">
      <c r="B48" s="115"/>
      <c r="C48" s="116"/>
      <c r="D48" s="116"/>
      <c r="E48" s="116"/>
      <c r="F48" s="116"/>
      <c r="G48" s="116"/>
      <c r="H48" s="116"/>
      <c r="I48" s="117"/>
    </row>
    <row r="49" spans="2:9" ht="15" customHeight="1">
      <c r="B49" s="115"/>
      <c r="C49" s="116"/>
      <c r="D49" s="116"/>
      <c r="E49" s="116"/>
      <c r="F49" s="116"/>
      <c r="G49" s="116"/>
      <c r="H49" s="116"/>
      <c r="I49" s="117"/>
    </row>
    <row r="50" spans="2:9" ht="15" customHeight="1">
      <c r="B50" s="115"/>
      <c r="C50" s="116"/>
      <c r="D50" s="116"/>
      <c r="E50" s="116"/>
      <c r="F50" s="116"/>
      <c r="G50" s="116"/>
      <c r="H50" s="116"/>
      <c r="I50" s="117"/>
    </row>
    <row r="51" spans="2:9" ht="15" customHeight="1">
      <c r="B51" s="115"/>
      <c r="C51" s="116"/>
      <c r="D51" s="116"/>
      <c r="E51" s="116"/>
      <c r="F51" s="116"/>
      <c r="G51" s="116"/>
      <c r="H51" s="116"/>
      <c r="I51" s="117"/>
    </row>
    <row r="52" spans="2:9" ht="15" customHeight="1">
      <c r="B52" s="115"/>
      <c r="C52" s="116"/>
      <c r="D52" s="116"/>
      <c r="E52" s="116"/>
      <c r="F52" s="116"/>
      <c r="G52" s="116"/>
      <c r="H52" s="116"/>
      <c r="I52" s="117"/>
    </row>
    <row r="53" spans="2:9" ht="15" customHeight="1">
      <c r="B53" s="115"/>
      <c r="C53" s="116"/>
      <c r="D53" s="116"/>
      <c r="E53" s="116"/>
      <c r="F53" s="116"/>
      <c r="G53" s="116"/>
      <c r="H53" s="116"/>
      <c r="I53" s="117"/>
    </row>
    <row r="54" spans="2:9" ht="15" customHeight="1" thickBot="1">
      <c r="B54" s="118"/>
      <c r="C54" s="119"/>
      <c r="D54" s="119"/>
      <c r="E54" s="119"/>
      <c r="F54" s="119"/>
      <c r="G54" s="119"/>
      <c r="H54" s="119"/>
      <c r="I54" s="120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29"/>
  <sheetViews>
    <sheetView showGridLines="0" workbookViewId="0">
      <selection activeCell="L12" sqref="L12"/>
    </sheetView>
  </sheetViews>
  <sheetFormatPr baseColWidth="10" defaultColWidth="23.42578125" defaultRowHeight="12.75"/>
  <cols>
    <col min="1" max="1" width="20.42578125" style="13" bestFit="1" customWidth="1"/>
    <col min="2" max="9" width="8.28515625" style="13" bestFit="1" customWidth="1"/>
    <col min="10" max="10" width="8.28515625" style="13" customWidth="1"/>
    <col min="11" max="104" width="10.7109375" style="13" customWidth="1"/>
    <col min="105" max="16384" width="23.42578125" style="13"/>
  </cols>
  <sheetData>
    <row r="1" spans="1:12" ht="15">
      <c r="A1" s="175" t="s">
        <v>222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208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347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221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20.100000000000001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ht="15" customHeight="1">
      <c r="A7" s="85" t="s">
        <v>201</v>
      </c>
      <c r="B7" s="66"/>
      <c r="C7" s="66"/>
      <c r="D7" s="66"/>
      <c r="E7" s="66"/>
      <c r="F7" s="66"/>
      <c r="G7" s="66"/>
      <c r="H7" s="66"/>
      <c r="I7" s="66"/>
      <c r="J7" s="66"/>
    </row>
    <row r="8" spans="1:12" ht="15" customHeight="1">
      <c r="A8" s="87" t="s">
        <v>202</v>
      </c>
      <c r="B8" s="38">
        <v>11641</v>
      </c>
      <c r="C8" s="38">
        <v>11869</v>
      </c>
      <c r="D8" s="38">
        <v>11962</v>
      </c>
      <c r="E8" s="38">
        <v>14959</v>
      </c>
      <c r="F8" s="38">
        <v>17575</v>
      </c>
      <c r="G8" s="38">
        <v>15376</v>
      </c>
      <c r="H8" s="38">
        <v>19100</v>
      </c>
      <c r="I8" s="38">
        <v>21343</v>
      </c>
      <c r="J8" s="38">
        <v>22089</v>
      </c>
    </row>
    <row r="9" spans="1:12" ht="15" customHeight="1">
      <c r="A9" s="87" t="s">
        <v>203</v>
      </c>
      <c r="B9" s="38">
        <v>61</v>
      </c>
      <c r="C9" s="38">
        <v>67</v>
      </c>
      <c r="D9" s="38">
        <v>53</v>
      </c>
      <c r="E9" s="38">
        <v>191</v>
      </c>
      <c r="F9" s="38">
        <v>162</v>
      </c>
      <c r="G9" s="38">
        <v>75</v>
      </c>
      <c r="H9" s="38">
        <v>71</v>
      </c>
      <c r="I9" s="38">
        <v>56</v>
      </c>
      <c r="J9" s="38">
        <v>83</v>
      </c>
    </row>
    <row r="10" spans="1:12" ht="15" customHeight="1">
      <c r="A10" s="25" t="s">
        <v>204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2" ht="15" customHeight="1">
      <c r="A11" s="87" t="s">
        <v>205</v>
      </c>
      <c r="B11" s="38">
        <v>352891</v>
      </c>
      <c r="C11" s="38">
        <v>355934</v>
      </c>
      <c r="D11" s="38">
        <v>359360</v>
      </c>
      <c r="E11" s="38">
        <v>362131</v>
      </c>
      <c r="F11" s="38">
        <v>372862</v>
      </c>
      <c r="G11" s="38">
        <v>386702</v>
      </c>
      <c r="H11" s="38">
        <v>381647</v>
      </c>
      <c r="I11" s="38">
        <v>375970</v>
      </c>
      <c r="J11" s="38">
        <v>374199</v>
      </c>
    </row>
    <row r="12" spans="1:12" ht="15" customHeight="1">
      <c r="A12" s="87" t="s">
        <v>206</v>
      </c>
      <c r="B12" s="38">
        <v>690</v>
      </c>
      <c r="C12" s="38">
        <v>727</v>
      </c>
      <c r="D12" s="38">
        <v>425</v>
      </c>
      <c r="E12" s="38">
        <v>893</v>
      </c>
      <c r="F12" s="38">
        <v>1203</v>
      </c>
      <c r="G12" s="38">
        <v>1204</v>
      </c>
      <c r="H12" s="38">
        <v>1169</v>
      </c>
      <c r="I12" s="38">
        <v>772</v>
      </c>
      <c r="J12" s="38">
        <v>895</v>
      </c>
    </row>
    <row r="13" spans="1:12" ht="15" customHeight="1">
      <c r="A13" s="87" t="s">
        <v>203</v>
      </c>
      <c r="B13" s="38">
        <v>9404</v>
      </c>
      <c r="C13" s="38">
        <v>10582</v>
      </c>
      <c r="D13" s="38">
        <v>10615</v>
      </c>
      <c r="E13" s="38">
        <v>10060</v>
      </c>
      <c r="F13" s="38">
        <v>10541</v>
      </c>
      <c r="G13" s="38">
        <v>11811</v>
      </c>
      <c r="H13" s="38">
        <v>11044</v>
      </c>
      <c r="I13" s="38">
        <v>11091</v>
      </c>
      <c r="J13" s="38">
        <v>11350</v>
      </c>
    </row>
    <row r="14" spans="1:12" ht="15" customHeight="1">
      <c r="A14" s="87" t="s">
        <v>207</v>
      </c>
      <c r="B14" s="38">
        <v>806</v>
      </c>
      <c r="C14" s="38">
        <v>1161</v>
      </c>
      <c r="D14" s="38">
        <v>830</v>
      </c>
      <c r="E14" s="38">
        <v>800</v>
      </c>
      <c r="F14" s="38">
        <v>974</v>
      </c>
      <c r="G14" s="38">
        <v>984</v>
      </c>
      <c r="H14" s="38">
        <v>928</v>
      </c>
      <c r="I14" s="38">
        <v>1070</v>
      </c>
      <c r="J14" s="38">
        <v>1309</v>
      </c>
    </row>
    <row r="15" spans="1:12" ht="20.100000000000001" customHeight="1">
      <c r="A15" s="176" t="s">
        <v>82</v>
      </c>
      <c r="B15" s="176"/>
      <c r="C15" s="176"/>
      <c r="D15" s="176"/>
      <c r="E15" s="176"/>
      <c r="F15" s="176"/>
      <c r="G15" s="176"/>
      <c r="H15" s="176"/>
      <c r="I15" s="176"/>
      <c r="J15" s="176"/>
    </row>
    <row r="16" spans="1:12" ht="15" customHeight="1">
      <c r="A16" s="85" t="s">
        <v>201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1" ht="15" customHeight="1">
      <c r="A17" s="87" t="s">
        <v>202</v>
      </c>
      <c r="B17" s="69">
        <v>11.598664873212773</v>
      </c>
      <c r="C17" s="69">
        <v>12.041433325217108</v>
      </c>
      <c r="D17" s="69">
        <v>12.307470702622616</v>
      </c>
      <c r="E17" s="69">
        <v>14.739528421799406</v>
      </c>
      <c r="F17" s="69">
        <v>14.028352037802716</v>
      </c>
      <c r="G17" s="69">
        <v>12.632270785409135</v>
      </c>
      <c r="H17" s="69">
        <v>15.634464580979978</v>
      </c>
      <c r="I17" s="69">
        <v>17.69089221179669</v>
      </c>
      <c r="J17" s="69">
        <v>18.888204812477554</v>
      </c>
    </row>
    <row r="18" spans="1:11" ht="15" customHeight="1">
      <c r="A18" s="87" t="s">
        <v>203</v>
      </c>
      <c r="B18" s="69">
        <v>6.0778159717032834E-2</v>
      </c>
      <c r="C18" s="69">
        <v>6.7973378784189603E-2</v>
      </c>
      <c r="D18" s="69">
        <v>5.4530676077495295E-2</v>
      </c>
      <c r="E18" s="69">
        <v>0.18819773571520068</v>
      </c>
      <c r="F18" s="69">
        <v>0.1293082805191488</v>
      </c>
      <c r="G18" s="69">
        <v>6.1616825501150177E-2</v>
      </c>
      <c r="H18" s="69">
        <v>5.8117643206784211E-2</v>
      </c>
      <c r="I18" s="92">
        <v>4.6417559099499357E-2</v>
      </c>
      <c r="J18" s="69">
        <v>7.0972927676021411E-2</v>
      </c>
    </row>
    <row r="19" spans="1:11" ht="15" customHeight="1">
      <c r="A19" s="25" t="s">
        <v>204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1" ht="15" customHeight="1">
      <c r="A20" s="87" t="s">
        <v>205</v>
      </c>
      <c r="B20" s="43">
        <v>87.004469910084055</v>
      </c>
      <c r="C20" s="43">
        <v>88.27137071674268</v>
      </c>
      <c r="D20" s="43">
        <v>89.442651022831072</v>
      </c>
      <c r="E20" s="43">
        <v>90.480723583939238</v>
      </c>
      <c r="F20" s="43">
        <v>91.194627064256082</v>
      </c>
      <c r="G20" s="43">
        <v>91.215349197063773</v>
      </c>
      <c r="H20" s="43">
        <v>91.035231257305057</v>
      </c>
      <c r="I20" s="43">
        <v>90.307719283917947</v>
      </c>
      <c r="J20" s="43">
        <v>90.975595524630577</v>
      </c>
      <c r="K20" s="86"/>
    </row>
    <row r="21" spans="1:11" ht="15" customHeight="1">
      <c r="A21" s="87" t="s">
        <v>206</v>
      </c>
      <c r="B21" s="43">
        <v>0.17011792377237728</v>
      </c>
      <c r="C21" s="43">
        <v>0.18029546632541968</v>
      </c>
      <c r="D21" s="43">
        <v>0.10578007203000669</v>
      </c>
      <c r="E21" s="43">
        <v>0.22312170501961373</v>
      </c>
      <c r="F21" s="43">
        <v>0.29422986616576663</v>
      </c>
      <c r="G21" s="43">
        <v>0.28399977355499784</v>
      </c>
      <c r="H21" s="43">
        <v>0.27884454833862077</v>
      </c>
      <c r="I21" s="43">
        <v>0.18543383591027116</v>
      </c>
      <c r="J21" s="43">
        <v>0.21759320039482832</v>
      </c>
    </row>
    <row r="22" spans="1:11" ht="15" customHeight="1">
      <c r="A22" s="87" t="s">
        <v>203</v>
      </c>
      <c r="B22" s="43">
        <v>2.3185347176165738</v>
      </c>
      <c r="C22" s="43">
        <v>2.6243282319884336</v>
      </c>
      <c r="D22" s="43">
        <v>2.6420128578788731</v>
      </c>
      <c r="E22" s="43">
        <v>2.5135547060440246</v>
      </c>
      <c r="F22" s="43">
        <v>2.578118885497378</v>
      </c>
      <c r="G22" s="43">
        <v>2.7859811673239863</v>
      </c>
      <c r="H22" s="43">
        <v>2.6343534575292797</v>
      </c>
      <c r="I22" s="43">
        <v>2.6640500959596078</v>
      </c>
      <c r="J22" s="43">
        <v>2.7594221502584375</v>
      </c>
    </row>
    <row r="23" spans="1:11" ht="15" customHeight="1" thickBot="1">
      <c r="A23" s="88" t="s">
        <v>207</v>
      </c>
      <c r="B23" s="44">
        <v>0.20167603137073134</v>
      </c>
      <c r="C23" s="44">
        <v>0.28792714773564271</v>
      </c>
      <c r="D23" s="44">
        <v>0.20658225831742483</v>
      </c>
      <c r="E23" s="44">
        <v>0.19988506608699996</v>
      </c>
      <c r="F23" s="44">
        <v>0.23822102214917429</v>
      </c>
      <c r="G23" s="44">
        <v>0.23210612722435039</v>
      </c>
      <c r="H23" s="44">
        <v>0.22135820432698045</v>
      </c>
      <c r="I23" s="44">
        <v>0.25701321816579031</v>
      </c>
      <c r="J23" s="44">
        <v>0.31824525063332992</v>
      </c>
    </row>
    <row r="24" spans="1:11" ht="15" customHeight="1">
      <c r="A24" s="177" t="s">
        <v>214</v>
      </c>
      <c r="B24" s="177"/>
      <c r="C24" s="177"/>
      <c r="D24" s="177"/>
      <c r="E24" s="177"/>
      <c r="F24" s="177"/>
      <c r="G24" s="177"/>
      <c r="H24" s="177"/>
      <c r="I24" s="177"/>
      <c r="J24" s="177"/>
    </row>
    <row r="25" spans="1:11">
      <c r="A25" s="178" t="s">
        <v>83</v>
      </c>
      <c r="B25" s="178"/>
      <c r="C25" s="178"/>
      <c r="D25" s="178"/>
      <c r="E25" s="178"/>
      <c r="F25" s="178"/>
      <c r="G25" s="178"/>
      <c r="H25" s="178"/>
      <c r="I25" s="178"/>
      <c r="J25" s="178"/>
    </row>
    <row r="26" spans="1:11">
      <c r="B26" s="19"/>
      <c r="C26" s="19"/>
      <c r="D26" s="19"/>
      <c r="E26" s="19"/>
      <c r="F26" s="19"/>
      <c r="G26" s="19"/>
      <c r="H26" s="19"/>
      <c r="I26" s="19"/>
      <c r="J26" s="19"/>
    </row>
    <row r="27" spans="1:11">
      <c r="B27" s="19"/>
      <c r="C27" s="19"/>
      <c r="D27" s="19"/>
      <c r="E27" s="19"/>
      <c r="F27" s="19"/>
      <c r="G27" s="19"/>
      <c r="H27" s="19"/>
      <c r="I27" s="19"/>
      <c r="J27" s="19"/>
    </row>
    <row r="28" spans="1:11">
      <c r="B28" s="154"/>
      <c r="C28" s="19"/>
      <c r="D28" s="19"/>
      <c r="E28" s="19"/>
      <c r="F28" s="19"/>
      <c r="G28" s="19"/>
      <c r="H28" s="19"/>
      <c r="I28" s="19"/>
      <c r="J28" s="19"/>
    </row>
    <row r="29" spans="1:11">
      <c r="B29" s="19"/>
      <c r="C29" s="19"/>
      <c r="D29" s="19"/>
      <c r="E29" s="19"/>
      <c r="F29" s="19"/>
      <c r="G29" s="19"/>
      <c r="H29" s="19"/>
      <c r="I29" s="19"/>
      <c r="J29" s="19"/>
    </row>
  </sheetData>
  <sortState ref="B21:J22">
    <sortCondition ref="B21"/>
  </sortState>
  <mergeCells count="8">
    <mergeCell ref="A15:J15"/>
    <mergeCell ref="A24:J24"/>
    <mergeCell ref="A25:J25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V36"/>
  <sheetViews>
    <sheetView showGridLines="0" workbookViewId="0">
      <selection activeCell="G19" sqref="G19"/>
    </sheetView>
  </sheetViews>
  <sheetFormatPr baseColWidth="10" defaultRowHeight="15" customHeight="1"/>
  <cols>
    <col min="1" max="1" width="16.28515625" style="23" bestFit="1" customWidth="1"/>
    <col min="2" max="10" width="7.42578125" style="23" customWidth="1"/>
    <col min="11" max="11" width="1.7109375" style="23" customWidth="1"/>
    <col min="12" max="20" width="7.42578125" style="23" customWidth="1"/>
    <col min="21" max="16384" width="11.42578125" style="13"/>
  </cols>
  <sheetData>
    <row r="1" spans="1:22" ht="15" customHeight="1">
      <c r="A1" s="185" t="s">
        <v>223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2" ht="15" customHeight="1">
      <c r="A2" s="185" t="s">
        <v>209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2" ht="15" customHeight="1">
      <c r="A3" s="185" t="s">
        <v>348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2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2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2" ht="17.100000000000001" customHeight="1">
      <c r="A7" s="48" t="s">
        <v>84</v>
      </c>
      <c r="B7" s="46">
        <v>11641</v>
      </c>
      <c r="C7" s="46">
        <v>11869</v>
      </c>
      <c r="D7" s="46">
        <v>11962</v>
      </c>
      <c r="E7" s="46">
        <v>14959</v>
      </c>
      <c r="F7" s="46">
        <v>17575</v>
      </c>
      <c r="G7" s="46">
        <v>15376</v>
      </c>
      <c r="H7" s="46">
        <v>19100</v>
      </c>
      <c r="I7" s="46">
        <v>21343</v>
      </c>
      <c r="J7" s="46">
        <f>SUM(J8:J34)</f>
        <v>22089</v>
      </c>
      <c r="K7" s="48"/>
      <c r="L7" s="34">
        <v>11.598664873212773</v>
      </c>
      <c r="M7" s="34">
        <v>12.041433325217108</v>
      </c>
      <c r="N7" s="34">
        <v>12.307470702622616</v>
      </c>
      <c r="O7" s="34">
        <v>14.739528421799406</v>
      </c>
      <c r="P7" s="34">
        <v>14.028352037802716</v>
      </c>
      <c r="Q7" s="34">
        <v>12.632270785409135</v>
      </c>
      <c r="R7" s="34">
        <v>15.634464580979978</v>
      </c>
      <c r="S7" s="34">
        <v>17.69089221179669</v>
      </c>
      <c r="T7" s="34">
        <v>18.888204812477554</v>
      </c>
    </row>
    <row r="8" spans="1:22" ht="17.100000000000001" customHeight="1">
      <c r="A8" s="49" t="s">
        <v>138</v>
      </c>
      <c r="B8" s="33">
        <v>2718</v>
      </c>
      <c r="C8" s="33">
        <v>2758</v>
      </c>
      <c r="D8" s="33">
        <v>2581</v>
      </c>
      <c r="E8" s="33">
        <v>2629</v>
      </c>
      <c r="F8" s="33">
        <v>2936</v>
      </c>
      <c r="G8" s="33">
        <v>2582</v>
      </c>
      <c r="H8" s="33">
        <v>2629</v>
      </c>
      <c r="I8" s="33">
        <v>2825</v>
      </c>
      <c r="J8" s="33">
        <v>2966</v>
      </c>
      <c r="K8" s="49"/>
      <c r="L8" s="35">
        <v>48.32</v>
      </c>
      <c r="M8" s="35">
        <v>50.913789920620268</v>
      </c>
      <c r="N8" s="35">
        <v>48.836329233680225</v>
      </c>
      <c r="O8" s="35">
        <v>50.664867989978802</v>
      </c>
      <c r="P8" s="35">
        <v>43.638525564803807</v>
      </c>
      <c r="Q8" s="35">
        <v>39.353757049230296</v>
      </c>
      <c r="R8" s="35">
        <v>40.778656739568788</v>
      </c>
      <c r="S8" s="35">
        <v>45.403407264545166</v>
      </c>
      <c r="T8" s="35">
        <v>50.067521944632013</v>
      </c>
    </row>
    <row r="9" spans="1:22" ht="17.100000000000001" customHeight="1">
      <c r="A9" s="49" t="s">
        <v>139</v>
      </c>
      <c r="B9" s="33">
        <v>1381</v>
      </c>
      <c r="C9" s="33">
        <v>1917</v>
      </c>
      <c r="D9" s="33">
        <v>2078</v>
      </c>
      <c r="E9" s="33">
        <v>2527</v>
      </c>
      <c r="F9" s="33">
        <v>3148</v>
      </c>
      <c r="G9" s="33">
        <v>2690</v>
      </c>
      <c r="H9" s="33">
        <v>2763</v>
      </c>
      <c r="I9" s="33">
        <v>2472</v>
      </c>
      <c r="J9" s="33">
        <v>2557</v>
      </c>
      <c r="K9" s="49"/>
      <c r="L9" s="35">
        <v>28.746877601998332</v>
      </c>
      <c r="M9" s="35">
        <v>40.666100975816718</v>
      </c>
      <c r="N9" s="35">
        <v>44.439692044482463</v>
      </c>
      <c r="O9" s="35">
        <v>52.135341448318549</v>
      </c>
      <c r="P9" s="35">
        <v>52.827655646920626</v>
      </c>
      <c r="Q9" s="35">
        <v>47.036195139010317</v>
      </c>
      <c r="R9" s="35">
        <v>47.852441981295463</v>
      </c>
      <c r="S9" s="35">
        <v>44.087747458533975</v>
      </c>
      <c r="T9" s="35">
        <v>50.186457311089306</v>
      </c>
    </row>
    <row r="10" spans="1:22" ht="17.100000000000001" customHeight="1">
      <c r="A10" s="49" t="s">
        <v>140</v>
      </c>
      <c r="B10" s="33">
        <v>0</v>
      </c>
      <c r="C10" s="33">
        <v>372</v>
      </c>
      <c r="D10" s="33">
        <v>499</v>
      </c>
      <c r="E10" s="33">
        <v>847</v>
      </c>
      <c r="F10" s="33">
        <v>1110</v>
      </c>
      <c r="G10" s="33">
        <v>443</v>
      </c>
      <c r="H10" s="33">
        <v>998</v>
      </c>
      <c r="I10" s="33">
        <v>1218</v>
      </c>
      <c r="J10" s="33">
        <v>1298</v>
      </c>
      <c r="K10" s="49"/>
      <c r="L10" s="35">
        <v>0</v>
      </c>
      <c r="M10" s="35">
        <v>8.7139845397048479</v>
      </c>
      <c r="N10" s="35">
        <v>11.895113230035758</v>
      </c>
      <c r="O10" s="35">
        <v>18.952785858133812</v>
      </c>
      <c r="P10" s="35">
        <v>19.810815634481528</v>
      </c>
      <c r="Q10" s="35">
        <v>7.7258458318800143</v>
      </c>
      <c r="R10" s="35">
        <v>17.438406430193954</v>
      </c>
      <c r="S10" s="35">
        <v>22.27098189797038</v>
      </c>
      <c r="T10" s="35">
        <v>24.298015724447772</v>
      </c>
    </row>
    <row r="11" spans="1:22" ht="17.100000000000001" customHeight="1">
      <c r="A11" s="49" t="s">
        <v>141</v>
      </c>
      <c r="B11" s="33">
        <v>827</v>
      </c>
      <c r="C11" s="33">
        <v>688</v>
      </c>
      <c r="D11" s="33">
        <v>620</v>
      </c>
      <c r="E11" s="33">
        <v>886</v>
      </c>
      <c r="F11" s="33">
        <v>1042</v>
      </c>
      <c r="G11" s="33">
        <v>876</v>
      </c>
      <c r="H11" s="33">
        <v>1420</v>
      </c>
      <c r="I11" s="33">
        <v>1094</v>
      </c>
      <c r="J11" s="33">
        <v>1536</v>
      </c>
      <c r="K11" s="49"/>
      <c r="L11" s="35">
        <v>13.57740929239862</v>
      </c>
      <c r="M11" s="35">
        <v>11.4380714879468</v>
      </c>
      <c r="N11" s="35">
        <v>10.404430273535828</v>
      </c>
      <c r="O11" s="35">
        <v>14.171465131158028</v>
      </c>
      <c r="P11" s="35">
        <v>13.777601480893825</v>
      </c>
      <c r="Q11" s="35">
        <v>11.957411957411958</v>
      </c>
      <c r="R11" s="35">
        <v>19.494783086216362</v>
      </c>
      <c r="S11" s="35">
        <v>15.809248554913294</v>
      </c>
      <c r="T11" s="35">
        <v>22.870756402620607</v>
      </c>
    </row>
    <row r="12" spans="1:22" ht="17.100000000000001" customHeight="1">
      <c r="A12" s="49" t="s">
        <v>142</v>
      </c>
      <c r="B12" s="33">
        <v>313</v>
      </c>
      <c r="C12" s="33">
        <v>263</v>
      </c>
      <c r="D12" s="33">
        <v>247</v>
      </c>
      <c r="E12" s="33">
        <v>355</v>
      </c>
      <c r="F12" s="33">
        <v>376</v>
      </c>
      <c r="G12" s="33">
        <v>362</v>
      </c>
      <c r="H12" s="33">
        <v>344</v>
      </c>
      <c r="I12" s="33">
        <v>550</v>
      </c>
      <c r="J12" s="33">
        <v>569</v>
      </c>
      <c r="K12" s="49"/>
      <c r="L12" s="35">
        <v>23.640483383685801</v>
      </c>
      <c r="M12" s="35">
        <v>19.984802431610944</v>
      </c>
      <c r="N12" s="35">
        <v>19.19191919191919</v>
      </c>
      <c r="O12" s="35">
        <v>27.626459143968873</v>
      </c>
      <c r="P12" s="35">
        <v>21.473443746430611</v>
      </c>
      <c r="Q12" s="35">
        <v>20.544835414301929</v>
      </c>
      <c r="R12" s="35">
        <v>19.988378849506098</v>
      </c>
      <c r="S12" s="35">
        <v>31.79190751445087</v>
      </c>
      <c r="T12" s="35">
        <v>33.949880668257762</v>
      </c>
    </row>
    <row r="13" spans="1:22" ht="17.100000000000001" customHeight="1">
      <c r="A13" s="49" t="s">
        <v>143</v>
      </c>
      <c r="B13" s="33">
        <v>0</v>
      </c>
      <c r="C13" s="33">
        <v>293</v>
      </c>
      <c r="D13" s="33">
        <v>319</v>
      </c>
      <c r="E13" s="33">
        <v>310</v>
      </c>
      <c r="F13" s="33">
        <v>397</v>
      </c>
      <c r="G13" s="33">
        <v>255</v>
      </c>
      <c r="H13" s="33">
        <v>443</v>
      </c>
      <c r="I13" s="33">
        <v>439</v>
      </c>
      <c r="J13" s="33">
        <v>433</v>
      </c>
      <c r="K13" s="49"/>
      <c r="L13" s="35">
        <v>0</v>
      </c>
      <c r="M13" s="35">
        <v>8.554744525547445</v>
      </c>
      <c r="N13" s="35">
        <v>9.0138457191296979</v>
      </c>
      <c r="O13" s="35">
        <v>8.5235083860324448</v>
      </c>
      <c r="P13" s="35">
        <v>9.3609997642065554</v>
      </c>
      <c r="Q13" s="35">
        <v>6.1416184971098264</v>
      </c>
      <c r="R13" s="35">
        <v>10.202671579917089</v>
      </c>
      <c r="S13" s="35">
        <v>10.348892032060348</v>
      </c>
      <c r="T13" s="35">
        <v>10.336595846264025</v>
      </c>
    </row>
    <row r="14" spans="1:22" ht="17.100000000000001" customHeight="1">
      <c r="A14" s="49" t="s">
        <v>144</v>
      </c>
      <c r="B14" s="33">
        <v>0</v>
      </c>
      <c r="C14" s="33">
        <v>0</v>
      </c>
      <c r="D14" s="33">
        <v>157</v>
      </c>
      <c r="E14" s="33">
        <v>320</v>
      </c>
      <c r="F14" s="33">
        <v>338</v>
      </c>
      <c r="G14" s="33">
        <v>271</v>
      </c>
      <c r="H14" s="33">
        <v>296</v>
      </c>
      <c r="I14" s="33">
        <v>247</v>
      </c>
      <c r="J14" s="33">
        <v>321</v>
      </c>
      <c r="K14" s="49"/>
      <c r="L14" s="35">
        <v>0</v>
      </c>
      <c r="M14" s="35">
        <v>0</v>
      </c>
      <c r="N14" s="35">
        <v>18.362573099415204</v>
      </c>
      <c r="O14" s="35">
        <v>33.57817418677859</v>
      </c>
      <c r="P14" s="35">
        <v>29.264069264069263</v>
      </c>
      <c r="Q14" s="35">
        <v>25.256290773532154</v>
      </c>
      <c r="R14" s="35">
        <v>27.924528301886792</v>
      </c>
      <c r="S14" s="35">
        <v>22.639780018331805</v>
      </c>
      <c r="T14" s="35">
        <v>28.660714285714285</v>
      </c>
    </row>
    <row r="15" spans="1:22" ht="17.100000000000001" customHeight="1">
      <c r="A15" s="49" t="s">
        <v>145</v>
      </c>
      <c r="B15" s="33">
        <v>860</v>
      </c>
      <c r="C15" s="33">
        <v>760</v>
      </c>
      <c r="D15" s="33">
        <v>759</v>
      </c>
      <c r="E15" s="33">
        <v>894</v>
      </c>
      <c r="F15" s="33">
        <v>1117</v>
      </c>
      <c r="G15" s="33">
        <v>976</v>
      </c>
      <c r="H15" s="33">
        <v>1366</v>
      </c>
      <c r="I15" s="33">
        <v>1777</v>
      </c>
      <c r="J15" s="33">
        <v>1698</v>
      </c>
      <c r="K15" s="49"/>
      <c r="L15" s="35">
        <v>9.4349972572682397</v>
      </c>
      <c r="M15" s="35">
        <v>8.3498132278620094</v>
      </c>
      <c r="N15" s="35">
        <v>8.3627148523578665</v>
      </c>
      <c r="O15" s="35">
        <v>9.5106382978723403</v>
      </c>
      <c r="P15" s="35"/>
      <c r="Q15" s="35">
        <v>8.9672914369717009</v>
      </c>
      <c r="R15" s="35">
        <v>12.486288848263253</v>
      </c>
      <c r="S15" s="35">
        <v>16.003242074927954</v>
      </c>
      <c r="T15" s="35">
        <v>15.706225141060031</v>
      </c>
    </row>
    <row r="16" spans="1:22" ht="17.100000000000001" customHeight="1">
      <c r="A16" s="49" t="s">
        <v>146</v>
      </c>
      <c r="B16" s="33">
        <v>782</v>
      </c>
      <c r="C16" s="33">
        <v>649</v>
      </c>
      <c r="D16" s="33">
        <v>604</v>
      </c>
      <c r="E16" s="33">
        <v>1009</v>
      </c>
      <c r="F16" s="33">
        <v>1223</v>
      </c>
      <c r="G16" s="33">
        <v>1222</v>
      </c>
      <c r="H16" s="33">
        <v>1444</v>
      </c>
      <c r="I16" s="33">
        <v>1767</v>
      </c>
      <c r="J16" s="33">
        <v>1942</v>
      </c>
      <c r="K16" s="49"/>
      <c r="L16" s="35">
        <v>18.434700612918434</v>
      </c>
      <c r="M16" s="35">
        <v>15.284974093264248</v>
      </c>
      <c r="N16" s="35">
        <v>14.487886783401297</v>
      </c>
      <c r="O16" s="35">
        <v>23.089244851258581</v>
      </c>
      <c r="P16" s="35">
        <v>22.89833364538476</v>
      </c>
      <c r="Q16" s="35">
        <v>23.490965013456364</v>
      </c>
      <c r="R16" s="35">
        <v>27.968235521983342</v>
      </c>
      <c r="S16" s="35">
        <v>34.177949709864599</v>
      </c>
      <c r="T16" s="35">
        <v>38.281095998423027</v>
      </c>
    </row>
    <row r="17" spans="1:20" ht="17.100000000000001" customHeight="1">
      <c r="A17" s="49" t="s">
        <v>147</v>
      </c>
      <c r="B17" s="33">
        <v>191</v>
      </c>
      <c r="C17" s="33">
        <v>129</v>
      </c>
      <c r="D17" s="33">
        <v>155</v>
      </c>
      <c r="E17" s="33">
        <v>410</v>
      </c>
      <c r="F17" s="33">
        <v>475</v>
      </c>
      <c r="G17" s="33">
        <v>346</v>
      </c>
      <c r="H17" s="33">
        <v>584</v>
      </c>
      <c r="I17" s="33">
        <v>793</v>
      </c>
      <c r="J17" s="33">
        <v>1092</v>
      </c>
      <c r="K17" s="49"/>
      <c r="L17" s="35">
        <v>3.3650458069062723</v>
      </c>
      <c r="M17" s="35">
        <v>2.2302904564315353</v>
      </c>
      <c r="N17" s="35">
        <v>2.6788800553059109</v>
      </c>
      <c r="O17" s="35">
        <v>6.8504594820384295</v>
      </c>
      <c r="P17" s="35">
        <v>6.0656365725960928</v>
      </c>
      <c r="Q17" s="35">
        <v>4.3201398426769888</v>
      </c>
      <c r="R17" s="35">
        <v>7.4045898313680745</v>
      </c>
      <c r="S17" s="35">
        <v>10.292018170019468</v>
      </c>
      <c r="T17" s="35">
        <v>14.310051107325384</v>
      </c>
    </row>
    <row r="18" spans="1:20" ht="17.100000000000001" customHeight="1">
      <c r="A18" s="49" t="s">
        <v>148</v>
      </c>
      <c r="B18" s="33">
        <v>0</v>
      </c>
      <c r="C18" s="33">
        <v>0</v>
      </c>
      <c r="D18" s="33">
        <v>0</v>
      </c>
      <c r="E18" s="33">
        <v>16</v>
      </c>
      <c r="F18" s="33">
        <v>0</v>
      </c>
      <c r="G18" s="33">
        <v>7</v>
      </c>
      <c r="H18" s="33">
        <v>40</v>
      </c>
      <c r="I18" s="33">
        <v>154</v>
      </c>
      <c r="J18" s="33">
        <v>87</v>
      </c>
      <c r="K18" s="49"/>
      <c r="L18" s="35">
        <v>0</v>
      </c>
      <c r="M18" s="35">
        <v>0</v>
      </c>
      <c r="N18" s="35">
        <v>0</v>
      </c>
      <c r="O18" s="35">
        <v>0.77669902912621358</v>
      </c>
      <c r="P18" s="35">
        <v>0</v>
      </c>
      <c r="Q18" s="35">
        <v>0.25026814444047191</v>
      </c>
      <c r="R18" s="35">
        <v>1.3956734124214933</v>
      </c>
      <c r="S18" s="35">
        <v>5.5857816467174466</v>
      </c>
      <c r="T18" s="35">
        <v>3.1740240788033565</v>
      </c>
    </row>
    <row r="19" spans="1:20" ht="17.100000000000001" customHeight="1">
      <c r="A19" s="49" t="s">
        <v>149</v>
      </c>
      <c r="B19" s="33">
        <v>881</v>
      </c>
      <c r="C19" s="33">
        <v>483</v>
      </c>
      <c r="D19" s="33">
        <v>649</v>
      </c>
      <c r="E19" s="33">
        <v>645</v>
      </c>
      <c r="F19" s="33">
        <v>876</v>
      </c>
      <c r="G19" s="33">
        <v>813</v>
      </c>
      <c r="H19" s="33">
        <v>1174</v>
      </c>
      <c r="I19" s="33">
        <v>1575</v>
      </c>
      <c r="J19" s="33">
        <v>1524</v>
      </c>
      <c r="K19" s="49"/>
      <c r="L19" s="35">
        <v>9.745575221238937</v>
      </c>
      <c r="M19" s="35">
        <v>5.520630929249057</v>
      </c>
      <c r="N19" s="35">
        <v>7.6290114023745152</v>
      </c>
      <c r="O19" s="35">
        <v>7.320394960844399</v>
      </c>
      <c r="P19" s="35">
        <v>8.2993841781146376</v>
      </c>
      <c r="Q19" s="35">
        <v>8.3598971722365043</v>
      </c>
      <c r="R19" s="35">
        <v>12.05834018077239</v>
      </c>
      <c r="S19" s="35">
        <v>16.124078624078624</v>
      </c>
      <c r="T19" s="35">
        <v>16.247334754797439</v>
      </c>
    </row>
    <row r="20" spans="1:20" ht="17.100000000000001" customHeight="1">
      <c r="A20" s="49" t="s">
        <v>150</v>
      </c>
      <c r="B20" s="33">
        <v>399</v>
      </c>
      <c r="C20" s="33">
        <v>270</v>
      </c>
      <c r="D20" s="33">
        <v>159</v>
      </c>
      <c r="E20" s="33">
        <v>260</v>
      </c>
      <c r="F20" s="33">
        <v>292</v>
      </c>
      <c r="G20" s="33">
        <v>303</v>
      </c>
      <c r="H20" s="33">
        <v>379</v>
      </c>
      <c r="I20" s="33">
        <v>385</v>
      </c>
      <c r="J20" s="33">
        <v>535</v>
      </c>
      <c r="K20" s="49"/>
      <c r="L20" s="35">
        <v>18.021680216802167</v>
      </c>
      <c r="M20" s="35">
        <v>12</v>
      </c>
      <c r="N20" s="35">
        <v>6.8890814558058926</v>
      </c>
      <c r="O20" s="35">
        <v>10.87866108786611</v>
      </c>
      <c r="P20" s="35">
        <v>10.318021201413426</v>
      </c>
      <c r="Q20" s="35">
        <v>11.255572065378901</v>
      </c>
      <c r="R20" s="35">
        <v>14.110201042442295</v>
      </c>
      <c r="S20" s="35">
        <v>14.349608647036899</v>
      </c>
      <c r="T20" s="35">
        <v>20.211560256894597</v>
      </c>
    </row>
    <row r="21" spans="1:20" ht="17.100000000000001" customHeight="1">
      <c r="A21" s="49" t="s">
        <v>151</v>
      </c>
      <c r="B21" s="33">
        <v>1451</v>
      </c>
      <c r="C21" s="33">
        <v>1750</v>
      </c>
      <c r="D21" s="33">
        <v>1655</v>
      </c>
      <c r="E21" s="33">
        <v>2034</v>
      </c>
      <c r="F21" s="33">
        <v>2081</v>
      </c>
      <c r="G21" s="33">
        <v>2115</v>
      </c>
      <c r="H21" s="33">
        <v>2273</v>
      </c>
      <c r="I21" s="33">
        <v>2619</v>
      </c>
      <c r="J21" s="33">
        <v>2260</v>
      </c>
      <c r="K21" s="49"/>
      <c r="L21" s="35">
        <v>20.194850382741823</v>
      </c>
      <c r="M21" s="35">
        <v>25.354969574036513</v>
      </c>
      <c r="N21" s="35">
        <v>24.485870690930611</v>
      </c>
      <c r="O21" s="35">
        <v>29.55536181342633</v>
      </c>
      <c r="P21" s="35">
        <v>24.396248534583822</v>
      </c>
      <c r="Q21" s="35">
        <v>26.172503403044178</v>
      </c>
      <c r="R21" s="35">
        <v>28.096415327564895</v>
      </c>
      <c r="S21" s="35">
        <v>33.151898734177216</v>
      </c>
      <c r="T21" s="35">
        <v>31.280276816609</v>
      </c>
    </row>
    <row r="22" spans="1:20" ht="17.100000000000001" customHeight="1">
      <c r="A22" s="49" t="s">
        <v>152</v>
      </c>
      <c r="B22" s="33">
        <v>0</v>
      </c>
      <c r="C22" s="33">
        <v>0</v>
      </c>
      <c r="D22" s="33">
        <v>0</v>
      </c>
      <c r="E22" s="33">
        <v>23</v>
      </c>
      <c r="F22" s="33">
        <v>13</v>
      </c>
      <c r="G22" s="33">
        <v>0</v>
      </c>
      <c r="H22" s="33">
        <v>0</v>
      </c>
      <c r="I22" s="33">
        <v>136</v>
      </c>
      <c r="J22" s="33">
        <v>33</v>
      </c>
      <c r="K22" s="49"/>
      <c r="L22" s="35">
        <v>0</v>
      </c>
      <c r="M22" s="35">
        <v>0</v>
      </c>
      <c r="N22" s="35">
        <v>0</v>
      </c>
      <c r="O22" s="35">
        <v>1.0849056603773584</v>
      </c>
      <c r="P22" s="35">
        <v>0.52759740259740262</v>
      </c>
      <c r="Q22" s="35">
        <v>0</v>
      </c>
      <c r="R22" s="35">
        <v>0</v>
      </c>
      <c r="S22" s="35">
        <v>5.2713178294573639</v>
      </c>
      <c r="T22" s="35">
        <v>1.3524590163934427</v>
      </c>
    </row>
    <row r="23" spans="1:20" ht="17.100000000000001" customHeight="1">
      <c r="A23" s="49" t="s">
        <v>153</v>
      </c>
      <c r="B23" s="33">
        <v>649</v>
      </c>
      <c r="C23" s="33">
        <v>704</v>
      </c>
      <c r="D23" s="33">
        <v>577</v>
      </c>
      <c r="E23" s="33">
        <v>609</v>
      </c>
      <c r="F23" s="33">
        <v>611</v>
      </c>
      <c r="G23" s="33">
        <v>597</v>
      </c>
      <c r="H23" s="33">
        <v>677</v>
      </c>
      <c r="I23" s="33">
        <v>790</v>
      </c>
      <c r="J23" s="33">
        <v>804</v>
      </c>
      <c r="K23" s="49"/>
      <c r="L23" s="35">
        <v>22.067324039442365</v>
      </c>
      <c r="M23" s="35">
        <v>25.269203158650395</v>
      </c>
      <c r="N23" s="35">
        <v>21.529850746268657</v>
      </c>
      <c r="O23" s="35">
        <v>21.75</v>
      </c>
      <c r="P23" s="35">
        <v>17.119641356122166</v>
      </c>
      <c r="Q23" s="35">
        <v>16.783806578577455</v>
      </c>
      <c r="R23" s="35">
        <v>18.598901098901099</v>
      </c>
      <c r="S23" s="35">
        <v>21.920088790233073</v>
      </c>
      <c r="T23" s="35">
        <v>22.173193601765032</v>
      </c>
    </row>
    <row r="24" spans="1:20" ht="17.100000000000001" customHeight="1">
      <c r="A24" s="49" t="s">
        <v>154</v>
      </c>
      <c r="B24" s="33">
        <v>0</v>
      </c>
      <c r="C24" s="33">
        <v>0</v>
      </c>
      <c r="D24" s="33">
        <v>0</v>
      </c>
      <c r="E24" s="33">
        <v>10</v>
      </c>
      <c r="F24" s="33">
        <v>0</v>
      </c>
      <c r="G24" s="33">
        <v>37</v>
      </c>
      <c r="H24" s="33">
        <v>41</v>
      </c>
      <c r="I24" s="33">
        <v>153</v>
      </c>
      <c r="J24" s="33">
        <v>166</v>
      </c>
      <c r="K24" s="49"/>
      <c r="L24" s="35">
        <v>0</v>
      </c>
      <c r="M24" s="35">
        <v>0</v>
      </c>
      <c r="N24" s="35">
        <v>0</v>
      </c>
      <c r="O24" s="35">
        <v>0.6775067750677507</v>
      </c>
      <c r="P24" s="35">
        <v>0</v>
      </c>
      <c r="Q24" s="35">
        <v>1.894521249359959</v>
      </c>
      <c r="R24" s="35">
        <v>2.0337301587301586</v>
      </c>
      <c r="S24" s="35">
        <v>7.5147347740667971</v>
      </c>
      <c r="T24" s="35">
        <v>8.5567010309278349</v>
      </c>
    </row>
    <row r="25" spans="1:20" ht="17.100000000000001" customHeight="1">
      <c r="A25" s="49" t="s">
        <v>155</v>
      </c>
      <c r="B25" s="33">
        <v>37</v>
      </c>
      <c r="C25" s="33">
        <v>0</v>
      </c>
      <c r="D25" s="33">
        <v>37</v>
      </c>
      <c r="E25" s="33">
        <v>0</v>
      </c>
      <c r="F25" s="33">
        <v>0</v>
      </c>
      <c r="G25" s="33">
        <v>93</v>
      </c>
      <c r="H25" s="33">
        <v>0</v>
      </c>
      <c r="I25" s="33">
        <v>231</v>
      </c>
      <c r="J25" s="33">
        <v>128</v>
      </c>
      <c r="K25" s="49"/>
      <c r="L25" s="35">
        <v>1.7074296262113522</v>
      </c>
      <c r="M25" s="35">
        <v>0</v>
      </c>
      <c r="N25" s="35">
        <v>1.863041289023162</v>
      </c>
      <c r="O25" s="35">
        <v>0</v>
      </c>
      <c r="P25" s="35">
        <v>0</v>
      </c>
      <c r="Q25" s="35">
        <v>2.9913155355419749</v>
      </c>
      <c r="R25" s="35">
        <v>0</v>
      </c>
      <c r="S25" s="35">
        <v>7.529335071707953</v>
      </c>
      <c r="T25" s="35">
        <v>4.066073697585769</v>
      </c>
    </row>
    <row r="26" spans="1:20" ht="17.100000000000001" customHeight="1">
      <c r="A26" s="49" t="s">
        <v>156</v>
      </c>
      <c r="B26" s="33">
        <v>180</v>
      </c>
      <c r="C26" s="33">
        <v>151</v>
      </c>
      <c r="D26" s="33">
        <v>163</v>
      </c>
      <c r="E26" s="33">
        <v>323</v>
      </c>
      <c r="F26" s="33">
        <v>349</v>
      </c>
      <c r="G26" s="33">
        <v>338</v>
      </c>
      <c r="H26" s="33">
        <v>357</v>
      </c>
      <c r="I26" s="33">
        <v>332</v>
      </c>
      <c r="J26" s="33">
        <v>366</v>
      </c>
      <c r="K26" s="49"/>
      <c r="L26" s="35">
        <v>10.158013544018059</v>
      </c>
      <c r="M26" s="35">
        <v>9.1073582629674306</v>
      </c>
      <c r="N26" s="35">
        <v>10.193871169480925</v>
      </c>
      <c r="O26" s="35">
        <v>19.913686806411839</v>
      </c>
      <c r="P26" s="35">
        <v>16.803081367356764</v>
      </c>
      <c r="Q26" s="35">
        <v>16.633858267716537</v>
      </c>
      <c r="R26" s="35">
        <v>17.761194029850746</v>
      </c>
      <c r="S26" s="35">
        <v>17.373103087388802</v>
      </c>
      <c r="T26" s="35">
        <v>19.488817891373802</v>
      </c>
    </row>
    <row r="27" spans="1:20" ht="17.100000000000001" customHeight="1">
      <c r="A27" s="49" t="s">
        <v>157</v>
      </c>
      <c r="B27" s="33">
        <v>324</v>
      </c>
      <c r="C27" s="33">
        <v>630</v>
      </c>
      <c r="D27" s="33">
        <v>570</v>
      </c>
      <c r="E27" s="33">
        <v>611</v>
      </c>
      <c r="F27" s="33">
        <v>725</v>
      </c>
      <c r="G27" s="33">
        <v>677</v>
      </c>
      <c r="H27" s="33">
        <v>886</v>
      </c>
      <c r="I27" s="33">
        <v>760</v>
      </c>
      <c r="J27" s="33">
        <v>757</v>
      </c>
      <c r="K27" s="49"/>
      <c r="L27" s="35">
        <v>8.9676169388319966</v>
      </c>
      <c r="M27" s="35">
        <v>18.213356461405031</v>
      </c>
      <c r="N27" s="35">
        <v>16.618075801749271</v>
      </c>
      <c r="O27" s="35">
        <v>17.153284671532848</v>
      </c>
      <c r="P27" s="35">
        <v>17.042783262811472</v>
      </c>
      <c r="Q27" s="35">
        <v>16.617574864997543</v>
      </c>
      <c r="R27" s="35">
        <v>21.354543263436973</v>
      </c>
      <c r="S27" s="35">
        <v>18.469015795868774</v>
      </c>
      <c r="T27" s="35">
        <v>18.788781335318937</v>
      </c>
    </row>
    <row r="28" spans="1:20" ht="17.100000000000001" customHeight="1">
      <c r="A28" s="49" t="s">
        <v>158</v>
      </c>
      <c r="B28" s="33">
        <v>36</v>
      </c>
      <c r="C28" s="33">
        <v>0</v>
      </c>
      <c r="D28" s="33">
        <v>0</v>
      </c>
      <c r="E28" s="33">
        <v>0</v>
      </c>
      <c r="F28" s="33">
        <v>98</v>
      </c>
      <c r="G28" s="33">
        <v>0</v>
      </c>
      <c r="H28" s="33">
        <v>41</v>
      </c>
      <c r="I28" s="33">
        <v>61</v>
      </c>
      <c r="J28" s="33">
        <v>58</v>
      </c>
      <c r="K28" s="49"/>
      <c r="L28" s="35">
        <v>0.94911679409438432</v>
      </c>
      <c r="M28" s="35">
        <v>0</v>
      </c>
      <c r="N28" s="35">
        <v>0</v>
      </c>
      <c r="O28" s="35">
        <v>0</v>
      </c>
      <c r="P28" s="35">
        <v>2.202247191011236</v>
      </c>
      <c r="Q28" s="35">
        <v>0</v>
      </c>
      <c r="R28" s="35">
        <v>0.9896210475500844</v>
      </c>
      <c r="S28" s="35">
        <v>1.4856307842182173</v>
      </c>
      <c r="T28" s="35">
        <v>1.4352882949764909</v>
      </c>
    </row>
    <row r="29" spans="1:20" ht="17.100000000000001" customHeight="1">
      <c r="A29" s="49" t="s">
        <v>159</v>
      </c>
      <c r="B29" s="27">
        <v>0</v>
      </c>
      <c r="C29" s="27">
        <v>0</v>
      </c>
      <c r="D29" s="27">
        <v>0</v>
      </c>
      <c r="E29" s="33">
        <v>0</v>
      </c>
      <c r="F29" s="33">
        <v>74</v>
      </c>
      <c r="G29" s="33">
        <v>67</v>
      </c>
      <c r="H29" s="33">
        <v>33</v>
      </c>
      <c r="I29" s="27">
        <v>173</v>
      </c>
      <c r="J29" s="27">
        <v>5</v>
      </c>
      <c r="K29" s="49"/>
      <c r="L29" s="35">
        <v>0</v>
      </c>
      <c r="M29" s="35">
        <v>0</v>
      </c>
      <c r="N29" s="35">
        <v>0</v>
      </c>
      <c r="O29" s="35">
        <v>0</v>
      </c>
      <c r="P29" s="35">
        <v>3.2845095428317794</v>
      </c>
      <c r="Q29" s="35">
        <v>2.8854435831180019</v>
      </c>
      <c r="R29" s="35">
        <v>1.4758497316636852</v>
      </c>
      <c r="S29" s="35">
        <v>7.6616474756421606</v>
      </c>
      <c r="T29" s="35">
        <v>0.22261798753339268</v>
      </c>
    </row>
    <row r="30" spans="1:20" ht="17.100000000000001" customHeight="1">
      <c r="A30" s="49" t="s">
        <v>160</v>
      </c>
      <c r="B30" s="27">
        <v>0</v>
      </c>
      <c r="C30" s="27">
        <v>0</v>
      </c>
      <c r="D30" s="27">
        <v>0</v>
      </c>
      <c r="E30" s="33">
        <v>0</v>
      </c>
      <c r="F30" s="33">
        <v>28</v>
      </c>
      <c r="G30" s="33">
        <v>0</v>
      </c>
      <c r="H30" s="33">
        <v>143</v>
      </c>
      <c r="I30" s="33">
        <v>62</v>
      </c>
      <c r="J30" s="33">
        <v>52</v>
      </c>
      <c r="K30" s="49"/>
      <c r="L30" s="35">
        <v>0</v>
      </c>
      <c r="M30" s="35">
        <v>0</v>
      </c>
      <c r="N30" s="35">
        <v>0</v>
      </c>
      <c r="O30" s="35">
        <v>0</v>
      </c>
      <c r="P30" s="35">
        <v>1.0526315789473684</v>
      </c>
      <c r="Q30" s="35">
        <v>0</v>
      </c>
      <c r="R30" s="35">
        <v>5.6858846918489068</v>
      </c>
      <c r="S30" s="35">
        <v>2.4859663191659984</v>
      </c>
      <c r="T30" s="35">
        <v>2.0891924467657694</v>
      </c>
    </row>
    <row r="31" spans="1:20" ht="17.100000000000001" customHeight="1">
      <c r="A31" s="49" t="s">
        <v>161</v>
      </c>
      <c r="B31" s="27">
        <v>0</v>
      </c>
      <c r="C31" s="27">
        <v>9</v>
      </c>
      <c r="D31" s="27">
        <v>0</v>
      </c>
      <c r="E31" s="27">
        <v>0</v>
      </c>
      <c r="F31" s="27">
        <v>0</v>
      </c>
      <c r="G31" s="27">
        <v>0</v>
      </c>
      <c r="H31" s="27">
        <v>53</v>
      </c>
      <c r="I31" s="27">
        <v>104</v>
      </c>
      <c r="J31" s="27">
        <v>7</v>
      </c>
      <c r="K31" s="49"/>
      <c r="L31" s="35">
        <v>0</v>
      </c>
      <c r="M31" s="35">
        <v>1.4446227929373996</v>
      </c>
      <c r="N31" s="35">
        <v>0</v>
      </c>
      <c r="O31" s="35">
        <v>0</v>
      </c>
      <c r="P31" s="35">
        <v>0</v>
      </c>
      <c r="Q31" s="35">
        <v>0</v>
      </c>
      <c r="R31" s="35">
        <v>6.2796208530805684</v>
      </c>
      <c r="S31" s="35">
        <v>12.093023255813954</v>
      </c>
      <c r="T31" s="35">
        <v>0.7847533632286996</v>
      </c>
    </row>
    <row r="32" spans="1:20" ht="17.100000000000001" customHeight="1">
      <c r="A32" s="49" t="s">
        <v>162</v>
      </c>
      <c r="B32" s="33">
        <v>28</v>
      </c>
      <c r="C32" s="33">
        <v>0</v>
      </c>
      <c r="D32" s="33">
        <v>0</v>
      </c>
      <c r="E32" s="33">
        <v>5</v>
      </c>
      <c r="F32" s="33">
        <v>0</v>
      </c>
      <c r="G32" s="33">
        <v>69</v>
      </c>
      <c r="H32" s="33">
        <v>330</v>
      </c>
      <c r="I32" s="33">
        <v>241</v>
      </c>
      <c r="J32" s="33">
        <v>438</v>
      </c>
      <c r="K32" s="49"/>
      <c r="L32" s="35">
        <v>0.44143149929055647</v>
      </c>
      <c r="M32" s="35">
        <v>0</v>
      </c>
      <c r="N32" s="35">
        <v>0</v>
      </c>
      <c r="O32" s="35">
        <v>7.427213309566251E-2</v>
      </c>
      <c r="P32" s="35">
        <v>0</v>
      </c>
      <c r="Q32" s="35">
        <v>0.85406609728926852</v>
      </c>
      <c r="R32" s="35">
        <v>4.196871423120947</v>
      </c>
      <c r="S32" s="35">
        <v>3.0541122798124447</v>
      </c>
      <c r="T32" s="35">
        <v>5.8097890966971741</v>
      </c>
    </row>
    <row r="33" spans="1:20" ht="17.100000000000001" customHeight="1">
      <c r="A33" s="49" t="s">
        <v>163</v>
      </c>
      <c r="B33" s="33">
        <v>0</v>
      </c>
      <c r="C33" s="33">
        <v>0</v>
      </c>
      <c r="D33" s="33">
        <v>133</v>
      </c>
      <c r="E33" s="33">
        <v>236</v>
      </c>
      <c r="F33" s="33">
        <v>236</v>
      </c>
      <c r="G33" s="33">
        <v>237</v>
      </c>
      <c r="H33" s="33">
        <v>386</v>
      </c>
      <c r="I33" s="33">
        <v>356</v>
      </c>
      <c r="J33" s="33">
        <v>424</v>
      </c>
      <c r="K33" s="49"/>
      <c r="L33" s="35">
        <v>0</v>
      </c>
      <c r="M33" s="35">
        <v>0</v>
      </c>
      <c r="N33" s="35">
        <v>2.6098901098901099</v>
      </c>
      <c r="O33" s="35">
        <v>4.5063967920565213</v>
      </c>
      <c r="P33" s="35">
        <v>3.7165354330708658</v>
      </c>
      <c r="Q33" s="35">
        <v>3.9031620553359678</v>
      </c>
      <c r="R33" s="35">
        <v>6.225806451612903</v>
      </c>
      <c r="S33" s="35">
        <v>5.7689191379030955</v>
      </c>
      <c r="T33" s="35">
        <v>7.1332436069986542</v>
      </c>
    </row>
    <row r="34" spans="1:20" ht="17.100000000000001" customHeight="1" thickBot="1">
      <c r="A34" s="50" t="s">
        <v>164</v>
      </c>
      <c r="B34" s="72">
        <v>34</v>
      </c>
      <c r="C34" s="72">
        <v>43</v>
      </c>
      <c r="D34" s="72">
        <v>0</v>
      </c>
      <c r="E34" s="40">
        <v>0</v>
      </c>
      <c r="F34" s="40">
        <v>30</v>
      </c>
      <c r="G34" s="40">
        <v>0</v>
      </c>
      <c r="H34" s="40">
        <v>0</v>
      </c>
      <c r="I34" s="40">
        <v>29</v>
      </c>
      <c r="J34" s="40">
        <v>33</v>
      </c>
      <c r="K34" s="50"/>
      <c r="L34" s="36">
        <v>4.8780487804878048</v>
      </c>
      <c r="M34" s="36">
        <v>5.6504599211563731</v>
      </c>
      <c r="N34" s="36">
        <v>0</v>
      </c>
      <c r="O34" s="36">
        <v>0</v>
      </c>
      <c r="P34" s="36">
        <v>2.5996533795493932</v>
      </c>
      <c r="Q34" s="36">
        <v>0</v>
      </c>
      <c r="R34" s="36">
        <v>0</v>
      </c>
      <c r="S34" s="36">
        <v>2.4534686971235193</v>
      </c>
      <c r="T34" s="36">
        <v>2.8350515463917527</v>
      </c>
    </row>
    <row r="35" spans="1:20" ht="15" customHeight="1">
      <c r="A35" s="189" t="s">
        <v>213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</row>
    <row r="36" spans="1:20" ht="15" customHeight="1">
      <c r="A36" s="189" t="s">
        <v>83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</row>
  </sheetData>
  <mergeCells count="9">
    <mergeCell ref="V2:V3"/>
    <mergeCell ref="A5:A6"/>
    <mergeCell ref="B5:J5"/>
    <mergeCell ref="L5:T5"/>
    <mergeCell ref="A1:T1"/>
    <mergeCell ref="A2:T2"/>
    <mergeCell ref="A3:T3"/>
    <mergeCell ref="A35:T35"/>
    <mergeCell ref="A36:T36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landscape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V38"/>
  <sheetViews>
    <sheetView showGridLines="0" workbookViewId="0">
      <selection activeCell="I17" sqref="I17"/>
    </sheetView>
  </sheetViews>
  <sheetFormatPr baseColWidth="10" defaultRowHeight="12.75"/>
  <cols>
    <col min="1" max="1" width="15.140625" style="23" bestFit="1" customWidth="1"/>
    <col min="2" max="10" width="6.7109375" style="23" customWidth="1"/>
    <col min="11" max="11" width="1.7109375" style="23" customWidth="1"/>
    <col min="12" max="20" width="6.7109375" style="23" customWidth="1"/>
    <col min="21" max="16384" width="11.42578125" style="13"/>
  </cols>
  <sheetData>
    <row r="1" spans="1:22" ht="15" customHeight="1">
      <c r="A1" s="185" t="s">
        <v>224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2" ht="15" customHeight="1">
      <c r="A2" s="185" t="s">
        <v>210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2" ht="15" customHeight="1">
      <c r="A3" s="185" t="s">
        <v>348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2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2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2" ht="15" customHeight="1">
      <c r="A7" s="48" t="s">
        <v>84</v>
      </c>
      <c r="B7" s="46">
        <v>61</v>
      </c>
      <c r="C7" s="46">
        <v>67</v>
      </c>
      <c r="D7" s="46">
        <v>53</v>
      </c>
      <c r="E7" s="46">
        <v>191</v>
      </c>
      <c r="F7" s="46">
        <v>162</v>
      </c>
      <c r="G7" s="46">
        <v>75</v>
      </c>
      <c r="H7" s="46">
        <v>71</v>
      </c>
      <c r="I7" s="46">
        <v>56</v>
      </c>
      <c r="J7" s="46">
        <f>SUM(J8:J13)</f>
        <v>83</v>
      </c>
      <c r="K7" s="48"/>
      <c r="L7" s="34">
        <v>6.0778159717032834E-2</v>
      </c>
      <c r="M7" s="34">
        <v>6.7973378784189603E-2</v>
      </c>
      <c r="N7" s="34">
        <v>5.4530676077495295E-2</v>
      </c>
      <c r="O7" s="34">
        <v>0.18819773571520068</v>
      </c>
      <c r="P7" s="34">
        <v>0.1293082805191488</v>
      </c>
      <c r="Q7" s="34">
        <v>6.1616825501150177E-2</v>
      </c>
      <c r="R7" s="34">
        <v>5.8117643206784211E-2</v>
      </c>
      <c r="S7" s="150">
        <v>4.6417559099499357E-2</v>
      </c>
      <c r="T7" s="34">
        <v>7.0972927676021411E-2</v>
      </c>
    </row>
    <row r="8" spans="1:22" ht="15" customHeight="1">
      <c r="A8" s="49" t="s">
        <v>140</v>
      </c>
      <c r="B8" s="33">
        <v>0</v>
      </c>
      <c r="C8" s="33">
        <v>0</v>
      </c>
      <c r="D8" s="33">
        <v>0</v>
      </c>
      <c r="E8" s="33">
        <v>65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49"/>
      <c r="L8" s="35">
        <v>0</v>
      </c>
      <c r="M8" s="35">
        <v>0</v>
      </c>
      <c r="N8" s="35">
        <v>0</v>
      </c>
      <c r="O8" s="35">
        <v>1.4544640859252629</v>
      </c>
      <c r="P8" s="35">
        <v>0</v>
      </c>
      <c r="Q8" s="35">
        <v>0</v>
      </c>
      <c r="R8" s="35">
        <v>0</v>
      </c>
      <c r="S8" s="35">
        <v>0</v>
      </c>
      <c r="T8" s="35" t="s">
        <v>360</v>
      </c>
    </row>
    <row r="9" spans="1:22" ht="15" customHeight="1">
      <c r="A9" s="49" t="s">
        <v>141</v>
      </c>
      <c r="B9" s="33">
        <v>0</v>
      </c>
      <c r="C9" s="33">
        <v>0</v>
      </c>
      <c r="D9" s="33">
        <v>0</v>
      </c>
      <c r="E9" s="33">
        <v>36</v>
      </c>
      <c r="F9" s="33">
        <v>34</v>
      </c>
      <c r="G9" s="33">
        <v>0</v>
      </c>
      <c r="H9" s="33">
        <v>0</v>
      </c>
      <c r="I9" s="33">
        <v>0</v>
      </c>
      <c r="J9" s="33">
        <v>0</v>
      </c>
      <c r="K9" s="49"/>
      <c r="L9" s="35">
        <v>0</v>
      </c>
      <c r="M9" s="35">
        <v>0</v>
      </c>
      <c r="N9" s="35">
        <v>0</v>
      </c>
      <c r="O9" s="35">
        <v>0.57581573896353166</v>
      </c>
      <c r="P9" s="35">
        <v>0.44955705407906915</v>
      </c>
      <c r="Q9" s="35">
        <v>0</v>
      </c>
      <c r="R9" s="35">
        <v>0</v>
      </c>
      <c r="S9" s="35">
        <v>0</v>
      </c>
      <c r="T9" s="35" t="s">
        <v>360</v>
      </c>
    </row>
    <row r="10" spans="1:22" ht="15" customHeight="1">
      <c r="A10" s="49" t="s">
        <v>145</v>
      </c>
      <c r="B10" s="33">
        <v>0</v>
      </c>
      <c r="C10" s="33">
        <v>0</v>
      </c>
      <c r="D10" s="33">
        <v>0</v>
      </c>
      <c r="E10" s="33">
        <v>28</v>
      </c>
      <c r="F10" s="33">
        <v>32</v>
      </c>
      <c r="G10" s="33">
        <v>32</v>
      </c>
      <c r="H10" s="33">
        <v>22</v>
      </c>
      <c r="I10" s="33">
        <v>18</v>
      </c>
      <c r="J10" s="33">
        <v>40</v>
      </c>
      <c r="K10" s="49"/>
      <c r="L10" s="35">
        <v>0</v>
      </c>
      <c r="M10" s="35">
        <v>0</v>
      </c>
      <c r="N10" s="35">
        <v>0</v>
      </c>
      <c r="O10" s="35">
        <v>0.2978723404255319</v>
      </c>
      <c r="P10" s="35">
        <v>0.2839396628216504</v>
      </c>
      <c r="Q10" s="35">
        <v>0.29400955531054762</v>
      </c>
      <c r="R10" s="35">
        <v>0.20109689213893966</v>
      </c>
      <c r="S10" s="35">
        <v>0.16210374639769454</v>
      </c>
      <c r="T10" s="35">
        <v>0.36999352511331052</v>
      </c>
    </row>
    <row r="11" spans="1:22" ht="15" customHeight="1">
      <c r="A11" s="49" t="s">
        <v>149</v>
      </c>
      <c r="B11" s="33">
        <v>61</v>
      </c>
      <c r="C11" s="33">
        <v>54</v>
      </c>
      <c r="D11" s="33">
        <v>53</v>
      </c>
      <c r="E11" s="33">
        <v>62</v>
      </c>
      <c r="F11" s="33">
        <v>50</v>
      </c>
      <c r="G11" s="33">
        <v>43</v>
      </c>
      <c r="H11" s="33">
        <v>49</v>
      </c>
      <c r="I11" s="33">
        <v>38</v>
      </c>
      <c r="J11" s="33">
        <v>43</v>
      </c>
      <c r="K11" s="49"/>
      <c r="L11" s="35">
        <v>0.6747787610619469</v>
      </c>
      <c r="M11" s="35">
        <v>0.61721339581666479</v>
      </c>
      <c r="N11" s="35">
        <v>0.62301633948512991</v>
      </c>
      <c r="O11" s="35">
        <v>0.70366587220519805</v>
      </c>
      <c r="P11" s="35">
        <v>0.47370914258645197</v>
      </c>
      <c r="Q11" s="35">
        <v>0.44215938303341901</v>
      </c>
      <c r="R11" s="35">
        <v>0.50328677074774042</v>
      </c>
      <c r="S11" s="35">
        <v>0.38902538902538902</v>
      </c>
      <c r="T11" s="35">
        <v>0.45842217484008529</v>
      </c>
    </row>
    <row r="12" spans="1:22" ht="15" customHeight="1">
      <c r="A12" s="49" t="s">
        <v>151</v>
      </c>
      <c r="B12" s="33">
        <v>0</v>
      </c>
      <c r="C12" s="33">
        <v>13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49"/>
      <c r="L12" s="35">
        <v>0</v>
      </c>
      <c r="M12" s="35">
        <v>0.18835120254998552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 t="s">
        <v>360</v>
      </c>
    </row>
    <row r="13" spans="1:22" ht="15" customHeight="1" thickBot="1">
      <c r="A13" s="50" t="s">
        <v>153</v>
      </c>
      <c r="B13" s="40">
        <v>0</v>
      </c>
      <c r="C13" s="40">
        <v>0</v>
      </c>
      <c r="D13" s="40">
        <v>0</v>
      </c>
      <c r="E13" s="40">
        <v>0</v>
      </c>
      <c r="F13" s="40">
        <v>46</v>
      </c>
      <c r="G13" s="40">
        <v>0</v>
      </c>
      <c r="H13" s="40">
        <v>0</v>
      </c>
      <c r="I13" s="40">
        <v>0</v>
      </c>
      <c r="J13" s="40">
        <v>0</v>
      </c>
      <c r="K13" s="50"/>
      <c r="L13" s="36">
        <v>0</v>
      </c>
      <c r="M13" s="36">
        <v>0</v>
      </c>
      <c r="N13" s="36">
        <v>0</v>
      </c>
      <c r="O13" s="36">
        <v>0</v>
      </c>
      <c r="P13" s="36">
        <v>1.288876435976464</v>
      </c>
      <c r="Q13" s="36">
        <v>0</v>
      </c>
      <c r="R13" s="36">
        <v>0</v>
      </c>
      <c r="S13" s="36">
        <v>0</v>
      </c>
      <c r="T13" s="35" t="s">
        <v>360</v>
      </c>
    </row>
    <row r="14" spans="1:22" ht="15" customHeight="1">
      <c r="A14" s="179" t="s">
        <v>213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22" ht="15" customHeight="1">
      <c r="A15" s="189" t="s">
        <v>83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9">
    <mergeCell ref="A14:T14"/>
    <mergeCell ref="A15:T1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V59"/>
  <sheetViews>
    <sheetView showGridLines="0" workbookViewId="0">
      <selection activeCell="H11" sqref="H11"/>
    </sheetView>
  </sheetViews>
  <sheetFormatPr baseColWidth="10" defaultRowHeight="12.75"/>
  <cols>
    <col min="1" max="1" width="16.28515625" style="23" bestFit="1" customWidth="1"/>
    <col min="2" max="9" width="8.28515625" style="23" bestFit="1" customWidth="1"/>
    <col min="10" max="10" width="8.28515625" style="23" customWidth="1"/>
    <col min="11" max="11" width="1.7109375" style="23" customWidth="1"/>
    <col min="12" max="19" width="5.28515625" style="23" bestFit="1" customWidth="1"/>
    <col min="20" max="20" width="5.28515625" style="23" customWidth="1"/>
    <col min="21" max="16384" width="11.42578125" style="13"/>
  </cols>
  <sheetData>
    <row r="1" spans="1:22" ht="15" customHeight="1">
      <c r="A1" s="185" t="s">
        <v>165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2" ht="15" customHeight="1">
      <c r="A2" s="185" t="s">
        <v>225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2" ht="15" customHeight="1">
      <c r="A3" s="185" t="s">
        <v>349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2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2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2" ht="17.100000000000001" customHeight="1">
      <c r="A7" s="48" t="s">
        <v>84</v>
      </c>
      <c r="B7" s="89">
        <v>352891</v>
      </c>
      <c r="C7" s="89">
        <v>355934</v>
      </c>
      <c r="D7" s="89">
        <v>359360</v>
      </c>
      <c r="E7" s="89">
        <v>362131</v>
      </c>
      <c r="F7" s="89">
        <v>372862</v>
      </c>
      <c r="G7" s="89">
        <v>386702</v>
      </c>
      <c r="H7" s="89">
        <v>381647</v>
      </c>
      <c r="I7" s="89">
        <v>375970</v>
      </c>
      <c r="J7" s="89">
        <v>374199</v>
      </c>
      <c r="K7" s="48"/>
      <c r="L7" s="34">
        <v>87.004469910084055</v>
      </c>
      <c r="M7" s="34">
        <v>88.27137071674268</v>
      </c>
      <c r="N7" s="34">
        <v>89.442651022831072</v>
      </c>
      <c r="O7" s="34">
        <v>90.480723583939238</v>
      </c>
      <c r="P7" s="34">
        <v>91.194627064256082</v>
      </c>
      <c r="Q7" s="34">
        <v>91.215349197063773</v>
      </c>
      <c r="R7" s="34">
        <v>91.035231257305057</v>
      </c>
      <c r="S7" s="34">
        <v>90.307719283917947</v>
      </c>
      <c r="T7" s="34">
        <v>90.975595524630577</v>
      </c>
    </row>
    <row r="8" spans="1:22" ht="17.100000000000001" customHeight="1">
      <c r="A8" s="49" t="s">
        <v>138</v>
      </c>
      <c r="B8" s="38">
        <v>22188</v>
      </c>
      <c r="C8" s="38">
        <v>21821</v>
      </c>
      <c r="D8" s="38">
        <v>22058</v>
      </c>
      <c r="E8" s="38">
        <v>21669</v>
      </c>
      <c r="F8" s="38">
        <v>21658</v>
      </c>
      <c r="G8" s="38">
        <v>22493</v>
      </c>
      <c r="H8" s="38">
        <v>22177</v>
      </c>
      <c r="I8" s="38">
        <v>21531</v>
      </c>
      <c r="J8" s="38">
        <v>20835</v>
      </c>
      <c r="K8" s="49"/>
      <c r="L8" s="35">
        <v>90.125512815305257</v>
      </c>
      <c r="M8" s="35">
        <v>90.611244913213184</v>
      </c>
      <c r="N8" s="35">
        <v>92.439862542955325</v>
      </c>
      <c r="O8" s="35">
        <v>92.832662154057061</v>
      </c>
      <c r="P8" s="35">
        <v>92.216639700246958</v>
      </c>
      <c r="Q8" s="35">
        <v>91.973339875695132</v>
      </c>
      <c r="R8" s="35">
        <v>92.535258282566971</v>
      </c>
      <c r="S8" s="35">
        <v>92.126994993795734</v>
      </c>
      <c r="T8" s="35">
        <v>92.370101081752082</v>
      </c>
    </row>
    <row r="9" spans="1:22" ht="17.100000000000001" customHeight="1">
      <c r="A9" s="49" t="s">
        <v>139</v>
      </c>
      <c r="B9" s="38">
        <v>18190</v>
      </c>
      <c r="C9" s="38">
        <v>18667</v>
      </c>
      <c r="D9" s="38">
        <v>18418</v>
      </c>
      <c r="E9" s="38">
        <v>18531</v>
      </c>
      <c r="F9" s="38">
        <v>18646</v>
      </c>
      <c r="G9" s="38">
        <v>20087</v>
      </c>
      <c r="H9" s="38">
        <v>18955</v>
      </c>
      <c r="I9" s="38">
        <v>18434</v>
      </c>
      <c r="J9" s="38">
        <v>18061</v>
      </c>
      <c r="K9" s="49"/>
      <c r="L9" s="35">
        <v>90.045047274887381</v>
      </c>
      <c r="M9" s="35">
        <v>93.629934293023027</v>
      </c>
      <c r="N9" s="35">
        <v>93.658784642766335</v>
      </c>
      <c r="O9" s="35">
        <v>94.967457592374316</v>
      </c>
      <c r="P9" s="35">
        <v>94.534577164875273</v>
      </c>
      <c r="Q9" s="35">
        <v>97.894634241434758</v>
      </c>
      <c r="R9" s="35">
        <v>95.241684252838908</v>
      </c>
      <c r="S9" s="35">
        <v>94.878789438468274</v>
      </c>
      <c r="T9" s="35">
        <v>95.910997822739091</v>
      </c>
    </row>
    <row r="10" spans="1:22" ht="17.100000000000001" customHeight="1">
      <c r="A10" s="49" t="s">
        <v>140</v>
      </c>
      <c r="B10" s="38">
        <v>16517</v>
      </c>
      <c r="C10" s="38">
        <v>16785</v>
      </c>
      <c r="D10" s="38">
        <v>17910</v>
      </c>
      <c r="E10" s="38">
        <v>17657</v>
      </c>
      <c r="F10" s="38">
        <v>18161</v>
      </c>
      <c r="G10" s="38">
        <v>19232</v>
      </c>
      <c r="H10" s="38">
        <v>19187</v>
      </c>
      <c r="I10" s="38">
        <v>18131</v>
      </c>
      <c r="J10" s="38">
        <v>18199</v>
      </c>
      <c r="K10" s="49"/>
      <c r="L10" s="35">
        <v>85.381235461359523</v>
      </c>
      <c r="M10" s="35">
        <v>86.851909344923939</v>
      </c>
      <c r="N10" s="35">
        <v>93.686247842234664</v>
      </c>
      <c r="O10" s="35">
        <v>91.715146478287963</v>
      </c>
      <c r="P10" s="35">
        <v>93.454433180672041</v>
      </c>
      <c r="Q10" s="35">
        <v>93.431791682860478</v>
      </c>
      <c r="R10" s="35">
        <v>93.791856088380513</v>
      </c>
      <c r="S10" s="35">
        <v>91.492153201796427</v>
      </c>
      <c r="T10" s="35">
        <v>93.920627548124074</v>
      </c>
    </row>
    <row r="11" spans="1:22" ht="17.100000000000001" customHeight="1">
      <c r="A11" s="49" t="s">
        <v>141</v>
      </c>
      <c r="B11" s="38">
        <v>24148</v>
      </c>
      <c r="C11" s="38">
        <v>23676</v>
      </c>
      <c r="D11" s="38">
        <v>23017</v>
      </c>
      <c r="E11" s="38">
        <v>23125</v>
      </c>
      <c r="F11" s="38">
        <v>23546</v>
      </c>
      <c r="G11" s="38">
        <v>24498</v>
      </c>
      <c r="H11" s="38">
        <v>23797</v>
      </c>
      <c r="I11" s="38">
        <v>22728</v>
      </c>
      <c r="J11" s="38">
        <v>22502</v>
      </c>
      <c r="K11" s="49"/>
      <c r="L11" s="35">
        <v>92.851924481870256</v>
      </c>
      <c r="M11" s="35">
        <v>93.311788121231231</v>
      </c>
      <c r="N11" s="35">
        <v>92.293195396768112</v>
      </c>
      <c r="O11" s="35">
        <v>94.813448134481348</v>
      </c>
      <c r="P11" s="35">
        <v>95.250809061488667</v>
      </c>
      <c r="Q11" s="35">
        <v>95.557202480789485</v>
      </c>
      <c r="R11" s="35">
        <v>95.043533828580564</v>
      </c>
      <c r="S11" s="35">
        <v>92.548253115074516</v>
      </c>
      <c r="T11" s="35">
        <v>94.462868897191555</v>
      </c>
    </row>
    <row r="12" spans="1:22" ht="17.100000000000001" customHeight="1">
      <c r="A12" s="49" t="s">
        <v>142</v>
      </c>
      <c r="B12" s="38">
        <v>4625</v>
      </c>
      <c r="C12" s="38">
        <v>4683</v>
      </c>
      <c r="D12" s="38">
        <v>5071</v>
      </c>
      <c r="E12" s="38">
        <v>5053</v>
      </c>
      <c r="F12" s="38">
        <v>5261</v>
      </c>
      <c r="G12" s="38">
        <v>5258</v>
      </c>
      <c r="H12" s="38">
        <v>5394</v>
      </c>
      <c r="I12" s="38">
        <v>5340</v>
      </c>
      <c r="J12" s="38">
        <v>5259</v>
      </c>
      <c r="K12" s="49"/>
      <c r="L12" s="35">
        <v>80.142089759140532</v>
      </c>
      <c r="M12" s="35">
        <v>81.471816283924852</v>
      </c>
      <c r="N12" s="35">
        <v>88.344947735191639</v>
      </c>
      <c r="O12" s="35">
        <v>88.062042523527367</v>
      </c>
      <c r="P12" s="35">
        <v>88.913300659117795</v>
      </c>
      <c r="Q12" s="35">
        <v>86.737050478389961</v>
      </c>
      <c r="R12" s="35">
        <v>87.907431551499343</v>
      </c>
      <c r="S12" s="35">
        <v>88.792816760891256</v>
      </c>
      <c r="T12" s="35">
        <v>89.438775510204081</v>
      </c>
    </row>
    <row r="13" spans="1:22" ht="17.100000000000001" customHeight="1">
      <c r="A13" s="49" t="s">
        <v>143</v>
      </c>
      <c r="B13" s="38">
        <v>12493</v>
      </c>
      <c r="C13" s="38">
        <v>12849</v>
      </c>
      <c r="D13" s="38">
        <v>13195</v>
      </c>
      <c r="E13" s="38">
        <v>13034</v>
      </c>
      <c r="F13" s="38">
        <v>13455</v>
      </c>
      <c r="G13" s="38">
        <v>13873</v>
      </c>
      <c r="H13" s="38">
        <v>13500</v>
      </c>
      <c r="I13" s="38">
        <v>13473</v>
      </c>
      <c r="J13" s="38">
        <v>13589</v>
      </c>
      <c r="K13" s="49"/>
      <c r="L13" s="35">
        <v>86.128921061702854</v>
      </c>
      <c r="M13" s="35">
        <v>89.608759327707659</v>
      </c>
      <c r="N13" s="35">
        <v>92.156725799692694</v>
      </c>
      <c r="O13" s="35">
        <v>92.210824195259988</v>
      </c>
      <c r="P13" s="35">
        <v>92.876371919652101</v>
      </c>
      <c r="Q13" s="35">
        <v>93.926878808395401</v>
      </c>
      <c r="R13" s="35">
        <v>93.984962406015043</v>
      </c>
      <c r="S13" s="35">
        <v>92.789256198347104</v>
      </c>
      <c r="T13" s="35">
        <v>94.683667781493867</v>
      </c>
    </row>
    <row r="14" spans="1:22" ht="17.100000000000001" customHeight="1">
      <c r="A14" s="49" t="s">
        <v>144</v>
      </c>
      <c r="B14" s="38">
        <v>3031</v>
      </c>
      <c r="C14" s="38">
        <v>3078</v>
      </c>
      <c r="D14" s="38">
        <v>3010</v>
      </c>
      <c r="E14" s="38">
        <v>3090</v>
      </c>
      <c r="F14" s="38">
        <v>3136</v>
      </c>
      <c r="G14" s="38">
        <v>3288</v>
      </c>
      <c r="H14" s="38">
        <v>3314</v>
      </c>
      <c r="I14" s="38">
        <v>3307</v>
      </c>
      <c r="J14" s="38">
        <v>3255</v>
      </c>
      <c r="K14" s="49"/>
      <c r="L14" s="35">
        <v>82.408917890157696</v>
      </c>
      <c r="M14" s="35">
        <v>84.770035802809147</v>
      </c>
      <c r="N14" s="35">
        <v>83.890746934225191</v>
      </c>
      <c r="O14" s="35">
        <v>88.285714285714292</v>
      </c>
      <c r="P14" s="35">
        <v>88.437676254935141</v>
      </c>
      <c r="Q14" s="35">
        <v>89.299293862031504</v>
      </c>
      <c r="R14" s="35">
        <v>90.869207567863995</v>
      </c>
      <c r="S14" s="35">
        <v>90.77683228108701</v>
      </c>
      <c r="T14" s="35">
        <v>90.466926070038909</v>
      </c>
    </row>
    <row r="15" spans="1:22" ht="17.100000000000001" customHeight="1">
      <c r="A15" s="49" t="s">
        <v>145</v>
      </c>
      <c r="B15" s="38">
        <v>34818</v>
      </c>
      <c r="C15" s="38">
        <v>34821</v>
      </c>
      <c r="D15" s="38">
        <v>34822</v>
      </c>
      <c r="E15" s="38">
        <v>35647</v>
      </c>
      <c r="F15" s="38">
        <v>36206</v>
      </c>
      <c r="G15" s="38">
        <v>37471</v>
      </c>
      <c r="H15" s="38">
        <v>37287</v>
      </c>
      <c r="I15" s="38">
        <v>35922</v>
      </c>
      <c r="J15" s="38">
        <v>36016</v>
      </c>
      <c r="K15" s="49"/>
      <c r="L15" s="35">
        <v>98.847376788553248</v>
      </c>
      <c r="M15" s="35">
        <v>98.805402644571814</v>
      </c>
      <c r="N15" s="35">
        <v>98.356117952773701</v>
      </c>
      <c r="O15" s="35">
        <v>99.675642423734018</v>
      </c>
      <c r="P15" s="35"/>
      <c r="Q15" s="35">
        <v>99.411031225957075</v>
      </c>
      <c r="R15" s="35">
        <v>99.222970275951994</v>
      </c>
      <c r="S15" s="35">
        <v>97.183670156643132</v>
      </c>
      <c r="T15" s="35">
        <v>98.541683766997735</v>
      </c>
    </row>
    <row r="16" spans="1:22" ht="17.100000000000001" customHeight="1">
      <c r="A16" s="49" t="s">
        <v>146</v>
      </c>
      <c r="B16" s="38">
        <v>16373</v>
      </c>
      <c r="C16" s="38">
        <v>16188</v>
      </c>
      <c r="D16" s="38">
        <v>16363</v>
      </c>
      <c r="E16" s="38">
        <v>16234</v>
      </c>
      <c r="F16" s="38">
        <v>16905</v>
      </c>
      <c r="G16" s="38">
        <v>17537</v>
      </c>
      <c r="H16" s="38">
        <v>17611</v>
      </c>
      <c r="I16" s="38">
        <v>17312</v>
      </c>
      <c r="J16" s="38">
        <v>17158</v>
      </c>
      <c r="K16" s="49"/>
      <c r="L16" s="35">
        <v>97.09998813901079</v>
      </c>
      <c r="M16" s="35">
        <v>97.312894499549145</v>
      </c>
      <c r="N16" s="35">
        <v>98.134820678901278</v>
      </c>
      <c r="O16" s="35">
        <v>96.498840872614878</v>
      </c>
      <c r="P16" s="35">
        <v>97.852512155591569</v>
      </c>
      <c r="Q16" s="35">
        <v>98.439517260735329</v>
      </c>
      <c r="R16" s="35">
        <v>98.286639133831898</v>
      </c>
      <c r="S16" s="35">
        <v>98.090543373562241</v>
      </c>
      <c r="T16" s="35">
        <v>98.180361638818951</v>
      </c>
    </row>
    <row r="17" spans="1:20" ht="17.100000000000001" customHeight="1">
      <c r="A17" s="49" t="s">
        <v>147</v>
      </c>
      <c r="B17" s="38">
        <v>19152</v>
      </c>
      <c r="C17" s="38">
        <v>20215</v>
      </c>
      <c r="D17" s="38">
        <v>20683</v>
      </c>
      <c r="E17" s="38">
        <v>21695</v>
      </c>
      <c r="F17" s="38">
        <v>22579</v>
      </c>
      <c r="G17" s="38">
        <v>24051</v>
      </c>
      <c r="H17" s="38">
        <v>23806</v>
      </c>
      <c r="I17" s="38">
        <v>23634</v>
      </c>
      <c r="J17" s="38">
        <v>23766</v>
      </c>
      <c r="K17" s="49"/>
      <c r="L17" s="35">
        <v>81.11129933931899</v>
      </c>
      <c r="M17" s="35">
        <v>84.790906421710503</v>
      </c>
      <c r="N17" s="35">
        <v>86.269030239833157</v>
      </c>
      <c r="O17" s="35">
        <v>87.759394846486799</v>
      </c>
      <c r="P17" s="35">
        <v>88.928712091374564</v>
      </c>
      <c r="Q17" s="35">
        <v>89.223178513132524</v>
      </c>
      <c r="R17" s="35">
        <v>88.864832580536785</v>
      </c>
      <c r="S17" s="35">
        <v>87.979749097271338</v>
      </c>
      <c r="T17" s="35">
        <v>87.892011834319533</v>
      </c>
    </row>
    <row r="18" spans="1:20" ht="17.100000000000001" customHeight="1">
      <c r="A18" s="49" t="s">
        <v>148</v>
      </c>
      <c r="B18" s="38">
        <v>4897</v>
      </c>
      <c r="C18" s="38">
        <v>5406</v>
      </c>
      <c r="D18" s="38">
        <v>5193</v>
      </c>
      <c r="E18" s="38">
        <v>5711</v>
      </c>
      <c r="F18" s="38">
        <v>6023</v>
      </c>
      <c r="G18" s="38">
        <v>6385</v>
      </c>
      <c r="H18" s="38">
        <v>6203</v>
      </c>
      <c r="I18" s="38">
        <v>6249</v>
      </c>
      <c r="J18" s="38">
        <v>6048</v>
      </c>
      <c r="K18" s="49"/>
      <c r="L18" s="35">
        <v>58.780458528387946</v>
      </c>
      <c r="M18" s="35">
        <v>65.360899528472984</v>
      </c>
      <c r="N18" s="35">
        <v>61.404753458673291</v>
      </c>
      <c r="O18" s="35">
        <v>67.386430678466084</v>
      </c>
      <c r="P18" s="35">
        <v>68.842153388958735</v>
      </c>
      <c r="Q18" s="35">
        <v>70.614908206149082</v>
      </c>
      <c r="R18" s="35">
        <v>68.45822756870102</v>
      </c>
      <c r="S18" s="35">
        <v>67.381927970670702</v>
      </c>
      <c r="T18" s="35">
        <v>65.660623167951357</v>
      </c>
    </row>
    <row r="19" spans="1:20" ht="17.100000000000001" customHeight="1">
      <c r="A19" s="49" t="s">
        <v>149</v>
      </c>
      <c r="B19" s="38">
        <v>29540</v>
      </c>
      <c r="C19" s="38">
        <v>29773</v>
      </c>
      <c r="D19" s="38">
        <v>29562</v>
      </c>
      <c r="E19" s="38">
        <v>29521</v>
      </c>
      <c r="F19" s="38">
        <v>30099</v>
      </c>
      <c r="G19" s="38">
        <v>30949</v>
      </c>
      <c r="H19" s="38">
        <v>30395</v>
      </c>
      <c r="I19" s="38">
        <v>30043</v>
      </c>
      <c r="J19" s="38">
        <v>29628</v>
      </c>
      <c r="K19" s="49"/>
      <c r="L19" s="35">
        <v>87.048769706792399</v>
      </c>
      <c r="M19" s="35">
        <v>87.750891567685457</v>
      </c>
      <c r="N19" s="35">
        <v>88.018817364378009</v>
      </c>
      <c r="O19" s="35">
        <v>88.019917111422515</v>
      </c>
      <c r="P19" s="35">
        <v>88.240985048372906</v>
      </c>
      <c r="Q19" s="35">
        <v>88.043354574419666</v>
      </c>
      <c r="R19" s="35">
        <v>87.872217403873947</v>
      </c>
      <c r="S19" s="35">
        <v>87.878433322608004</v>
      </c>
      <c r="T19" s="35">
        <v>88.055398698249476</v>
      </c>
    </row>
    <row r="20" spans="1:20" ht="17.100000000000001" customHeight="1">
      <c r="A20" s="49" t="s">
        <v>150</v>
      </c>
      <c r="B20" s="38">
        <v>6369</v>
      </c>
      <c r="C20" s="38">
        <v>6311</v>
      </c>
      <c r="D20" s="38">
        <v>6196</v>
      </c>
      <c r="E20" s="38">
        <v>6538</v>
      </c>
      <c r="F20" s="38">
        <v>6709</v>
      </c>
      <c r="G20" s="38">
        <v>6850</v>
      </c>
      <c r="H20" s="38">
        <v>7043</v>
      </c>
      <c r="I20" s="38">
        <v>6874</v>
      </c>
      <c r="J20" s="38">
        <v>6840</v>
      </c>
      <c r="K20" s="49"/>
      <c r="L20" s="35">
        <v>71.602023608768974</v>
      </c>
      <c r="M20" s="35">
        <v>69.850581073602655</v>
      </c>
      <c r="N20" s="35">
        <v>68.768035516093235</v>
      </c>
      <c r="O20" s="35">
        <v>73.230286738351253</v>
      </c>
      <c r="P20" s="35">
        <v>74.165376962193235</v>
      </c>
      <c r="Q20" s="35">
        <v>73.301230604601386</v>
      </c>
      <c r="R20" s="35">
        <v>75.714900021500753</v>
      </c>
      <c r="S20" s="35">
        <v>74.041361482119768</v>
      </c>
      <c r="T20" s="35">
        <v>74.001947419668937</v>
      </c>
    </row>
    <row r="21" spans="1:20" ht="17.100000000000001" customHeight="1">
      <c r="A21" s="49" t="s">
        <v>151</v>
      </c>
      <c r="B21" s="38">
        <v>26861</v>
      </c>
      <c r="C21" s="38">
        <v>26389</v>
      </c>
      <c r="D21" s="38">
        <v>26418</v>
      </c>
      <c r="E21" s="38">
        <v>25937</v>
      </c>
      <c r="F21" s="38">
        <v>26561</v>
      </c>
      <c r="G21" s="38">
        <v>27454</v>
      </c>
      <c r="H21" s="38">
        <v>27215</v>
      </c>
      <c r="I21" s="38">
        <v>26734</v>
      </c>
      <c r="J21" s="38">
        <v>26221</v>
      </c>
      <c r="K21" s="49"/>
      <c r="L21" s="35">
        <v>93.982016024631747</v>
      </c>
      <c r="M21" s="35">
        <v>93.774208450303831</v>
      </c>
      <c r="N21" s="35">
        <v>94.329786474326923</v>
      </c>
      <c r="O21" s="35">
        <v>93.89979002244587</v>
      </c>
      <c r="P21" s="35">
        <v>95.481343015313826</v>
      </c>
      <c r="Q21" s="35">
        <v>95.681873627714083</v>
      </c>
      <c r="R21" s="35">
        <v>95.993086663609745</v>
      </c>
      <c r="S21" s="35">
        <v>95.403611448147885</v>
      </c>
      <c r="T21" s="35">
        <v>96.592499815810811</v>
      </c>
    </row>
    <row r="22" spans="1:20" ht="17.100000000000001" customHeight="1">
      <c r="A22" s="49" t="s">
        <v>152</v>
      </c>
      <c r="B22" s="38">
        <v>6223</v>
      </c>
      <c r="C22" s="38">
        <v>6212</v>
      </c>
      <c r="D22" s="38">
        <v>6520</v>
      </c>
      <c r="E22" s="38">
        <v>6863</v>
      </c>
      <c r="F22" s="38">
        <v>7072</v>
      </c>
      <c r="G22" s="38">
        <v>7268</v>
      </c>
      <c r="H22" s="38">
        <v>7385</v>
      </c>
      <c r="I22" s="38">
        <v>7527</v>
      </c>
      <c r="J22" s="38">
        <v>7657</v>
      </c>
      <c r="K22" s="49"/>
      <c r="L22" s="35">
        <v>78.041133684474545</v>
      </c>
      <c r="M22" s="35">
        <v>78.77250824245499</v>
      </c>
      <c r="N22" s="35">
        <v>82.804165608331218</v>
      </c>
      <c r="O22" s="35">
        <v>86.294480070413684</v>
      </c>
      <c r="P22" s="35">
        <v>87.147258163894023</v>
      </c>
      <c r="Q22" s="35">
        <v>84.866884633348903</v>
      </c>
      <c r="R22" s="35">
        <v>87.645383337289346</v>
      </c>
      <c r="S22" s="35">
        <v>87.973352033660589</v>
      </c>
      <c r="T22" s="35">
        <v>90.230968654254056</v>
      </c>
    </row>
    <row r="23" spans="1:20" ht="17.100000000000001" customHeight="1">
      <c r="A23" s="49" t="s">
        <v>153</v>
      </c>
      <c r="B23" s="38">
        <v>10804</v>
      </c>
      <c r="C23" s="38">
        <v>11116</v>
      </c>
      <c r="D23" s="38">
        <v>11485</v>
      </c>
      <c r="E23" s="38">
        <v>11416</v>
      </c>
      <c r="F23" s="38">
        <v>11998</v>
      </c>
      <c r="G23" s="38">
        <v>12019</v>
      </c>
      <c r="H23" s="38">
        <v>12145</v>
      </c>
      <c r="I23" s="38">
        <v>12077</v>
      </c>
      <c r="J23" s="38">
        <v>12087</v>
      </c>
      <c r="K23" s="49"/>
      <c r="L23" s="35">
        <v>94.144301150226568</v>
      </c>
      <c r="M23" s="35">
        <v>95.481875966328815</v>
      </c>
      <c r="N23" s="35">
        <v>97.736362862735078</v>
      </c>
      <c r="O23" s="35">
        <v>98.033490768570203</v>
      </c>
      <c r="P23" s="35">
        <v>98.449167145318782</v>
      </c>
      <c r="Q23" s="35">
        <v>95.079503203860455</v>
      </c>
      <c r="R23" s="35">
        <v>97.167773421873747</v>
      </c>
      <c r="S23" s="35">
        <v>97.081993569131825</v>
      </c>
      <c r="T23" s="35">
        <v>97.467946133376344</v>
      </c>
    </row>
    <row r="24" spans="1:20" ht="17.100000000000001" customHeight="1">
      <c r="A24" s="49" t="s">
        <v>154</v>
      </c>
      <c r="B24" s="38">
        <v>5522</v>
      </c>
      <c r="C24" s="38">
        <v>5628</v>
      </c>
      <c r="D24" s="38">
        <v>5947</v>
      </c>
      <c r="E24" s="38">
        <v>6150</v>
      </c>
      <c r="F24" s="38">
        <v>6356</v>
      </c>
      <c r="G24" s="38">
        <v>6468</v>
      </c>
      <c r="H24" s="38">
        <v>6271</v>
      </c>
      <c r="I24" s="38">
        <v>6312</v>
      </c>
      <c r="J24" s="38">
        <v>6438</v>
      </c>
      <c r="K24" s="49"/>
      <c r="L24" s="35">
        <v>85.771978875427152</v>
      </c>
      <c r="M24" s="35">
        <v>85.936784241868992</v>
      </c>
      <c r="N24" s="35">
        <v>90.393676850585194</v>
      </c>
      <c r="O24" s="35">
        <v>93.778591033851782</v>
      </c>
      <c r="P24" s="35">
        <v>93.292235432261847</v>
      </c>
      <c r="Q24" s="35">
        <v>92.5984251968504</v>
      </c>
      <c r="R24" s="35">
        <v>91.002757219561744</v>
      </c>
      <c r="S24" s="35">
        <v>90.352132837102772</v>
      </c>
      <c r="T24" s="35">
        <v>91.958291672618202</v>
      </c>
    </row>
    <row r="25" spans="1:20" ht="17.100000000000001" customHeight="1">
      <c r="A25" s="49" t="s">
        <v>155</v>
      </c>
      <c r="B25" s="38">
        <v>8865</v>
      </c>
      <c r="C25" s="38">
        <v>8927</v>
      </c>
      <c r="D25" s="38">
        <v>8726</v>
      </c>
      <c r="E25" s="38">
        <v>9405</v>
      </c>
      <c r="F25" s="38">
        <v>9986</v>
      </c>
      <c r="G25" s="38">
        <v>10240</v>
      </c>
      <c r="H25" s="38">
        <v>10265</v>
      </c>
      <c r="I25" s="38">
        <v>10208</v>
      </c>
      <c r="J25" s="38">
        <v>10506</v>
      </c>
      <c r="K25" s="49"/>
      <c r="L25" s="35">
        <v>98.510945660628963</v>
      </c>
      <c r="M25" s="35">
        <v>97.498907820008739</v>
      </c>
      <c r="N25" s="35">
        <v>94.273984442523769</v>
      </c>
      <c r="O25" s="35">
        <v>99.713740458015266</v>
      </c>
      <c r="P25" s="35">
        <v>99.869986998699872</v>
      </c>
      <c r="Q25" s="35">
        <v>99.649669131957964</v>
      </c>
      <c r="R25" s="35">
        <v>99.303472961207319</v>
      </c>
      <c r="S25" s="35">
        <v>97.47899159663865</v>
      </c>
      <c r="T25" s="35">
        <v>98.499906244140263</v>
      </c>
    </row>
    <row r="26" spans="1:20" ht="17.100000000000001" customHeight="1">
      <c r="A26" s="49" t="s">
        <v>156</v>
      </c>
      <c r="B26" s="38">
        <v>5412</v>
      </c>
      <c r="C26" s="38">
        <v>5478</v>
      </c>
      <c r="D26" s="38">
        <v>5294</v>
      </c>
      <c r="E26" s="38">
        <v>5348</v>
      </c>
      <c r="F26" s="38">
        <v>5620</v>
      </c>
      <c r="G26" s="38">
        <v>5706</v>
      </c>
      <c r="H26" s="38">
        <v>5727</v>
      </c>
      <c r="I26" s="38">
        <v>5786</v>
      </c>
      <c r="J26" s="38">
        <v>5730</v>
      </c>
      <c r="K26" s="49"/>
      <c r="L26" s="35">
        <v>83.906976744186039</v>
      </c>
      <c r="M26" s="35">
        <v>85.821713927620252</v>
      </c>
      <c r="N26" s="35">
        <v>83.004076513013487</v>
      </c>
      <c r="O26" s="35">
        <v>83.680175246440299</v>
      </c>
      <c r="P26" s="35">
        <v>87.307752058412305</v>
      </c>
      <c r="Q26" s="35">
        <v>85.113365155131262</v>
      </c>
      <c r="R26" s="35">
        <v>85.978081369163789</v>
      </c>
      <c r="S26" s="35">
        <v>85.163379452458059</v>
      </c>
      <c r="T26" s="35">
        <v>86.295180722891558</v>
      </c>
    </row>
    <row r="27" spans="1:20" ht="17.100000000000001" customHeight="1">
      <c r="A27" s="49" t="s">
        <v>157</v>
      </c>
      <c r="B27" s="38">
        <v>12015</v>
      </c>
      <c r="C27" s="38">
        <v>12308</v>
      </c>
      <c r="D27" s="38">
        <v>12156</v>
      </c>
      <c r="E27" s="38">
        <v>11375</v>
      </c>
      <c r="F27" s="38">
        <v>12772</v>
      </c>
      <c r="G27" s="38">
        <v>12955</v>
      </c>
      <c r="H27" s="38">
        <v>12861</v>
      </c>
      <c r="I27" s="38">
        <v>12701</v>
      </c>
      <c r="J27" s="38">
        <v>12108</v>
      </c>
      <c r="K27" s="49"/>
      <c r="L27" s="35">
        <v>91.278583909443128</v>
      </c>
      <c r="M27" s="35">
        <v>92.9607250755287</v>
      </c>
      <c r="N27" s="35">
        <v>91.882086167800452</v>
      </c>
      <c r="O27" s="35">
        <v>87.111349364374334</v>
      </c>
      <c r="P27" s="35">
        <v>95.065128395980651</v>
      </c>
      <c r="Q27" s="35">
        <v>94.644944476914077</v>
      </c>
      <c r="R27" s="35">
        <v>95.521390374331546</v>
      </c>
      <c r="S27" s="35">
        <v>95.259881497037426</v>
      </c>
      <c r="T27" s="35">
        <v>91.762031072375905</v>
      </c>
    </row>
    <row r="28" spans="1:20" ht="17.100000000000001" customHeight="1">
      <c r="A28" s="49" t="s">
        <v>158</v>
      </c>
      <c r="B28" s="38">
        <v>10394</v>
      </c>
      <c r="C28" s="38">
        <v>11174</v>
      </c>
      <c r="D28" s="38">
        <v>10729</v>
      </c>
      <c r="E28" s="38">
        <v>11109</v>
      </c>
      <c r="F28" s="38">
        <v>11500</v>
      </c>
      <c r="G28" s="38">
        <v>12108</v>
      </c>
      <c r="H28" s="38">
        <v>11552</v>
      </c>
      <c r="I28" s="38">
        <v>11489</v>
      </c>
      <c r="J28" s="38">
        <v>11379</v>
      </c>
      <c r="K28" s="49"/>
      <c r="L28" s="35">
        <v>69.969707169303263</v>
      </c>
      <c r="M28" s="35">
        <v>75.13953331988435</v>
      </c>
      <c r="N28" s="35">
        <v>73.617400850830251</v>
      </c>
      <c r="O28" s="35">
        <v>78.37589953435868</v>
      </c>
      <c r="P28" s="35">
        <v>80.033405247407615</v>
      </c>
      <c r="Q28" s="35">
        <v>82.479564032697553</v>
      </c>
      <c r="R28" s="35">
        <v>80.011081867294649</v>
      </c>
      <c r="S28" s="35">
        <v>79.591271215794947</v>
      </c>
      <c r="T28" s="35">
        <v>79.595691102406263</v>
      </c>
    </row>
    <row r="29" spans="1:20" ht="17.100000000000001" customHeight="1">
      <c r="A29" s="49" t="s">
        <v>159</v>
      </c>
      <c r="B29" s="38">
        <v>5627</v>
      </c>
      <c r="C29" s="38">
        <v>6065</v>
      </c>
      <c r="D29" s="38">
        <v>6450</v>
      </c>
      <c r="E29" s="38">
        <v>6279</v>
      </c>
      <c r="F29" s="38">
        <v>6616</v>
      </c>
      <c r="G29" s="38">
        <v>6919</v>
      </c>
      <c r="H29" s="38">
        <v>6860</v>
      </c>
      <c r="I29" s="38">
        <v>6932</v>
      </c>
      <c r="J29" s="38">
        <v>6876</v>
      </c>
      <c r="K29" s="49"/>
      <c r="L29" s="35">
        <v>82.205989773557349</v>
      </c>
      <c r="M29" s="35">
        <v>88.333818817360907</v>
      </c>
      <c r="N29" s="35">
        <v>91.814946619217082</v>
      </c>
      <c r="O29" s="35">
        <v>87.281067556296904</v>
      </c>
      <c r="P29" s="35">
        <v>87.409168978729028</v>
      </c>
      <c r="Q29" s="35">
        <v>88.20754716981132</v>
      </c>
      <c r="R29" s="35">
        <v>87.813620071684582</v>
      </c>
      <c r="S29" s="35">
        <v>89.318386805823991</v>
      </c>
      <c r="T29" s="35">
        <v>87.347560975609767</v>
      </c>
    </row>
    <row r="30" spans="1:20" ht="17.100000000000001" customHeight="1">
      <c r="A30" s="49" t="s">
        <v>160</v>
      </c>
      <c r="B30" s="38">
        <v>5123</v>
      </c>
      <c r="C30" s="38">
        <v>5490</v>
      </c>
      <c r="D30" s="38">
        <v>5731</v>
      </c>
      <c r="E30" s="38">
        <v>5874</v>
      </c>
      <c r="F30" s="38">
        <v>6000</v>
      </c>
      <c r="G30" s="38">
        <v>6140</v>
      </c>
      <c r="H30" s="38">
        <v>6076</v>
      </c>
      <c r="I30" s="38">
        <v>6133</v>
      </c>
      <c r="J30" s="38">
        <v>6136</v>
      </c>
      <c r="K30" s="49"/>
      <c r="L30" s="35">
        <v>59.218587446537974</v>
      </c>
      <c r="M30" s="35">
        <v>64.053202660132996</v>
      </c>
      <c r="N30" s="35">
        <v>67.566611648196186</v>
      </c>
      <c r="O30" s="35">
        <v>70.103831006086651</v>
      </c>
      <c r="P30" s="35">
        <v>69.420340159666779</v>
      </c>
      <c r="Q30" s="35">
        <v>69.183098591549296</v>
      </c>
      <c r="R30" s="35">
        <v>69.147604415613969</v>
      </c>
      <c r="S30" s="35">
        <v>69.772468714448237</v>
      </c>
      <c r="T30" s="35">
        <v>70.310530537412632</v>
      </c>
    </row>
    <row r="31" spans="1:20" ht="17.100000000000001" customHeight="1">
      <c r="A31" s="49" t="s">
        <v>161</v>
      </c>
      <c r="B31" s="38">
        <v>1963</v>
      </c>
      <c r="C31" s="38">
        <v>1940</v>
      </c>
      <c r="D31" s="38">
        <v>2304</v>
      </c>
      <c r="E31" s="38">
        <v>2498</v>
      </c>
      <c r="F31" s="38">
        <v>2539</v>
      </c>
      <c r="G31" s="38">
        <v>2645</v>
      </c>
      <c r="H31" s="38">
        <v>2645</v>
      </c>
      <c r="I31" s="38">
        <v>2363</v>
      </c>
      <c r="J31" s="38">
        <v>2868</v>
      </c>
      <c r="K31" s="49"/>
      <c r="L31" s="35">
        <v>74.525436598329549</v>
      </c>
      <c r="M31" s="35">
        <v>70.802919708029194</v>
      </c>
      <c r="N31" s="35">
        <v>82.907520690896007</v>
      </c>
      <c r="O31" s="35">
        <v>91.872011769032738</v>
      </c>
      <c r="P31" s="35">
        <v>92.126269956458643</v>
      </c>
      <c r="Q31" s="35">
        <v>91.144038594073052</v>
      </c>
      <c r="R31" s="35">
        <v>91.744710371141167</v>
      </c>
      <c r="S31" s="35">
        <v>82.883198877586821</v>
      </c>
      <c r="T31" s="35">
        <v>95.6</v>
      </c>
    </row>
    <row r="32" spans="1:20" ht="17.100000000000001" customHeight="1">
      <c r="A32" s="49" t="s">
        <v>162</v>
      </c>
      <c r="B32" s="38">
        <v>22993</v>
      </c>
      <c r="C32" s="38">
        <v>21931</v>
      </c>
      <c r="D32" s="38">
        <v>22985</v>
      </c>
      <c r="E32" s="38">
        <v>23018</v>
      </c>
      <c r="F32" s="38">
        <v>23412</v>
      </c>
      <c r="G32" s="38">
        <v>24208</v>
      </c>
      <c r="H32" s="38">
        <v>23897</v>
      </c>
      <c r="I32" s="38">
        <v>23959</v>
      </c>
      <c r="J32" s="38">
        <v>24405</v>
      </c>
      <c r="K32" s="49"/>
      <c r="L32" s="35">
        <v>91.347185252870361</v>
      </c>
      <c r="M32" s="35">
        <v>88.984013633043901</v>
      </c>
      <c r="N32" s="35">
        <v>93.866133050189887</v>
      </c>
      <c r="O32" s="35">
        <v>95.352112676056336</v>
      </c>
      <c r="P32" s="35">
        <v>93.561923030811656</v>
      </c>
      <c r="Q32" s="35">
        <v>93.061161726828885</v>
      </c>
      <c r="R32" s="35">
        <v>93.530332681017612</v>
      </c>
      <c r="S32" s="35">
        <v>92.745712847907711</v>
      </c>
      <c r="T32" s="35">
        <v>94.366251643337719</v>
      </c>
    </row>
    <row r="33" spans="1:20" ht="17.100000000000001" customHeight="1">
      <c r="A33" s="49" t="s">
        <v>163</v>
      </c>
      <c r="B33" s="38">
        <v>18195</v>
      </c>
      <c r="C33" s="38">
        <v>18229</v>
      </c>
      <c r="D33" s="38">
        <v>18165</v>
      </c>
      <c r="E33" s="38">
        <v>18498</v>
      </c>
      <c r="F33" s="38">
        <v>19099</v>
      </c>
      <c r="G33" s="38">
        <v>19544</v>
      </c>
      <c r="H33" s="38">
        <v>19177</v>
      </c>
      <c r="I33" s="38">
        <v>19409</v>
      </c>
      <c r="J33" s="38">
        <v>19311</v>
      </c>
      <c r="K33" s="49"/>
      <c r="L33" s="35">
        <v>90.648664806695905</v>
      </c>
      <c r="M33" s="35">
        <v>92.116832583758651</v>
      </c>
      <c r="N33" s="35">
        <v>92.273697043584264</v>
      </c>
      <c r="O33" s="35">
        <v>94.276540441363849</v>
      </c>
      <c r="P33" s="35">
        <v>95.34721182167641</v>
      </c>
      <c r="Q33" s="35">
        <v>94.648651266405153</v>
      </c>
      <c r="R33" s="35">
        <v>93.218938362823252</v>
      </c>
      <c r="S33" s="35">
        <v>94.195583596214519</v>
      </c>
      <c r="T33" s="35">
        <v>94.29659651350164</v>
      </c>
    </row>
    <row r="34" spans="1:20" ht="17.100000000000001" customHeight="1" thickBot="1">
      <c r="A34" s="50" t="s">
        <v>164</v>
      </c>
      <c r="B34" s="40">
        <v>553</v>
      </c>
      <c r="C34" s="40">
        <v>774</v>
      </c>
      <c r="D34" s="40">
        <v>952</v>
      </c>
      <c r="E34" s="40">
        <v>856</v>
      </c>
      <c r="F34" s="40">
        <v>947</v>
      </c>
      <c r="G34" s="40">
        <v>1056</v>
      </c>
      <c r="H34" s="40">
        <v>902</v>
      </c>
      <c r="I34" s="40">
        <v>1362</v>
      </c>
      <c r="J34" s="40">
        <v>1321</v>
      </c>
      <c r="K34" s="50"/>
      <c r="L34" s="36">
        <v>16.722104626549744</v>
      </c>
      <c r="M34" s="36">
        <v>23.049434187016082</v>
      </c>
      <c r="N34" s="36">
        <v>28.545727136431786</v>
      </c>
      <c r="O34" s="36">
        <v>26.542635658914726</v>
      </c>
      <c r="P34" s="36">
        <v>27.601282424948991</v>
      </c>
      <c r="Q34" s="36">
        <v>28.410008071025022</v>
      </c>
      <c r="R34" s="36">
        <v>23.674540682414698</v>
      </c>
      <c r="S34" s="36">
        <v>35.184706794110049</v>
      </c>
      <c r="T34" s="36">
        <v>33.308119011598585</v>
      </c>
    </row>
    <row r="35" spans="1:20" ht="15" customHeight="1">
      <c r="A35" s="179" t="s">
        <v>83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</row>
    <row r="36" spans="1:20" ht="15" customHeight="1"/>
    <row r="37" spans="1:20" ht="15" customHeight="1"/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T35"/>
    <mergeCell ref="A1:T1"/>
    <mergeCell ref="A2:T2"/>
    <mergeCell ref="A3:T3"/>
    <mergeCell ref="V2:V3"/>
    <mergeCell ref="A5:A6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V59"/>
  <sheetViews>
    <sheetView showGridLines="0" workbookViewId="0">
      <selection activeCell="V8" sqref="V8"/>
    </sheetView>
  </sheetViews>
  <sheetFormatPr baseColWidth="10" defaultRowHeight="12.75"/>
  <cols>
    <col min="1" max="1" width="16.28515625" style="23" bestFit="1" customWidth="1"/>
    <col min="2" max="10" width="6.28515625" style="23" customWidth="1"/>
    <col min="11" max="11" width="1.7109375" style="23" customWidth="1"/>
    <col min="12" max="20" width="6.28515625" style="23" customWidth="1"/>
    <col min="21" max="16384" width="11.42578125" style="13"/>
  </cols>
  <sheetData>
    <row r="1" spans="1:22" ht="15" customHeight="1">
      <c r="A1" s="185" t="s">
        <v>227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2" ht="15" customHeight="1">
      <c r="A2" s="185" t="s">
        <v>217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2" ht="15" customHeight="1">
      <c r="A3" s="185" t="s">
        <v>349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2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2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2" ht="17.100000000000001" customHeight="1">
      <c r="A7" s="48" t="s">
        <v>84</v>
      </c>
      <c r="B7" s="89">
        <v>690</v>
      </c>
      <c r="C7" s="89">
        <v>727</v>
      </c>
      <c r="D7" s="89">
        <v>425</v>
      </c>
      <c r="E7" s="89">
        <v>893</v>
      </c>
      <c r="F7" s="89">
        <v>1203</v>
      </c>
      <c r="G7" s="89">
        <v>1204</v>
      </c>
      <c r="H7" s="89">
        <v>1169</v>
      </c>
      <c r="I7" s="89">
        <v>772</v>
      </c>
      <c r="J7" s="89">
        <v>895</v>
      </c>
      <c r="K7" s="48"/>
      <c r="L7" s="34">
        <v>0.17011792377237728</v>
      </c>
      <c r="M7" s="34">
        <v>0.18029546632541968</v>
      </c>
      <c r="N7" s="34">
        <v>0.10578007203000669</v>
      </c>
      <c r="O7" s="34">
        <v>0.22312170501961373</v>
      </c>
      <c r="P7" s="34">
        <v>0.29422986616576663</v>
      </c>
      <c r="Q7" s="34">
        <v>0.28399977355499784</v>
      </c>
      <c r="R7" s="34">
        <v>0.27884454833862077</v>
      </c>
      <c r="S7" s="34">
        <v>0.18543383591027116</v>
      </c>
      <c r="T7" s="34">
        <v>0.21759320039482832</v>
      </c>
      <c r="V7" s="48"/>
    </row>
    <row r="8" spans="1:22" ht="17.100000000000001" customHeight="1">
      <c r="A8" s="49" t="s">
        <v>138</v>
      </c>
      <c r="B8" s="38">
        <v>8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125</v>
      </c>
      <c r="I8" s="38">
        <v>249</v>
      </c>
      <c r="J8" s="38">
        <v>0</v>
      </c>
      <c r="K8" s="49"/>
      <c r="L8" s="90">
        <v>3.2495227263495678E-2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0.52157222732203956</v>
      </c>
      <c r="S8" s="35">
        <v>1.0654229600787302</v>
      </c>
      <c r="T8" s="35">
        <v>0</v>
      </c>
      <c r="V8" s="49"/>
    </row>
    <row r="9" spans="1:22" ht="17.100000000000001" customHeight="1">
      <c r="A9" s="49" t="s">
        <v>139</v>
      </c>
      <c r="B9" s="38">
        <v>0</v>
      </c>
      <c r="C9" s="38">
        <v>0</v>
      </c>
      <c r="D9" s="38">
        <v>0</v>
      </c>
      <c r="E9" s="38">
        <v>0</v>
      </c>
      <c r="F9" s="38">
        <v>22</v>
      </c>
      <c r="G9" s="38">
        <v>0</v>
      </c>
      <c r="H9" s="38">
        <v>0</v>
      </c>
      <c r="I9" s="38">
        <v>0</v>
      </c>
      <c r="J9" s="38">
        <v>0</v>
      </c>
      <c r="K9" s="49"/>
      <c r="L9" s="35">
        <v>0</v>
      </c>
      <c r="M9" s="35">
        <v>0</v>
      </c>
      <c r="N9" s="35">
        <v>0</v>
      </c>
      <c r="O9" s="35">
        <v>0</v>
      </c>
      <c r="P9" s="35">
        <v>0.11153924153315757</v>
      </c>
      <c r="Q9" s="35">
        <v>0</v>
      </c>
      <c r="R9" s="35">
        <v>0</v>
      </c>
      <c r="S9" s="35">
        <v>0</v>
      </c>
      <c r="T9" s="35">
        <v>0</v>
      </c>
      <c r="V9" s="49"/>
    </row>
    <row r="10" spans="1:22" ht="17.100000000000001" customHeight="1">
      <c r="A10" s="49" t="s">
        <v>140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60</v>
      </c>
      <c r="I10" s="38">
        <v>0</v>
      </c>
      <c r="J10" s="38">
        <v>0</v>
      </c>
      <c r="K10" s="49"/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0.29329813755682654</v>
      </c>
      <c r="S10" s="35">
        <v>0</v>
      </c>
      <c r="T10" s="35">
        <v>0</v>
      </c>
      <c r="V10" s="49"/>
    </row>
    <row r="11" spans="1:22" ht="17.100000000000001" customHeight="1">
      <c r="A11" s="49" t="s">
        <v>141</v>
      </c>
      <c r="B11" s="38">
        <v>60</v>
      </c>
      <c r="C11" s="38">
        <v>41</v>
      </c>
      <c r="D11" s="38">
        <v>16</v>
      </c>
      <c r="E11" s="38">
        <v>9</v>
      </c>
      <c r="F11" s="38">
        <v>10</v>
      </c>
      <c r="G11" s="38">
        <v>0</v>
      </c>
      <c r="H11" s="38">
        <v>14</v>
      </c>
      <c r="I11" s="38">
        <v>0</v>
      </c>
      <c r="J11" s="38">
        <v>0</v>
      </c>
      <c r="K11" s="49"/>
      <c r="L11" s="35">
        <v>0.23070711731456917</v>
      </c>
      <c r="M11" s="35">
        <v>0.16158909076577466</v>
      </c>
      <c r="N11" s="35">
        <v>6.4156541962388222E-2</v>
      </c>
      <c r="O11" s="35">
        <v>3.6900369003690037E-2</v>
      </c>
      <c r="P11" s="35">
        <v>4.0453074433656963E-2</v>
      </c>
      <c r="Q11" s="35">
        <v>0</v>
      </c>
      <c r="R11" s="35">
        <v>5.5915009186037215E-2</v>
      </c>
      <c r="S11" s="35">
        <v>0</v>
      </c>
      <c r="T11" s="35">
        <v>0</v>
      </c>
      <c r="V11" s="49"/>
    </row>
    <row r="12" spans="1:22" ht="17.100000000000001" customHeight="1">
      <c r="A12" s="49" t="s">
        <v>142</v>
      </c>
      <c r="B12" s="38">
        <v>14</v>
      </c>
      <c r="C12" s="38">
        <v>8</v>
      </c>
      <c r="D12" s="38">
        <v>6</v>
      </c>
      <c r="E12" s="38">
        <v>215</v>
      </c>
      <c r="F12" s="38">
        <v>277</v>
      </c>
      <c r="G12" s="38">
        <v>236</v>
      </c>
      <c r="H12" s="38">
        <v>183</v>
      </c>
      <c r="I12" s="38">
        <v>104</v>
      </c>
      <c r="J12" s="38">
        <v>211</v>
      </c>
      <c r="K12" s="49"/>
      <c r="L12" s="35">
        <v>0.2425922717033443</v>
      </c>
      <c r="M12" s="35">
        <v>0.13917884481558804</v>
      </c>
      <c r="N12" s="35">
        <v>0.10452961672473868</v>
      </c>
      <c r="O12" s="35">
        <v>3.7469501568490764</v>
      </c>
      <c r="P12" s="35">
        <v>4.6814263985127598</v>
      </c>
      <c r="Q12" s="35">
        <v>3.8931045859452325</v>
      </c>
      <c r="R12" s="35">
        <v>2.9823989569752283</v>
      </c>
      <c r="S12" s="35">
        <v>1.7292983039574328</v>
      </c>
      <c r="T12" s="35">
        <v>3.5884353741496602</v>
      </c>
      <c r="V12" s="49"/>
    </row>
    <row r="13" spans="1:22" ht="17.100000000000001" customHeight="1">
      <c r="A13" s="49" t="s">
        <v>143</v>
      </c>
      <c r="B13" s="38">
        <v>134</v>
      </c>
      <c r="C13" s="38">
        <v>245</v>
      </c>
      <c r="D13" s="38">
        <v>98</v>
      </c>
      <c r="E13" s="38">
        <v>175</v>
      </c>
      <c r="F13" s="38">
        <v>190</v>
      </c>
      <c r="G13" s="38">
        <v>198</v>
      </c>
      <c r="H13" s="38">
        <v>127</v>
      </c>
      <c r="I13" s="38">
        <v>64</v>
      </c>
      <c r="J13" s="38">
        <v>15</v>
      </c>
      <c r="K13" s="49"/>
      <c r="L13" s="35">
        <v>0.92381937263012748</v>
      </c>
      <c r="M13" s="35">
        <v>1.7086268219541112</v>
      </c>
      <c r="N13" s="35">
        <v>0.68445313591283696</v>
      </c>
      <c r="O13" s="35">
        <v>1.2380615493455962</v>
      </c>
      <c r="P13" s="35">
        <v>1.3115206737074618</v>
      </c>
      <c r="Q13" s="35">
        <v>1.3405551794177386</v>
      </c>
      <c r="R13" s="35">
        <v>0.88415483152325258</v>
      </c>
      <c r="S13" s="35">
        <v>0.44077134986225891</v>
      </c>
      <c r="T13" s="35">
        <v>0.10451505016722408</v>
      </c>
      <c r="V13" s="49"/>
    </row>
    <row r="14" spans="1:22" ht="17.100000000000001" customHeight="1">
      <c r="A14" s="49" t="s">
        <v>144</v>
      </c>
      <c r="B14" s="38">
        <v>7</v>
      </c>
      <c r="C14" s="38">
        <v>11</v>
      </c>
      <c r="D14" s="38">
        <v>0</v>
      </c>
      <c r="E14" s="38">
        <v>0</v>
      </c>
      <c r="F14" s="38">
        <v>59</v>
      </c>
      <c r="G14" s="38">
        <v>98</v>
      </c>
      <c r="H14" s="38">
        <v>46</v>
      </c>
      <c r="I14" s="38">
        <v>0</v>
      </c>
      <c r="J14" s="38">
        <v>27</v>
      </c>
      <c r="K14" s="49"/>
      <c r="L14" s="35">
        <v>0.19032082653616098</v>
      </c>
      <c r="M14" s="35">
        <v>0.30294684659873311</v>
      </c>
      <c r="N14" s="35">
        <v>0</v>
      </c>
      <c r="O14" s="35">
        <v>0</v>
      </c>
      <c r="P14" s="35">
        <v>1.6638465877044557</v>
      </c>
      <c r="Q14" s="35">
        <v>2.6615969581749046</v>
      </c>
      <c r="R14" s="35">
        <v>1.2613106663010694</v>
      </c>
      <c r="S14" s="35">
        <v>0</v>
      </c>
      <c r="T14" s="35">
        <v>0.75041689827682045</v>
      </c>
      <c r="V14" s="49"/>
    </row>
    <row r="15" spans="1:22" ht="17.100000000000001" customHeight="1">
      <c r="A15" s="49" t="s">
        <v>145</v>
      </c>
      <c r="B15" s="38">
        <v>0</v>
      </c>
      <c r="C15" s="38">
        <v>0</v>
      </c>
      <c r="D15" s="38">
        <v>0</v>
      </c>
      <c r="E15" s="38">
        <v>7</v>
      </c>
      <c r="F15" s="38">
        <v>7</v>
      </c>
      <c r="G15" s="38">
        <v>0</v>
      </c>
      <c r="H15" s="38">
        <v>0</v>
      </c>
      <c r="I15" s="38">
        <v>0</v>
      </c>
      <c r="J15" s="38">
        <v>0</v>
      </c>
      <c r="K15" s="49"/>
      <c r="L15" s="35">
        <v>0</v>
      </c>
      <c r="M15" s="35">
        <v>0</v>
      </c>
      <c r="N15" s="35">
        <v>0</v>
      </c>
      <c r="O15" s="90">
        <v>1.9573302016050106E-2</v>
      </c>
      <c r="P15" s="35"/>
      <c r="Q15" s="35">
        <v>0</v>
      </c>
      <c r="R15" s="35">
        <v>0</v>
      </c>
      <c r="S15" s="35">
        <v>0</v>
      </c>
      <c r="T15" s="35">
        <v>0</v>
      </c>
      <c r="V15" s="49"/>
    </row>
    <row r="16" spans="1:22" ht="17.100000000000001" customHeight="1">
      <c r="A16" s="49" t="s">
        <v>146</v>
      </c>
      <c r="B16" s="38">
        <v>0</v>
      </c>
      <c r="C16" s="38">
        <v>0</v>
      </c>
      <c r="D16" s="38">
        <v>0</v>
      </c>
      <c r="E16" s="38">
        <v>0</v>
      </c>
      <c r="F16" s="38">
        <v>21</v>
      </c>
      <c r="G16" s="38">
        <v>0</v>
      </c>
      <c r="H16" s="38">
        <v>0</v>
      </c>
      <c r="I16" s="38">
        <v>0</v>
      </c>
      <c r="J16" s="38">
        <v>0</v>
      </c>
      <c r="K16" s="49"/>
      <c r="L16" s="35">
        <v>0</v>
      </c>
      <c r="M16" s="35">
        <v>0</v>
      </c>
      <c r="N16" s="35">
        <v>0</v>
      </c>
      <c r="O16" s="35">
        <v>0</v>
      </c>
      <c r="P16" s="35">
        <v>0.12155591572123178</v>
      </c>
      <c r="Q16" s="35">
        <v>0</v>
      </c>
      <c r="R16" s="35">
        <v>0</v>
      </c>
      <c r="S16" s="35">
        <v>0</v>
      </c>
      <c r="T16" s="35">
        <v>0</v>
      </c>
      <c r="V16" s="49"/>
    </row>
    <row r="17" spans="1:22" ht="17.100000000000001" customHeight="1">
      <c r="A17" s="49" t="s">
        <v>147</v>
      </c>
      <c r="B17" s="38">
        <v>131</v>
      </c>
      <c r="C17" s="38">
        <v>57</v>
      </c>
      <c r="D17" s="38">
        <v>49</v>
      </c>
      <c r="E17" s="38">
        <v>45</v>
      </c>
      <c r="F17" s="38">
        <v>53</v>
      </c>
      <c r="G17" s="38">
        <v>39</v>
      </c>
      <c r="H17" s="38">
        <v>73</v>
      </c>
      <c r="I17" s="38">
        <v>16</v>
      </c>
      <c r="J17" s="38">
        <v>0</v>
      </c>
      <c r="K17" s="49"/>
      <c r="L17" s="35">
        <v>0.55480264272403867</v>
      </c>
      <c r="M17" s="35">
        <v>0.23908393104316092</v>
      </c>
      <c r="N17" s="35">
        <v>0.20437956204379565</v>
      </c>
      <c r="O17" s="35">
        <v>0.18203147121880184</v>
      </c>
      <c r="P17" s="35">
        <v>0.20874359984245763</v>
      </c>
      <c r="Q17" s="35">
        <v>0.14468021961715388</v>
      </c>
      <c r="R17" s="35">
        <v>0.27249990667811413</v>
      </c>
      <c r="S17" s="35">
        <v>5.9561478613706587E-2</v>
      </c>
      <c r="T17" s="35">
        <v>0</v>
      </c>
      <c r="V17" s="49"/>
    </row>
    <row r="18" spans="1:22" ht="17.100000000000001" customHeight="1">
      <c r="A18" s="49" t="s">
        <v>148</v>
      </c>
      <c r="B18" s="38">
        <v>24</v>
      </c>
      <c r="C18" s="38">
        <v>44</v>
      </c>
      <c r="D18" s="38">
        <v>31</v>
      </c>
      <c r="E18" s="38">
        <v>33</v>
      </c>
      <c r="F18" s="38">
        <v>29</v>
      </c>
      <c r="G18" s="38">
        <v>15</v>
      </c>
      <c r="H18" s="38">
        <v>0</v>
      </c>
      <c r="I18" s="38">
        <v>12</v>
      </c>
      <c r="J18" s="38">
        <v>9</v>
      </c>
      <c r="K18" s="49"/>
      <c r="L18" s="35">
        <v>0.28808066258552395</v>
      </c>
      <c r="M18" s="35">
        <v>0.5319792044492806</v>
      </c>
      <c r="N18" s="35">
        <v>0.36656024595010051</v>
      </c>
      <c r="O18" s="35">
        <v>0.38938053097345132</v>
      </c>
      <c r="P18" s="35">
        <v>0.33146645330894958</v>
      </c>
      <c r="Q18" s="35">
        <v>0.16589250165892502</v>
      </c>
      <c r="R18" s="35">
        <v>0</v>
      </c>
      <c r="S18" s="35">
        <v>0.12939400474444684</v>
      </c>
      <c r="T18" s="35">
        <v>9.7709260666594286E-2</v>
      </c>
      <c r="V18" s="49"/>
    </row>
    <row r="19" spans="1:22" ht="17.100000000000001" customHeight="1">
      <c r="A19" s="49" t="s">
        <v>149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49"/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V19" s="49"/>
    </row>
    <row r="20" spans="1:22" ht="17.100000000000001" customHeight="1">
      <c r="A20" s="49" t="s">
        <v>150</v>
      </c>
      <c r="B20" s="38">
        <v>79</v>
      </c>
      <c r="C20" s="38">
        <v>37</v>
      </c>
      <c r="D20" s="38">
        <v>1</v>
      </c>
      <c r="E20" s="38">
        <v>76</v>
      </c>
      <c r="F20" s="38">
        <v>116</v>
      </c>
      <c r="G20" s="38">
        <v>179</v>
      </c>
      <c r="H20" s="38">
        <v>157</v>
      </c>
      <c r="I20" s="38">
        <v>91</v>
      </c>
      <c r="J20" s="38">
        <v>133</v>
      </c>
      <c r="K20" s="49"/>
      <c r="L20" s="35">
        <v>0.88813940415964021</v>
      </c>
      <c r="M20" s="35">
        <v>0.4095185390149419</v>
      </c>
      <c r="N20" s="90">
        <v>1.1098779134295227E-2</v>
      </c>
      <c r="O20" s="35">
        <v>0.85125448028673845</v>
      </c>
      <c r="P20" s="35">
        <v>1.2823347335839044</v>
      </c>
      <c r="Q20" s="35">
        <v>1.9154628143392187</v>
      </c>
      <c r="R20" s="35">
        <v>1.6878090733175661</v>
      </c>
      <c r="S20" s="35">
        <v>0.98018095648427406</v>
      </c>
      <c r="T20" s="35">
        <v>1.4389267553824516</v>
      </c>
      <c r="V20" s="49"/>
    </row>
    <row r="21" spans="1:22" ht="17.100000000000001" customHeight="1">
      <c r="A21" s="49" t="s">
        <v>151</v>
      </c>
      <c r="B21" s="38">
        <v>0</v>
      </c>
      <c r="C21" s="38">
        <v>113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222</v>
      </c>
      <c r="K21" s="49"/>
      <c r="L21" s="35">
        <v>0</v>
      </c>
      <c r="M21" s="35">
        <v>0.40154934081944499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0.81780004420540786</v>
      </c>
      <c r="V21" s="49"/>
    </row>
    <row r="22" spans="1:22" ht="17.100000000000001" customHeight="1">
      <c r="A22" s="49" t="s">
        <v>152</v>
      </c>
      <c r="B22" s="38">
        <v>13</v>
      </c>
      <c r="C22" s="38">
        <v>0</v>
      </c>
      <c r="D22" s="38">
        <v>0</v>
      </c>
      <c r="E22" s="38">
        <v>0</v>
      </c>
      <c r="F22" s="38">
        <v>36</v>
      </c>
      <c r="G22" s="38">
        <v>27</v>
      </c>
      <c r="H22" s="38">
        <v>0</v>
      </c>
      <c r="I22" s="38">
        <v>0</v>
      </c>
      <c r="J22" s="38">
        <v>0</v>
      </c>
      <c r="K22" s="49"/>
      <c r="L22" s="35">
        <v>0.16302984700275897</v>
      </c>
      <c r="M22" s="35">
        <v>0</v>
      </c>
      <c r="N22" s="35">
        <v>0</v>
      </c>
      <c r="O22" s="35">
        <v>0</v>
      </c>
      <c r="P22" s="35">
        <v>0.44362292051756003</v>
      </c>
      <c r="Q22" s="35">
        <v>0.31527323680523117</v>
      </c>
      <c r="R22" s="35">
        <v>0</v>
      </c>
      <c r="S22" s="35">
        <v>0</v>
      </c>
      <c r="T22" s="35">
        <v>0</v>
      </c>
      <c r="V22" s="49"/>
    </row>
    <row r="23" spans="1:22" ht="17.100000000000001" customHeight="1">
      <c r="A23" s="49" t="s">
        <v>153</v>
      </c>
      <c r="B23" s="38">
        <v>0</v>
      </c>
      <c r="C23" s="38">
        <v>0</v>
      </c>
      <c r="D23" s="38">
        <v>22</v>
      </c>
      <c r="E23" s="38">
        <v>33</v>
      </c>
      <c r="F23" s="38">
        <v>0</v>
      </c>
      <c r="G23" s="38">
        <v>6</v>
      </c>
      <c r="H23" s="38">
        <v>27</v>
      </c>
      <c r="I23" s="38">
        <v>15</v>
      </c>
      <c r="J23" s="38">
        <v>17</v>
      </c>
      <c r="K23" s="49"/>
      <c r="L23" s="35">
        <v>0</v>
      </c>
      <c r="M23" s="35">
        <v>0</v>
      </c>
      <c r="N23" s="35">
        <v>0.18721810909709813</v>
      </c>
      <c r="O23" s="35">
        <v>0.28338342636324604</v>
      </c>
      <c r="P23" s="35">
        <v>0</v>
      </c>
      <c r="Q23" s="90">
        <v>4.7464599319674075E-2</v>
      </c>
      <c r="R23" s="35">
        <v>0.21601728138251058</v>
      </c>
      <c r="S23" s="35">
        <v>0.12057877813504825</v>
      </c>
      <c r="T23" s="35">
        <v>0.1370857188936376</v>
      </c>
      <c r="V23" s="49"/>
    </row>
    <row r="24" spans="1:22" ht="17.100000000000001" customHeight="1">
      <c r="A24" s="49" t="s">
        <v>154</v>
      </c>
      <c r="B24" s="38">
        <v>0</v>
      </c>
      <c r="C24" s="38">
        <v>5</v>
      </c>
      <c r="D24" s="38">
        <v>0</v>
      </c>
      <c r="E24" s="38">
        <v>5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49"/>
      <c r="L24" s="35">
        <v>0</v>
      </c>
      <c r="M24" s="35">
        <v>7.6347533974652618E-2</v>
      </c>
      <c r="N24" s="35">
        <v>0</v>
      </c>
      <c r="O24" s="35">
        <v>7.6242756938090878E-2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V24" s="49"/>
    </row>
    <row r="25" spans="1:22" ht="17.100000000000001" customHeight="1">
      <c r="A25" s="49" t="s">
        <v>155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49"/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V25" s="49"/>
    </row>
    <row r="26" spans="1:22" ht="17.100000000000001" customHeight="1">
      <c r="A26" s="49" t="s">
        <v>156</v>
      </c>
      <c r="B26" s="38">
        <v>17</v>
      </c>
      <c r="C26" s="38">
        <v>8</v>
      </c>
      <c r="D26" s="38">
        <v>10</v>
      </c>
      <c r="E26" s="38">
        <v>12</v>
      </c>
      <c r="F26" s="38">
        <v>0</v>
      </c>
      <c r="G26" s="38">
        <v>17</v>
      </c>
      <c r="H26" s="38">
        <v>17</v>
      </c>
      <c r="I26" s="38">
        <v>0</v>
      </c>
      <c r="J26" s="38">
        <v>42</v>
      </c>
      <c r="K26" s="49"/>
      <c r="L26" s="35">
        <v>0.26356589147286819</v>
      </c>
      <c r="M26" s="35">
        <v>0.12533291555694814</v>
      </c>
      <c r="N26" s="35">
        <v>0.15678896205707119</v>
      </c>
      <c r="O26" s="35">
        <v>0.18776404318572992</v>
      </c>
      <c r="P26" s="35">
        <v>0</v>
      </c>
      <c r="Q26" s="35">
        <v>0.25357995226730312</v>
      </c>
      <c r="R26" s="35">
        <v>0.2552169343942351</v>
      </c>
      <c r="S26" s="35">
        <v>0</v>
      </c>
      <c r="T26" s="35">
        <v>0.63253012048192769</v>
      </c>
      <c r="V26" s="49"/>
    </row>
    <row r="27" spans="1:22" ht="17.100000000000001" customHeight="1">
      <c r="A27" s="49" t="s">
        <v>157</v>
      </c>
      <c r="B27" s="38">
        <v>0</v>
      </c>
      <c r="C27" s="38">
        <v>10</v>
      </c>
      <c r="D27" s="38">
        <v>0</v>
      </c>
      <c r="E27" s="38">
        <v>0</v>
      </c>
      <c r="F27" s="38">
        <v>3</v>
      </c>
      <c r="G27" s="38">
        <v>3</v>
      </c>
      <c r="H27" s="38">
        <v>3</v>
      </c>
      <c r="I27" s="38">
        <v>1</v>
      </c>
      <c r="J27" s="38">
        <v>0</v>
      </c>
      <c r="K27" s="49"/>
      <c r="L27" s="35">
        <v>0</v>
      </c>
      <c r="M27" s="35">
        <v>7.5528700906344406E-2</v>
      </c>
      <c r="N27" s="35">
        <v>0</v>
      </c>
      <c r="O27" s="35">
        <v>0</v>
      </c>
      <c r="P27" s="90">
        <v>2.2329735764793451E-2</v>
      </c>
      <c r="Q27" s="90">
        <v>2.1917007597895968E-2</v>
      </c>
      <c r="R27" s="90">
        <v>2.2281639928698752E-2</v>
      </c>
      <c r="S27" s="90">
        <v>7.5001875046876165E-3</v>
      </c>
      <c r="T27" s="35">
        <v>0</v>
      </c>
      <c r="V27" s="49"/>
    </row>
    <row r="28" spans="1:22" ht="17.100000000000001" customHeight="1">
      <c r="A28" s="49" t="s">
        <v>158</v>
      </c>
      <c r="B28" s="38">
        <v>21</v>
      </c>
      <c r="C28" s="38">
        <v>45</v>
      </c>
      <c r="D28" s="38">
        <v>10</v>
      </c>
      <c r="E28" s="38">
        <v>33</v>
      </c>
      <c r="F28" s="38">
        <v>41</v>
      </c>
      <c r="G28" s="38">
        <v>41</v>
      </c>
      <c r="H28" s="38">
        <v>59</v>
      </c>
      <c r="I28" s="38">
        <v>30</v>
      </c>
      <c r="J28" s="38">
        <v>44</v>
      </c>
      <c r="K28" s="49"/>
      <c r="L28" s="35">
        <v>0.1413665432514305</v>
      </c>
      <c r="M28" s="35">
        <v>0.30260238047205973</v>
      </c>
      <c r="N28" s="35">
        <v>6.861534239055854E-2</v>
      </c>
      <c r="O28" s="35">
        <v>0.23282065754197828</v>
      </c>
      <c r="P28" s="35">
        <v>0.28533648827336627</v>
      </c>
      <c r="Q28" s="35">
        <v>0.279291553133515</v>
      </c>
      <c r="R28" s="35">
        <v>0.40864385648981849</v>
      </c>
      <c r="S28" s="35">
        <v>0.20782819535850364</v>
      </c>
      <c r="T28" s="35">
        <v>0.30777839955232233</v>
      </c>
      <c r="V28" s="49"/>
    </row>
    <row r="29" spans="1:22" ht="17.100000000000001" customHeight="1">
      <c r="A29" s="49" t="s">
        <v>159</v>
      </c>
      <c r="B29" s="38">
        <v>129</v>
      </c>
      <c r="C29" s="38">
        <v>81</v>
      </c>
      <c r="D29" s="38">
        <v>152</v>
      </c>
      <c r="E29" s="38">
        <v>194</v>
      </c>
      <c r="F29" s="38">
        <v>157</v>
      </c>
      <c r="G29" s="38">
        <v>229</v>
      </c>
      <c r="H29" s="38">
        <v>158</v>
      </c>
      <c r="I29" s="38">
        <v>32</v>
      </c>
      <c r="J29" s="38">
        <v>86</v>
      </c>
      <c r="K29" s="49"/>
      <c r="L29" s="35">
        <v>1.8845872899926956</v>
      </c>
      <c r="M29" s="35">
        <v>1.1797261870084474</v>
      </c>
      <c r="N29" s="35">
        <v>2.1637010676156585</v>
      </c>
      <c r="O29" s="35">
        <v>2.6966916875173759</v>
      </c>
      <c r="P29" s="35">
        <v>2.0742502312062356</v>
      </c>
      <c r="Q29" s="35">
        <v>2.9194288628250891</v>
      </c>
      <c r="R29" s="35">
        <v>2.0225294418842807</v>
      </c>
      <c r="S29" s="35">
        <v>0.41231800025769877</v>
      </c>
      <c r="T29" s="35">
        <v>1.092479674796748</v>
      </c>
      <c r="V29" s="49"/>
    </row>
    <row r="30" spans="1:22" ht="17.100000000000001" customHeight="1">
      <c r="A30" s="49" t="s">
        <v>160</v>
      </c>
      <c r="B30" s="38">
        <v>30</v>
      </c>
      <c r="C30" s="38">
        <v>0</v>
      </c>
      <c r="D30" s="38">
        <v>16</v>
      </c>
      <c r="E30" s="38">
        <v>8</v>
      </c>
      <c r="F30" s="38">
        <v>74</v>
      </c>
      <c r="G30" s="38">
        <v>53</v>
      </c>
      <c r="H30" s="38">
        <v>0</v>
      </c>
      <c r="I30" s="38">
        <v>19</v>
      </c>
      <c r="J30" s="38">
        <v>31</v>
      </c>
      <c r="K30" s="49"/>
      <c r="L30" s="35">
        <v>0.34678071899202406</v>
      </c>
      <c r="M30" s="35">
        <v>0</v>
      </c>
      <c r="N30" s="35">
        <v>0.18863475595378448</v>
      </c>
      <c r="O30" s="35">
        <v>9.5476787206110511E-2</v>
      </c>
      <c r="P30" s="35">
        <v>0.85618419530255707</v>
      </c>
      <c r="Q30" s="35">
        <v>0.59718309859154939</v>
      </c>
      <c r="R30" s="35">
        <v>0</v>
      </c>
      <c r="S30" s="35">
        <v>0.2161547212741752</v>
      </c>
      <c r="T30" s="35">
        <v>0.35521943394064398</v>
      </c>
      <c r="V30" s="49"/>
    </row>
    <row r="31" spans="1:22" ht="17.100000000000001" customHeight="1">
      <c r="A31" s="49" t="s">
        <v>161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49"/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V31" s="49"/>
    </row>
    <row r="32" spans="1:22" ht="17.100000000000001" customHeight="1">
      <c r="A32" s="49" t="s">
        <v>162</v>
      </c>
      <c r="B32" s="38">
        <v>5</v>
      </c>
      <c r="C32" s="38">
        <v>8</v>
      </c>
      <c r="D32" s="38">
        <v>6</v>
      </c>
      <c r="E32" s="38">
        <v>4</v>
      </c>
      <c r="F32" s="38">
        <v>36</v>
      </c>
      <c r="G32" s="38">
        <v>40</v>
      </c>
      <c r="H32" s="38">
        <v>102</v>
      </c>
      <c r="I32" s="38">
        <v>106</v>
      </c>
      <c r="J32" s="38">
        <v>35</v>
      </c>
      <c r="K32" s="49"/>
      <c r="L32" s="90">
        <v>1.9864129355210359E-2</v>
      </c>
      <c r="M32" s="90">
        <v>3.2459628337255533E-2</v>
      </c>
      <c r="N32" s="90">
        <v>2.4502797402703475E-2</v>
      </c>
      <c r="O32" s="90">
        <v>1.6570008285004142E-2</v>
      </c>
      <c r="P32" s="35">
        <v>0.14386764176957198</v>
      </c>
      <c r="Q32" s="35">
        <v>0.15376926921154807</v>
      </c>
      <c r="R32" s="35">
        <v>0.39921722113502933</v>
      </c>
      <c r="S32" s="35">
        <v>0.41032787519838965</v>
      </c>
      <c r="T32" s="35">
        <v>0.13533369422318461</v>
      </c>
      <c r="V32" s="49"/>
    </row>
    <row r="33" spans="1:22" ht="17.100000000000001" customHeight="1">
      <c r="A33" s="49" t="s">
        <v>163</v>
      </c>
      <c r="B33" s="38">
        <v>18</v>
      </c>
      <c r="C33" s="38">
        <v>14</v>
      </c>
      <c r="D33" s="38">
        <v>8</v>
      </c>
      <c r="E33" s="38">
        <v>44</v>
      </c>
      <c r="F33" s="38">
        <v>72</v>
      </c>
      <c r="G33" s="38">
        <v>23</v>
      </c>
      <c r="H33" s="38">
        <v>18</v>
      </c>
      <c r="I33" s="38">
        <v>33</v>
      </c>
      <c r="J33" s="38">
        <v>23</v>
      </c>
      <c r="K33" s="49"/>
      <c r="L33" s="35">
        <v>8.9677162216022316E-2</v>
      </c>
      <c r="M33" s="35">
        <v>7.0746374248319768E-2</v>
      </c>
      <c r="N33" s="90">
        <v>4.0638016864776999E-2</v>
      </c>
      <c r="O33" s="35">
        <v>0.22424952856633201</v>
      </c>
      <c r="P33" s="35">
        <v>0.3594428635614797</v>
      </c>
      <c r="Q33" s="35">
        <v>0.11138553925129546</v>
      </c>
      <c r="R33" s="35">
        <v>8.7497569511958001E-2</v>
      </c>
      <c r="S33" s="35">
        <v>0.16015530211113807</v>
      </c>
      <c r="T33" s="35">
        <v>0.11231017139508766</v>
      </c>
      <c r="V33" s="49"/>
    </row>
    <row r="34" spans="1:22" ht="17.100000000000001" customHeight="1" thickBot="1">
      <c r="A34" s="50" t="s">
        <v>164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50"/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V34" s="49"/>
    </row>
    <row r="35" spans="1:22" ht="15" customHeight="1">
      <c r="A35" s="179" t="s">
        <v>83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</row>
    <row r="36" spans="1:22" ht="15" customHeight="1"/>
    <row r="37" spans="1:22" ht="15" customHeight="1"/>
    <row r="38" spans="1:22" ht="15" customHeight="1"/>
    <row r="39" spans="1:22" ht="15" customHeight="1"/>
    <row r="40" spans="1:22" ht="15" customHeight="1"/>
    <row r="41" spans="1:22" ht="15" customHeight="1"/>
    <row r="42" spans="1:22" ht="15" customHeight="1"/>
    <row r="43" spans="1:22" ht="15" customHeight="1"/>
    <row r="44" spans="1:22" ht="15" customHeight="1"/>
    <row r="45" spans="1:22" ht="15" customHeight="1"/>
    <row r="46" spans="1:22" ht="15" customHeight="1"/>
    <row r="47" spans="1:22" ht="15" customHeight="1"/>
    <row r="48" spans="1:2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W45"/>
  <sheetViews>
    <sheetView showGridLines="0" workbookViewId="0">
      <selection activeCell="Q14" sqref="Q14"/>
    </sheetView>
  </sheetViews>
  <sheetFormatPr baseColWidth="10" defaultRowHeight="12.75"/>
  <cols>
    <col min="1" max="1" width="16.28515625" style="23" bestFit="1" customWidth="1"/>
    <col min="2" max="10" width="7.28515625" style="23" customWidth="1"/>
    <col min="11" max="11" width="1.7109375" style="23" customWidth="1"/>
    <col min="12" max="20" width="7.28515625" style="23" customWidth="1"/>
    <col min="21" max="16384" width="11.42578125" style="13"/>
  </cols>
  <sheetData>
    <row r="1" spans="1:23" ht="15" customHeight="1">
      <c r="A1" s="185" t="s">
        <v>228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W1" s="110"/>
    </row>
    <row r="2" spans="1:23" ht="15" customHeight="1">
      <c r="A2" s="185" t="s">
        <v>226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  <c r="W2" s="110"/>
    </row>
    <row r="3" spans="1:23" ht="15" customHeight="1">
      <c r="A3" s="185" t="s">
        <v>349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  <c r="W3" s="110"/>
    </row>
    <row r="4" spans="1:23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  <c r="W4" s="51"/>
    </row>
    <row r="5" spans="1:23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3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3" ht="17.100000000000001" customHeight="1">
      <c r="A7" s="48" t="s">
        <v>84</v>
      </c>
      <c r="B7" s="89">
        <v>9404</v>
      </c>
      <c r="C7" s="89">
        <v>10582</v>
      </c>
      <c r="D7" s="89">
        <v>10615</v>
      </c>
      <c r="E7" s="89">
        <v>10060</v>
      </c>
      <c r="F7" s="89">
        <v>10541</v>
      </c>
      <c r="G7" s="89">
        <v>11811</v>
      </c>
      <c r="H7" s="89">
        <v>11044</v>
      </c>
      <c r="I7" s="89">
        <v>11091</v>
      </c>
      <c r="J7" s="89">
        <f>SUM(J8:J20)</f>
        <v>11350</v>
      </c>
      <c r="K7" s="48"/>
      <c r="L7" s="34">
        <v>2.3185347176165738</v>
      </c>
      <c r="M7" s="34">
        <v>2.6243282319884336</v>
      </c>
      <c r="N7" s="34">
        <v>2.6420128578788731</v>
      </c>
      <c r="O7" s="34">
        <v>2.5135547060440246</v>
      </c>
      <c r="P7" s="34">
        <v>2.578118885497378</v>
      </c>
      <c r="Q7" s="34">
        <v>2.7859811673239863</v>
      </c>
      <c r="R7" s="34">
        <v>2.6343534575292797</v>
      </c>
      <c r="S7" s="34">
        <v>2.6640500959596078</v>
      </c>
      <c r="T7" s="34">
        <v>2.7594221502584375</v>
      </c>
      <c r="W7" s="48"/>
    </row>
    <row r="8" spans="1:23" ht="17.100000000000001" customHeight="1">
      <c r="A8" s="49" t="s">
        <v>138</v>
      </c>
      <c r="B8" s="38">
        <v>1601</v>
      </c>
      <c r="C8" s="38">
        <v>2189</v>
      </c>
      <c r="D8" s="38">
        <v>2005</v>
      </c>
      <c r="E8" s="38">
        <v>2017</v>
      </c>
      <c r="F8" s="38">
        <v>2087</v>
      </c>
      <c r="G8" s="38">
        <v>2155</v>
      </c>
      <c r="H8" s="38">
        <v>1999</v>
      </c>
      <c r="I8" s="38">
        <v>2123</v>
      </c>
      <c r="J8" s="38">
        <v>2097</v>
      </c>
      <c r="K8" s="49"/>
      <c r="L8" s="35">
        <v>6.5031073561070709</v>
      </c>
      <c r="M8" s="35">
        <v>9.0897765966281874</v>
      </c>
      <c r="N8" s="35">
        <v>8.4024809320258154</v>
      </c>
      <c r="O8" s="35">
        <v>8.6410761717076507</v>
      </c>
      <c r="P8" s="35">
        <v>8.8861449374095205</v>
      </c>
      <c r="Q8" s="35">
        <v>8.8117435394177299</v>
      </c>
      <c r="R8" s="35">
        <v>8.3409830593340555</v>
      </c>
      <c r="S8" s="35">
        <v>9.0839074066150349</v>
      </c>
      <c r="T8" s="35">
        <v>9.2968611455931889</v>
      </c>
      <c r="W8" s="49"/>
    </row>
    <row r="9" spans="1:23" ht="17.100000000000001" customHeight="1">
      <c r="A9" s="49" t="s">
        <v>139</v>
      </c>
      <c r="B9" s="38">
        <v>908</v>
      </c>
      <c r="C9" s="38">
        <v>859</v>
      </c>
      <c r="D9" s="38">
        <v>838</v>
      </c>
      <c r="E9" s="38">
        <v>788</v>
      </c>
      <c r="F9" s="38">
        <v>822</v>
      </c>
      <c r="G9" s="38">
        <v>847</v>
      </c>
      <c r="H9" s="38">
        <v>773</v>
      </c>
      <c r="I9" s="38">
        <v>801</v>
      </c>
      <c r="J9" s="38">
        <v>766</v>
      </c>
      <c r="K9" s="49"/>
      <c r="L9" s="35">
        <v>4.4948269887629326</v>
      </c>
      <c r="M9" s="35">
        <v>4.3085720018056879</v>
      </c>
      <c r="N9" s="35">
        <v>4.2613780828883803</v>
      </c>
      <c r="O9" s="35">
        <v>4.0383334187464763</v>
      </c>
      <c r="P9" s="35">
        <v>4.1675116609207059</v>
      </c>
      <c r="Q9" s="35">
        <v>4.1278814757054434</v>
      </c>
      <c r="R9" s="35">
        <v>3.884031755602452</v>
      </c>
      <c r="S9" s="35">
        <v>4.1227031756652428</v>
      </c>
      <c r="T9" s="35">
        <v>4.0677606075088946</v>
      </c>
      <c r="W9" s="49"/>
    </row>
    <row r="10" spans="1:23" ht="17.100000000000001" customHeight="1">
      <c r="A10" s="49" t="s">
        <v>140</v>
      </c>
      <c r="B10" s="38">
        <v>1135</v>
      </c>
      <c r="C10" s="38">
        <v>1128</v>
      </c>
      <c r="D10" s="38">
        <v>1046</v>
      </c>
      <c r="E10" s="38">
        <v>1041</v>
      </c>
      <c r="F10" s="38">
        <v>1115</v>
      </c>
      <c r="G10" s="38">
        <v>1239</v>
      </c>
      <c r="H10" s="38">
        <v>1229</v>
      </c>
      <c r="I10" s="38">
        <v>1171</v>
      </c>
      <c r="J10" s="38">
        <v>1160</v>
      </c>
      <c r="K10" s="49"/>
      <c r="L10" s="35">
        <v>5.8671491341431894</v>
      </c>
      <c r="M10" s="35">
        <v>5.8366966780502949</v>
      </c>
      <c r="N10" s="35">
        <v>5.4715698069780823</v>
      </c>
      <c r="O10" s="35">
        <v>5.4072304176189485</v>
      </c>
      <c r="P10" s="35">
        <v>5.7376627386404566</v>
      </c>
      <c r="Q10" s="35">
        <v>6.0192382432957636</v>
      </c>
      <c r="R10" s="35">
        <v>6.0077235176223303</v>
      </c>
      <c r="S10" s="35">
        <v>5.9090679719432808</v>
      </c>
      <c r="T10" s="35">
        <v>5.986478815090055</v>
      </c>
      <c r="W10" s="49"/>
    </row>
    <row r="11" spans="1:23" ht="17.100000000000001" customHeight="1">
      <c r="A11" s="49" t="s">
        <v>141</v>
      </c>
      <c r="B11" s="38">
        <v>1079</v>
      </c>
      <c r="C11" s="38">
        <v>1072</v>
      </c>
      <c r="D11" s="38">
        <v>1080</v>
      </c>
      <c r="E11" s="38">
        <v>1071</v>
      </c>
      <c r="F11" s="38">
        <v>1120</v>
      </c>
      <c r="G11" s="38">
        <v>1394</v>
      </c>
      <c r="H11" s="38">
        <v>1348</v>
      </c>
      <c r="I11" s="38">
        <v>1276</v>
      </c>
      <c r="J11" s="38">
        <v>1665</v>
      </c>
      <c r="K11" s="49"/>
      <c r="L11" s="35">
        <v>4.1488829930403348</v>
      </c>
      <c r="M11" s="35">
        <v>4.2249635439246447</v>
      </c>
      <c r="N11" s="35">
        <v>4.3305665824612056</v>
      </c>
      <c r="O11" s="35">
        <v>4.3911439114391149</v>
      </c>
      <c r="P11" s="35">
        <v>4.5307443365695796</v>
      </c>
      <c r="Q11" s="35">
        <v>5.4374536802277964</v>
      </c>
      <c r="R11" s="35">
        <v>5.3838165987698705</v>
      </c>
      <c r="S11" s="35">
        <v>5.1958628552813746</v>
      </c>
      <c r="T11" s="35">
        <v>6.9896309978590327</v>
      </c>
      <c r="W11" s="49"/>
    </row>
    <row r="12" spans="1:23" ht="17.100000000000001" customHeight="1">
      <c r="A12" s="49" t="s">
        <v>142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2</v>
      </c>
      <c r="J12" s="38">
        <v>0</v>
      </c>
      <c r="K12" s="49"/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90">
        <v>3.325573661456601E-2</v>
      </c>
      <c r="T12" s="35">
        <v>0</v>
      </c>
      <c r="W12" s="49"/>
    </row>
    <row r="13" spans="1:23" ht="17.100000000000001" customHeight="1">
      <c r="A13" s="49" t="s">
        <v>145</v>
      </c>
      <c r="B13" s="38">
        <v>0</v>
      </c>
      <c r="C13" s="38">
        <v>0</v>
      </c>
      <c r="D13" s="38">
        <v>0</v>
      </c>
      <c r="E13" s="38">
        <v>23</v>
      </c>
      <c r="F13" s="38">
        <v>61</v>
      </c>
      <c r="G13" s="38">
        <v>655</v>
      </c>
      <c r="H13" s="38">
        <v>181</v>
      </c>
      <c r="I13" s="38">
        <v>190</v>
      </c>
      <c r="J13" s="38">
        <v>207</v>
      </c>
      <c r="K13" s="49"/>
      <c r="L13" s="35">
        <v>0</v>
      </c>
      <c r="M13" s="35">
        <v>0</v>
      </c>
      <c r="N13" s="35">
        <v>0</v>
      </c>
      <c r="O13" s="35">
        <v>6.4312278052736066E-2</v>
      </c>
      <c r="P13" s="35">
        <v>0.16779446553336635</v>
      </c>
      <c r="Q13" s="35">
        <v>1.7377231846761998</v>
      </c>
      <c r="R13" s="35">
        <v>0.48165198648181162</v>
      </c>
      <c r="S13" s="35">
        <v>0.51402754105456805</v>
      </c>
      <c r="T13" s="35">
        <v>0.56636296478699821</v>
      </c>
      <c r="W13" s="49"/>
    </row>
    <row r="14" spans="1:23" ht="17.100000000000001" customHeight="1">
      <c r="A14" s="49" t="s">
        <v>149</v>
      </c>
      <c r="B14" s="38">
        <v>3166</v>
      </c>
      <c r="C14" s="38">
        <v>3911</v>
      </c>
      <c r="D14" s="38">
        <v>3878</v>
      </c>
      <c r="E14" s="38">
        <v>3674</v>
      </c>
      <c r="F14" s="38">
        <v>3928</v>
      </c>
      <c r="G14" s="38">
        <v>4127</v>
      </c>
      <c r="H14" s="38">
        <v>4104</v>
      </c>
      <c r="I14" s="38">
        <v>4010</v>
      </c>
      <c r="J14" s="38">
        <v>3930</v>
      </c>
      <c r="K14" s="49"/>
      <c r="L14" s="35">
        <v>9.3296007072344178</v>
      </c>
      <c r="M14" s="35">
        <v>11.527012290371069</v>
      </c>
      <c r="N14" s="35">
        <v>11.546477699041267</v>
      </c>
      <c r="O14" s="35">
        <v>10.954411282387667</v>
      </c>
      <c r="P14" s="35">
        <v>11.515684549985341</v>
      </c>
      <c r="Q14" s="35">
        <v>11.74044151115157</v>
      </c>
      <c r="R14" s="35">
        <v>11.86470078057242</v>
      </c>
      <c r="S14" s="35">
        <v>11.729604820545822</v>
      </c>
      <c r="T14" s="35">
        <v>11.680090349808305</v>
      </c>
      <c r="W14" s="49"/>
    </row>
    <row r="15" spans="1:23" ht="17.100000000000001" customHeight="1">
      <c r="A15" s="49" t="s">
        <v>150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49"/>
      <c r="L15" s="35">
        <v>0</v>
      </c>
      <c r="M15" s="35">
        <v>0</v>
      </c>
      <c r="N15" s="35">
        <v>0</v>
      </c>
      <c r="O15" s="35">
        <v>0</v>
      </c>
      <c r="P15" s="35"/>
      <c r="Q15" s="35">
        <v>0</v>
      </c>
      <c r="R15" s="35">
        <v>0</v>
      </c>
      <c r="S15" s="35">
        <v>0</v>
      </c>
      <c r="T15" s="35">
        <v>0</v>
      </c>
      <c r="W15" s="49"/>
    </row>
    <row r="16" spans="1:23" ht="17.100000000000001" customHeight="1">
      <c r="A16" s="49" t="s">
        <v>151</v>
      </c>
      <c r="B16" s="38">
        <v>1417</v>
      </c>
      <c r="C16" s="38">
        <v>1335</v>
      </c>
      <c r="D16" s="38">
        <v>1358</v>
      </c>
      <c r="E16" s="38">
        <v>1352</v>
      </c>
      <c r="F16" s="38">
        <v>1326</v>
      </c>
      <c r="G16" s="38">
        <v>1393</v>
      </c>
      <c r="H16" s="38">
        <v>1394</v>
      </c>
      <c r="I16" s="38">
        <v>1423</v>
      </c>
      <c r="J16" s="38">
        <v>1424</v>
      </c>
      <c r="K16" s="49"/>
      <c r="L16" s="35">
        <v>4.9578391238934953</v>
      </c>
      <c r="M16" s="35">
        <v>4.743967876052734</v>
      </c>
      <c r="N16" s="35">
        <v>4.8489609369420839</v>
      </c>
      <c r="O16" s="35">
        <v>4.8946491926725075</v>
      </c>
      <c r="P16" s="35">
        <v>4.7666978215543896</v>
      </c>
      <c r="Q16" s="35">
        <v>4.8548426445474506</v>
      </c>
      <c r="R16" s="35">
        <v>4.91693414694367</v>
      </c>
      <c r="S16" s="35">
        <v>5.0781528798800943</v>
      </c>
      <c r="T16" s="35">
        <v>5.245708391659913</v>
      </c>
      <c r="W16" s="49"/>
    </row>
    <row r="17" spans="1:23" ht="17.100000000000001" customHeight="1">
      <c r="A17" s="49" t="s">
        <v>155</v>
      </c>
      <c r="B17" s="38">
        <v>0</v>
      </c>
      <c r="C17" s="38">
        <v>0</v>
      </c>
      <c r="D17" s="38">
        <v>156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49"/>
      <c r="L17" s="35">
        <v>0</v>
      </c>
      <c r="M17" s="35">
        <v>0</v>
      </c>
      <c r="N17" s="35">
        <v>1.6853932584269662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W17" s="49"/>
    </row>
    <row r="18" spans="1:23" ht="17.100000000000001" customHeight="1">
      <c r="A18" s="49" t="s">
        <v>156</v>
      </c>
      <c r="B18" s="38">
        <v>98</v>
      </c>
      <c r="C18" s="38">
        <v>88</v>
      </c>
      <c r="D18" s="38">
        <v>92</v>
      </c>
      <c r="E18" s="38">
        <v>94</v>
      </c>
      <c r="F18" s="38">
        <v>82</v>
      </c>
      <c r="G18" s="38">
        <v>0</v>
      </c>
      <c r="H18" s="38">
        <v>16</v>
      </c>
      <c r="I18" s="38">
        <v>95</v>
      </c>
      <c r="J18" s="38">
        <v>101</v>
      </c>
      <c r="K18" s="49"/>
      <c r="L18" s="35">
        <v>1.5193798449612403</v>
      </c>
      <c r="M18" s="35">
        <v>1.3786620711264295</v>
      </c>
      <c r="N18" s="35">
        <v>1.4424584509250549</v>
      </c>
      <c r="O18" s="35">
        <v>1.4708183382882178</v>
      </c>
      <c r="P18" s="35">
        <v>1.2738853503184715</v>
      </c>
      <c r="Q18" s="35">
        <v>0</v>
      </c>
      <c r="R18" s="35">
        <v>0.24020417354751541</v>
      </c>
      <c r="S18" s="35">
        <v>1.3982926111274654</v>
      </c>
      <c r="T18" s="35">
        <v>1.5210843373493976</v>
      </c>
      <c r="W18" s="49"/>
    </row>
    <row r="19" spans="1:23" ht="17.100000000000001" customHeight="1">
      <c r="A19" s="49" t="s">
        <v>159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1</v>
      </c>
      <c r="H19" s="38">
        <v>0</v>
      </c>
      <c r="I19" s="38">
        <v>0</v>
      </c>
      <c r="J19" s="38">
        <v>0</v>
      </c>
      <c r="K19" s="49"/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90">
        <v>1.2748597654258032E-2</v>
      </c>
      <c r="R19" s="35">
        <v>0</v>
      </c>
      <c r="S19" s="35">
        <v>0</v>
      </c>
      <c r="T19" s="35">
        <v>0</v>
      </c>
      <c r="W19" s="49"/>
    </row>
    <row r="20" spans="1:23" ht="17.100000000000001" customHeight="1" thickBot="1">
      <c r="A20" s="49" t="s">
        <v>164</v>
      </c>
      <c r="B20" s="38">
        <v>0</v>
      </c>
      <c r="C20" s="38">
        <v>0</v>
      </c>
      <c r="D20" s="38">
        <v>162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49"/>
      <c r="L20" s="35">
        <v>0</v>
      </c>
      <c r="M20" s="35">
        <v>0</v>
      </c>
      <c r="N20" s="35">
        <v>4.857571214392804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6">
        <v>0</v>
      </c>
      <c r="W20" s="49"/>
    </row>
    <row r="21" spans="1:23" ht="15" customHeight="1">
      <c r="A21" s="179" t="s">
        <v>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W21" s="49"/>
    </row>
    <row r="22" spans="1:23" ht="15" customHeight="1">
      <c r="W22" s="49"/>
    </row>
    <row r="23" spans="1:23" ht="15" customHeight="1">
      <c r="W23" s="49"/>
    </row>
    <row r="24" spans="1:23" ht="15" customHeight="1">
      <c r="W24" s="49"/>
    </row>
    <row r="25" spans="1:23" ht="15" customHeight="1">
      <c r="W25" s="49"/>
    </row>
    <row r="26" spans="1:23" ht="15" customHeight="1">
      <c r="W26" s="49"/>
    </row>
    <row r="27" spans="1:23" ht="15" customHeight="1">
      <c r="W27" s="49"/>
    </row>
    <row r="28" spans="1:23" ht="15" customHeight="1">
      <c r="W28" s="49"/>
    </row>
    <row r="29" spans="1:23" ht="15" customHeight="1">
      <c r="W29" s="49"/>
    </row>
    <row r="30" spans="1:23" ht="15" customHeight="1">
      <c r="W30" s="49"/>
    </row>
    <row r="31" spans="1:23" ht="15" customHeight="1">
      <c r="W31" s="49"/>
    </row>
    <row r="32" spans="1:23" ht="15" customHeight="1">
      <c r="W32" s="49"/>
    </row>
    <row r="33" spans="23:23" ht="15" customHeight="1">
      <c r="W33" s="49"/>
    </row>
    <row r="34" spans="23:23" ht="15" customHeight="1">
      <c r="W34" s="49"/>
    </row>
    <row r="35" spans="23:23" ht="15" customHeight="1"/>
    <row r="36" spans="23:23" ht="15" customHeight="1"/>
    <row r="37" spans="23:23" ht="15" customHeight="1"/>
    <row r="38" spans="23:23" ht="15" customHeight="1"/>
    <row r="39" spans="23:23" ht="15" customHeight="1"/>
    <row r="40" spans="23:23" ht="15" customHeight="1"/>
    <row r="41" spans="23:23" ht="15" customHeight="1"/>
    <row r="42" spans="23:23" ht="15" customHeight="1"/>
    <row r="43" spans="23:23" ht="15" customHeight="1"/>
    <row r="44" spans="23:23" ht="15" customHeight="1"/>
    <row r="45" spans="23:23" ht="15" customHeight="1"/>
  </sheetData>
  <mergeCells count="8">
    <mergeCell ref="A21:T21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71"/>
  <sheetViews>
    <sheetView showGridLines="0" topLeftCell="A40" zoomScale="90" zoomScaleNormal="90" workbookViewId="0">
      <selection activeCell="B62" sqref="B62"/>
    </sheetView>
  </sheetViews>
  <sheetFormatPr baseColWidth="10" defaultRowHeight="15"/>
  <cols>
    <col min="1" max="1" width="8.5703125" style="8" customWidth="1"/>
    <col min="2" max="2" width="141.5703125" style="7" bestFit="1" customWidth="1"/>
    <col min="3" max="16384" width="11.42578125" style="7"/>
  </cols>
  <sheetData>
    <row r="1" spans="1:14" s="1" customFormat="1" ht="30" customHeight="1" thickBot="1">
      <c r="A1" s="170" t="s">
        <v>0</v>
      </c>
      <c r="B1" s="171"/>
    </row>
    <row r="2" spans="1:14" s="1" customFormat="1" ht="26.25" customHeight="1">
      <c r="A2" s="95"/>
      <c r="B2" s="111" t="s">
        <v>1</v>
      </c>
    </row>
    <row r="3" spans="1:14" s="1" customFormat="1" ht="20.100000000000001" customHeight="1">
      <c r="A3" s="84"/>
      <c r="B3" s="82" t="s">
        <v>2</v>
      </c>
      <c r="C3" s="2"/>
      <c r="D3" s="2"/>
    </row>
    <row r="4" spans="1:14" s="1" customFormat="1" ht="25.5" customHeight="1">
      <c r="A4" s="83" t="s">
        <v>4</v>
      </c>
      <c r="B4" s="75"/>
      <c r="C4" s="4"/>
      <c r="D4" s="5"/>
    </row>
    <row r="5" spans="1:14" s="1" customFormat="1" ht="20.100000000000001" customHeight="1">
      <c r="A5" s="81" t="s">
        <v>6</v>
      </c>
      <c r="B5" s="76" t="s">
        <v>200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20.100000000000001" customHeight="1">
      <c r="A6" s="73" t="s">
        <v>3</v>
      </c>
      <c r="B6" s="77" t="s">
        <v>286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6" customFormat="1" ht="20.100000000000001" customHeight="1">
      <c r="A7" s="3" t="s">
        <v>5</v>
      </c>
      <c r="B7" s="77" t="s">
        <v>287</v>
      </c>
      <c r="E7" s="5"/>
      <c r="F7" s="5"/>
      <c r="G7" s="5"/>
      <c r="H7" s="5"/>
      <c r="I7" s="5"/>
      <c r="J7" s="5"/>
      <c r="K7" s="5"/>
      <c r="L7" s="5"/>
      <c r="M7" s="5"/>
    </row>
    <row r="8" spans="1:14" s="6" customFormat="1" ht="20.100000000000001" customHeight="1">
      <c r="A8" s="3" t="s">
        <v>7</v>
      </c>
      <c r="B8" s="77" t="s">
        <v>288</v>
      </c>
    </row>
    <row r="9" spans="1:14" s="6" customFormat="1" ht="20.100000000000001" customHeight="1">
      <c r="A9" s="3" t="s">
        <v>9</v>
      </c>
      <c r="B9" s="77" t="s">
        <v>289</v>
      </c>
    </row>
    <row r="10" spans="1:14" s="6" customFormat="1" ht="20.100000000000001" customHeight="1">
      <c r="A10" s="3" t="s">
        <v>11</v>
      </c>
      <c r="B10" s="77" t="s">
        <v>367</v>
      </c>
    </row>
    <row r="11" spans="1:14" s="6" customFormat="1" ht="20.100000000000001" customHeight="1">
      <c r="A11" s="3" t="s">
        <v>13</v>
      </c>
      <c r="B11" s="77" t="s">
        <v>368</v>
      </c>
    </row>
    <row r="12" spans="1:14" s="6" customFormat="1" ht="20.100000000000001" customHeight="1">
      <c r="A12" s="3" t="s">
        <v>15</v>
      </c>
      <c r="B12" s="77" t="s">
        <v>369</v>
      </c>
    </row>
    <row r="13" spans="1:14" s="6" customFormat="1" ht="20.100000000000001" customHeight="1">
      <c r="A13" s="3" t="s">
        <v>17</v>
      </c>
      <c r="B13" s="77" t="s">
        <v>370</v>
      </c>
    </row>
    <row r="14" spans="1:14" s="6" customFormat="1" ht="20.100000000000001" customHeight="1">
      <c r="A14" s="74" t="s">
        <v>8</v>
      </c>
      <c r="B14" s="76" t="s">
        <v>290</v>
      </c>
    </row>
    <row r="15" spans="1:14" s="6" customFormat="1" ht="20.100000000000001" customHeight="1">
      <c r="A15" s="3" t="s">
        <v>18</v>
      </c>
      <c r="B15" s="77" t="s">
        <v>291</v>
      </c>
    </row>
    <row r="16" spans="1:14" s="6" customFormat="1" ht="20.100000000000001" customHeight="1">
      <c r="A16" s="3" t="s">
        <v>19</v>
      </c>
      <c r="B16" s="77" t="s">
        <v>292</v>
      </c>
    </row>
    <row r="17" spans="1:2" s="6" customFormat="1" ht="20.100000000000001" customHeight="1">
      <c r="A17" s="3" t="s">
        <v>20</v>
      </c>
      <c r="B17" s="77" t="s">
        <v>293</v>
      </c>
    </row>
    <row r="18" spans="1:2" s="6" customFormat="1" ht="20.100000000000001" customHeight="1">
      <c r="A18" s="3" t="s">
        <v>21</v>
      </c>
      <c r="B18" s="77" t="s">
        <v>294</v>
      </c>
    </row>
    <row r="19" spans="1:2" s="6" customFormat="1" ht="20.100000000000001" customHeight="1">
      <c r="A19" s="3" t="s">
        <v>22</v>
      </c>
      <c r="B19" s="77" t="s">
        <v>295</v>
      </c>
    </row>
    <row r="20" spans="1:2" s="6" customFormat="1" ht="20.100000000000001" customHeight="1">
      <c r="A20" s="3" t="s">
        <v>23</v>
      </c>
      <c r="B20" s="77" t="s">
        <v>296</v>
      </c>
    </row>
    <row r="21" spans="1:2" s="6" customFormat="1" ht="20.100000000000001" customHeight="1">
      <c r="A21" s="3" t="s">
        <v>24</v>
      </c>
      <c r="B21" s="77" t="s">
        <v>297</v>
      </c>
    </row>
    <row r="22" spans="1:2" s="6" customFormat="1" ht="20.100000000000001" customHeight="1">
      <c r="A22" s="3" t="s">
        <v>25</v>
      </c>
      <c r="B22" s="77" t="s">
        <v>298</v>
      </c>
    </row>
    <row r="23" spans="1:2" s="6" customFormat="1" ht="20.100000000000001" customHeight="1">
      <c r="A23" s="3" t="s">
        <v>26</v>
      </c>
      <c r="B23" s="77" t="s">
        <v>299</v>
      </c>
    </row>
    <row r="24" spans="1:2" s="6" customFormat="1" ht="20.100000000000001" customHeight="1">
      <c r="A24" s="74" t="s">
        <v>10</v>
      </c>
      <c r="B24" s="78" t="s">
        <v>136</v>
      </c>
    </row>
    <row r="25" spans="1:2" s="6" customFormat="1" ht="20.100000000000001" customHeight="1">
      <c r="A25" s="3" t="s">
        <v>27</v>
      </c>
      <c r="B25" s="77" t="s">
        <v>300</v>
      </c>
    </row>
    <row r="26" spans="1:2" s="6" customFormat="1" ht="20.100000000000001" customHeight="1">
      <c r="A26" s="3" t="s">
        <v>28</v>
      </c>
      <c r="B26" s="77" t="s">
        <v>301</v>
      </c>
    </row>
    <row r="27" spans="1:2" s="6" customFormat="1" ht="20.100000000000001" customHeight="1">
      <c r="A27" s="3" t="s">
        <v>29</v>
      </c>
      <c r="B27" s="77" t="s">
        <v>302</v>
      </c>
    </row>
    <row r="28" spans="1:2" s="6" customFormat="1" ht="20.100000000000001" customHeight="1">
      <c r="A28" s="3" t="s">
        <v>30</v>
      </c>
      <c r="B28" s="79" t="s">
        <v>303</v>
      </c>
    </row>
    <row r="29" spans="1:2" s="6" customFormat="1" ht="20.100000000000001" customHeight="1">
      <c r="A29" s="3" t="s">
        <v>31</v>
      </c>
      <c r="B29" s="79" t="s">
        <v>304</v>
      </c>
    </row>
    <row r="30" spans="1:2" s="6" customFormat="1" ht="20.100000000000001" customHeight="1">
      <c r="A30" s="3" t="s">
        <v>32</v>
      </c>
      <c r="B30" s="79" t="s">
        <v>305</v>
      </c>
    </row>
    <row r="31" spans="1:2" s="6" customFormat="1" ht="20.100000000000001" customHeight="1">
      <c r="A31" s="3" t="s">
        <v>33</v>
      </c>
      <c r="B31" s="79" t="s">
        <v>306</v>
      </c>
    </row>
    <row r="32" spans="1:2" s="6" customFormat="1" ht="20.100000000000001" customHeight="1">
      <c r="A32" s="3" t="s">
        <v>34</v>
      </c>
      <c r="B32" s="79" t="s">
        <v>307</v>
      </c>
    </row>
    <row r="33" spans="1:2" s="6" customFormat="1" ht="20.100000000000001" customHeight="1">
      <c r="A33" s="3" t="s">
        <v>35</v>
      </c>
      <c r="B33" s="79" t="s">
        <v>308</v>
      </c>
    </row>
    <row r="34" spans="1:2" s="6" customFormat="1" ht="20.100000000000001" customHeight="1">
      <c r="A34" s="3" t="s">
        <v>36</v>
      </c>
      <c r="B34" s="79" t="s">
        <v>309</v>
      </c>
    </row>
    <row r="35" spans="1:2" s="6" customFormat="1" ht="20.100000000000001" customHeight="1">
      <c r="A35" s="3" t="s">
        <v>37</v>
      </c>
      <c r="B35" s="79" t="s">
        <v>310</v>
      </c>
    </row>
    <row r="36" spans="1:2" s="6" customFormat="1" ht="20.100000000000001" customHeight="1">
      <c r="A36" s="74" t="s">
        <v>12</v>
      </c>
      <c r="B36" s="76" t="s">
        <v>233</v>
      </c>
    </row>
    <row r="37" spans="1:2" s="6" customFormat="1">
      <c r="A37" s="3" t="s">
        <v>38</v>
      </c>
      <c r="B37" s="75" t="s">
        <v>311</v>
      </c>
    </row>
    <row r="38" spans="1:2" s="6" customFormat="1" ht="20.100000000000001" customHeight="1">
      <c r="A38" s="3" t="s">
        <v>39</v>
      </c>
      <c r="B38" s="79" t="s">
        <v>312</v>
      </c>
    </row>
    <row r="39" spans="1:2" s="6" customFormat="1">
      <c r="A39" s="3" t="s">
        <v>40</v>
      </c>
      <c r="B39" s="79" t="s">
        <v>313</v>
      </c>
    </row>
    <row r="40" spans="1:2" s="6" customFormat="1" ht="20.100000000000001" customHeight="1">
      <c r="A40" s="3" t="s">
        <v>41</v>
      </c>
      <c r="B40" s="79" t="s">
        <v>314</v>
      </c>
    </row>
    <row r="41" spans="1:2" s="6" customFormat="1" ht="20.100000000000001" customHeight="1">
      <c r="A41" s="3" t="s">
        <v>42</v>
      </c>
      <c r="B41" s="79" t="s">
        <v>315</v>
      </c>
    </row>
    <row r="42" spans="1:2" s="6" customFormat="1" ht="20.100000000000001" customHeight="1">
      <c r="A42" s="3" t="s">
        <v>43</v>
      </c>
      <c r="B42" s="79" t="s">
        <v>316</v>
      </c>
    </row>
    <row r="43" spans="1:2" s="6" customFormat="1" ht="20.100000000000001" customHeight="1">
      <c r="A43" s="3" t="s">
        <v>44</v>
      </c>
      <c r="B43" s="79" t="s">
        <v>317</v>
      </c>
    </row>
    <row r="44" spans="1:2" s="6" customFormat="1" ht="20.100000000000001" customHeight="1">
      <c r="A44" s="3" t="s">
        <v>45</v>
      </c>
      <c r="B44" s="79" t="s">
        <v>318</v>
      </c>
    </row>
    <row r="45" spans="1:2" s="6" customFormat="1" ht="20.100000000000001" customHeight="1">
      <c r="A45" s="74" t="s">
        <v>14</v>
      </c>
      <c r="B45" s="76" t="s">
        <v>319</v>
      </c>
    </row>
    <row r="46" spans="1:2" s="6" customFormat="1">
      <c r="A46" s="3" t="s">
        <v>46</v>
      </c>
      <c r="B46" s="75" t="s">
        <v>320</v>
      </c>
    </row>
    <row r="47" spans="1:2" s="6" customFormat="1" ht="20.100000000000001" customHeight="1">
      <c r="A47" s="3" t="s">
        <v>47</v>
      </c>
      <c r="B47" s="79" t="s">
        <v>321</v>
      </c>
    </row>
    <row r="48" spans="1:2" s="6" customFormat="1" ht="20.100000000000001" customHeight="1">
      <c r="A48" s="3" t="s">
        <v>48</v>
      </c>
      <c r="B48" s="79" t="s">
        <v>322</v>
      </c>
    </row>
    <row r="49" spans="1:2" s="6" customFormat="1" ht="20.100000000000001" customHeight="1">
      <c r="A49" s="3" t="s">
        <v>49</v>
      </c>
      <c r="B49" s="79" t="s">
        <v>323</v>
      </c>
    </row>
    <row r="50" spans="1:2" s="6" customFormat="1" ht="20.100000000000001" customHeight="1">
      <c r="A50" s="3" t="s">
        <v>50</v>
      </c>
      <c r="B50" s="79" t="s">
        <v>324</v>
      </c>
    </row>
    <row r="51" spans="1:2" s="6" customFormat="1" ht="20.100000000000001" customHeight="1">
      <c r="A51" s="3" t="s">
        <v>51</v>
      </c>
      <c r="B51" s="79" t="s">
        <v>325</v>
      </c>
    </row>
    <row r="52" spans="1:2" s="6" customFormat="1" ht="20.100000000000001" customHeight="1">
      <c r="A52" s="3" t="s">
        <v>52</v>
      </c>
      <c r="B52" s="79" t="s">
        <v>326</v>
      </c>
    </row>
    <row r="53" spans="1:2" s="6" customFormat="1" ht="20.100000000000001" customHeight="1">
      <c r="A53" s="3" t="s">
        <v>53</v>
      </c>
      <c r="B53" s="79" t="s">
        <v>327</v>
      </c>
    </row>
    <row r="54" spans="1:2" s="6" customFormat="1" ht="20.100000000000001" customHeight="1">
      <c r="A54" s="3" t="s">
        <v>54</v>
      </c>
      <c r="B54" s="79" t="s">
        <v>328</v>
      </c>
    </row>
    <row r="55" spans="1:2" s="6" customFormat="1" ht="20.100000000000001" customHeight="1">
      <c r="A55" s="74" t="s">
        <v>16</v>
      </c>
      <c r="B55" s="78" t="s">
        <v>255</v>
      </c>
    </row>
    <row r="56" spans="1:2" s="6" customFormat="1" ht="20.100000000000001" customHeight="1">
      <c r="A56" s="3" t="s">
        <v>55</v>
      </c>
      <c r="B56" s="75" t="s">
        <v>329</v>
      </c>
    </row>
    <row r="57" spans="1:2" s="6" customFormat="1" ht="20.100000000000001" customHeight="1">
      <c r="A57" s="3" t="s">
        <v>56</v>
      </c>
      <c r="B57" s="75" t="s">
        <v>330</v>
      </c>
    </row>
    <row r="58" spans="1:2" s="6" customFormat="1" ht="20.100000000000001" customHeight="1">
      <c r="A58" s="3" t="s">
        <v>57</v>
      </c>
      <c r="B58" s="75" t="s">
        <v>331</v>
      </c>
    </row>
    <row r="59" spans="1:2" s="6" customFormat="1" ht="20.100000000000001" customHeight="1">
      <c r="A59" s="3" t="s">
        <v>58</v>
      </c>
      <c r="B59" s="79" t="s">
        <v>332</v>
      </c>
    </row>
    <row r="60" spans="1:2" s="6" customFormat="1" ht="20.100000000000001" customHeight="1">
      <c r="A60" s="3" t="s">
        <v>59</v>
      </c>
      <c r="B60" s="79" t="s">
        <v>333</v>
      </c>
    </row>
    <row r="61" spans="1:2" s="6" customFormat="1" ht="20.100000000000001" customHeight="1">
      <c r="A61" s="3" t="s">
        <v>60</v>
      </c>
      <c r="B61" s="79" t="s">
        <v>334</v>
      </c>
    </row>
    <row r="62" spans="1:2" s="6" customFormat="1" ht="20.100000000000001" customHeight="1">
      <c r="A62" s="3" t="s">
        <v>61</v>
      </c>
      <c r="B62" s="79" t="s">
        <v>335</v>
      </c>
    </row>
    <row r="63" spans="1:2" s="6" customFormat="1" ht="20.100000000000001" customHeight="1">
      <c r="A63" s="3" t="s">
        <v>62</v>
      </c>
      <c r="B63" s="79" t="s">
        <v>336</v>
      </c>
    </row>
    <row r="64" spans="1:2" s="6" customFormat="1" ht="20.100000000000001" customHeight="1">
      <c r="A64" s="3" t="s">
        <v>63</v>
      </c>
      <c r="B64" s="79" t="s">
        <v>337</v>
      </c>
    </row>
    <row r="65" spans="1:13" s="6" customFormat="1" ht="19.5" customHeight="1">
      <c r="A65" s="3" t="s">
        <v>64</v>
      </c>
      <c r="B65" s="79" t="s">
        <v>338</v>
      </c>
    </row>
    <row r="66" spans="1:13" s="6" customFormat="1" ht="19.5" customHeight="1">
      <c r="A66" s="3" t="s">
        <v>65</v>
      </c>
      <c r="B66" s="79" t="s">
        <v>339</v>
      </c>
    </row>
    <row r="67" spans="1:13" s="6" customFormat="1" ht="19.5" customHeight="1">
      <c r="A67" s="3" t="s">
        <v>66</v>
      </c>
      <c r="B67" s="79" t="s">
        <v>340</v>
      </c>
    </row>
    <row r="68" spans="1:13" s="6" customFormat="1" ht="19.5" customHeight="1">
      <c r="A68" s="96" t="s">
        <v>257</v>
      </c>
      <c r="B68" s="79" t="s">
        <v>341</v>
      </c>
      <c r="C68" s="9"/>
    </row>
    <row r="69" spans="1:13" ht="19.5" customHeight="1" thickBot="1">
      <c r="A69" s="97" t="s">
        <v>258</v>
      </c>
      <c r="B69" s="80" t="s">
        <v>342</v>
      </c>
      <c r="E69" s="6"/>
      <c r="F69" s="6"/>
      <c r="G69" s="6"/>
      <c r="H69" s="6"/>
      <c r="I69" s="6"/>
      <c r="J69" s="6"/>
      <c r="K69" s="6"/>
      <c r="L69" s="6"/>
      <c r="M69" s="6"/>
    </row>
    <row r="71" spans="1:13">
      <c r="B71" s="9"/>
    </row>
  </sheetData>
  <sortState ref="B29:B30">
    <sortCondition ref="B29"/>
  </sortState>
  <mergeCells count="1">
    <mergeCell ref="A1:B1"/>
  </mergeCells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1" location="'C5-C6'!A69" display="C6"/>
    <hyperlink ref="A12" location="'C7'!A1" display="C7"/>
    <hyperlink ref="A13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0" location="'C14'!A1" display="C14"/>
    <hyperlink ref="A21" location="'C15'!A1" display="C15"/>
    <hyperlink ref="A22" location="'C16-C17'!A1" display="C16"/>
    <hyperlink ref="A23" location="'C16-C17'!A43" display="C17"/>
    <hyperlink ref="A25" location="'C18'!A1" display="C18"/>
    <hyperlink ref="A26" location="'C19'!A1" display="C19"/>
    <hyperlink ref="A27" location="'C20'!A1" display="C20"/>
    <hyperlink ref="A28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5" location="'C28'!A1" display="C28"/>
    <hyperlink ref="A37" location="'C29'!A1" display="C29"/>
    <hyperlink ref="A38" location="'C30'!A1" display="C30"/>
    <hyperlink ref="A39" location="'C31'!A1" display="C31"/>
    <hyperlink ref="A40" location="'C32'!A1" display="C32"/>
    <hyperlink ref="A41" location="'C33'!A1" display="C33"/>
    <hyperlink ref="A42" location="'C34'!A1" display="C34"/>
    <hyperlink ref="A43" location="'C35'!A1" display="C35"/>
    <hyperlink ref="A44" location="'C36'!A1" display="C36"/>
    <hyperlink ref="A46" location="'C37'!A1" display="C37"/>
    <hyperlink ref="A47" location="'C38'!A1" display="C38"/>
    <hyperlink ref="A48" location="'C39'!A1" display="C39"/>
    <hyperlink ref="A49" location="'C40'!A1" display="C40"/>
    <hyperlink ref="A50" location="'C41'!A1" display="C41"/>
    <hyperlink ref="A51" location="'C42'!A1" display="C42"/>
    <hyperlink ref="A52" location="'C43'!A1" display="C43"/>
    <hyperlink ref="A53" location="'C44'!A1" display="C44"/>
    <hyperlink ref="A54" location="'C45'!A1" display="C45"/>
    <hyperlink ref="A56" location="'C46'!A1" display="C46"/>
    <hyperlink ref="A57" location="'C47'!A1" display="C47"/>
    <hyperlink ref="A58" location="'C48'!A1" display="C48"/>
    <hyperlink ref="A59" location="'C49'!A1" display="C49"/>
    <hyperlink ref="A60" location="'C50'!A1" display="C50"/>
    <hyperlink ref="A61" location="'C51'!A1" display="C51"/>
    <hyperlink ref="A62" location="'C52'!A1" display="C52"/>
    <hyperlink ref="A63" location="'C53'!A1" display="C53"/>
    <hyperlink ref="A64" location="'C54'!A1" display="C54"/>
    <hyperlink ref="A65" location="'C55'!A1" display="C55"/>
    <hyperlink ref="A66" location="'C56'!A1" display="C56"/>
    <hyperlink ref="A67" location="'C57'!A1" display="C57"/>
    <hyperlink ref="A5" location="'D1'!A1" display="D1"/>
    <hyperlink ref="A14" location="'D2'!A1" display="D2"/>
    <hyperlink ref="A24" location="'D3'!A1" display="D3"/>
    <hyperlink ref="A36" location="'D4'!A1" display="D4"/>
    <hyperlink ref="A45" location="'D5'!A1" display="D5"/>
    <hyperlink ref="A55" location="'D6'!A1" display="D6"/>
    <hyperlink ref="B2" r:id="rId1" location="'PORTADA '!A1"/>
    <hyperlink ref="B3" location="FUNCIONARIOS!A1" display="Funcionarios que participaron en la publicación"/>
    <hyperlink ref="A68" r:id="rId2" location="'C58'!A1"/>
    <hyperlink ref="A69" r:id="rId3" location="'C59'!A1"/>
  </hyperlinks>
  <printOptions horizontalCentered="1"/>
  <pageMargins left="0.70866141732283472" right="0.70866141732283472" top="0.74803149606299213" bottom="0.74803149606299213" header="0.31496062992125984" footer="0.31496062992125984"/>
  <pageSetup scale="72" fitToHeight="2" orientation="landscape" r:id="rId4"/>
  <rowBreaks count="1" manualBreakCount="1">
    <brk id="3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W37"/>
  <sheetViews>
    <sheetView showGridLines="0" workbookViewId="0">
      <selection activeCell="A13" sqref="A13:T13"/>
    </sheetView>
  </sheetViews>
  <sheetFormatPr baseColWidth="10" defaultRowHeight="12.75"/>
  <cols>
    <col min="1" max="1" width="16.28515625" style="23" bestFit="1" customWidth="1"/>
    <col min="2" max="10" width="6.5703125" style="23" customWidth="1"/>
    <col min="11" max="11" width="1.7109375" style="23" customWidth="1"/>
    <col min="12" max="20" width="6.5703125" style="23" customWidth="1"/>
    <col min="21" max="16384" width="11.42578125" style="13"/>
  </cols>
  <sheetData>
    <row r="1" spans="1:23" ht="15" customHeight="1">
      <c r="A1" s="185" t="s">
        <v>229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3" ht="15" customHeight="1">
      <c r="A2" s="185" t="s">
        <v>220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3" ht="15" customHeight="1">
      <c r="A3" s="185" t="s">
        <v>349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3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3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3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3" ht="17.100000000000001" customHeight="1">
      <c r="A7" s="48" t="s">
        <v>84</v>
      </c>
      <c r="B7" s="89">
        <v>806</v>
      </c>
      <c r="C7" s="89">
        <v>1161</v>
      </c>
      <c r="D7" s="89">
        <v>830</v>
      </c>
      <c r="E7" s="89">
        <v>800</v>
      </c>
      <c r="F7" s="89">
        <v>974</v>
      </c>
      <c r="G7" s="89">
        <v>984</v>
      </c>
      <c r="H7" s="89">
        <v>928</v>
      </c>
      <c r="I7" s="89">
        <v>1070</v>
      </c>
      <c r="J7" s="89">
        <v>1039</v>
      </c>
      <c r="K7" s="48"/>
      <c r="L7" s="34">
        <v>0.20167603137073134</v>
      </c>
      <c r="M7" s="34">
        <v>0.28792714773564271</v>
      </c>
      <c r="N7" s="34">
        <v>0.20658225831742483</v>
      </c>
      <c r="O7" s="34">
        <v>0.19988506608699996</v>
      </c>
      <c r="P7" s="34">
        <v>0.23822102214917429</v>
      </c>
      <c r="Q7" s="34">
        <v>0.23210612722435039</v>
      </c>
      <c r="R7" s="34">
        <v>0.22135820432698045</v>
      </c>
      <c r="S7" s="34">
        <v>0.25701321816579031</v>
      </c>
      <c r="T7" s="34">
        <v>0.25260260917343758</v>
      </c>
      <c r="W7" s="48"/>
    </row>
    <row r="8" spans="1:23" ht="17.100000000000001" customHeight="1">
      <c r="A8" s="49" t="s">
        <v>145</v>
      </c>
      <c r="B8" s="38" t="s">
        <v>360</v>
      </c>
      <c r="C8" s="38" t="s">
        <v>360</v>
      </c>
      <c r="D8" s="38" t="s">
        <v>360</v>
      </c>
      <c r="E8" s="38" t="s">
        <v>360</v>
      </c>
      <c r="F8" s="38" t="s">
        <v>360</v>
      </c>
      <c r="G8" s="38" t="s">
        <v>360</v>
      </c>
      <c r="H8" s="38" t="s">
        <v>360</v>
      </c>
      <c r="I8" s="38" t="s">
        <v>360</v>
      </c>
      <c r="J8" s="38">
        <v>296</v>
      </c>
      <c r="K8" s="49"/>
      <c r="L8" s="35" t="s">
        <v>360</v>
      </c>
      <c r="M8" s="35" t="s">
        <v>360</v>
      </c>
      <c r="N8" s="35" t="s">
        <v>360</v>
      </c>
      <c r="O8" s="35" t="s">
        <v>360</v>
      </c>
      <c r="P8" s="35" t="s">
        <v>360</v>
      </c>
      <c r="Q8" s="35" t="s">
        <v>360</v>
      </c>
      <c r="R8" s="35" t="s">
        <v>360</v>
      </c>
      <c r="S8" s="35" t="s">
        <v>360</v>
      </c>
      <c r="T8" s="35">
        <v>0.80987167911570768</v>
      </c>
      <c r="W8" s="49"/>
    </row>
    <row r="9" spans="1:23" ht="17.100000000000001" customHeight="1">
      <c r="A9" s="49" t="s">
        <v>146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114</v>
      </c>
      <c r="J9" s="38">
        <v>0</v>
      </c>
      <c r="K9" s="49"/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0.64592894781574028</v>
      </c>
      <c r="T9" s="35">
        <v>0</v>
      </c>
      <c r="W9" s="49"/>
    </row>
    <row r="10" spans="1:23" ht="17.100000000000001" customHeight="1">
      <c r="A10" s="49" t="s">
        <v>150</v>
      </c>
      <c r="B10" s="38">
        <v>0</v>
      </c>
      <c r="C10" s="38">
        <v>327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67</v>
      </c>
      <c r="J10" s="38">
        <v>47</v>
      </c>
      <c r="K10" s="49"/>
      <c r="L10" s="35">
        <v>0</v>
      </c>
      <c r="M10" s="35">
        <v>3.6192584394023246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0.72167169323567426</v>
      </c>
      <c r="T10" s="35">
        <v>0.50849291355620474</v>
      </c>
      <c r="W10" s="49"/>
    </row>
    <row r="11" spans="1:23" ht="17.100000000000001" customHeight="1">
      <c r="A11" s="49" t="s">
        <v>158</v>
      </c>
      <c r="B11" s="38">
        <v>816</v>
      </c>
      <c r="C11" s="38">
        <v>834</v>
      </c>
      <c r="D11" s="38">
        <v>805</v>
      </c>
      <c r="E11" s="38">
        <v>800</v>
      </c>
      <c r="F11" s="38">
        <v>974</v>
      </c>
      <c r="G11" s="38">
        <v>984</v>
      </c>
      <c r="H11" s="38">
        <v>928</v>
      </c>
      <c r="I11" s="38">
        <v>889</v>
      </c>
      <c r="J11" s="38">
        <v>966</v>
      </c>
      <c r="K11" s="49"/>
      <c r="L11" s="35">
        <v>5.4930999663412994</v>
      </c>
      <c r="M11" s="35">
        <v>5.60823078474884</v>
      </c>
      <c r="N11" s="35">
        <v>5.5235350624399615</v>
      </c>
      <c r="O11" s="35">
        <v>5.6441371525328066</v>
      </c>
      <c r="P11" s="35">
        <v>6.7784814531282631</v>
      </c>
      <c r="Q11" s="35">
        <v>6.7029972752043605</v>
      </c>
      <c r="R11" s="35">
        <v>6.4274830308907056</v>
      </c>
      <c r="S11" s="35">
        <v>6.1586421891236576</v>
      </c>
      <c r="T11" s="35">
        <v>6.7571348628987131</v>
      </c>
      <c r="W11" s="49"/>
    </row>
    <row r="12" spans="1:23" ht="17.100000000000001" customHeight="1" thickBot="1">
      <c r="A12" s="50" t="s">
        <v>162</v>
      </c>
      <c r="B12" s="40">
        <v>0</v>
      </c>
      <c r="C12" s="40">
        <v>0</v>
      </c>
      <c r="D12" s="40">
        <v>25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50"/>
      <c r="L12" s="36">
        <v>0</v>
      </c>
      <c r="M12" s="36">
        <v>0</v>
      </c>
      <c r="N12" s="36">
        <v>0.10209498917793114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5">
        <v>0</v>
      </c>
      <c r="W12" s="49"/>
    </row>
    <row r="13" spans="1:23" ht="15" customHeight="1">
      <c r="A13" s="179" t="s">
        <v>83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W13" s="49"/>
    </row>
    <row r="14" spans="1:23" ht="15" customHeight="1">
      <c r="W14" s="49"/>
    </row>
    <row r="15" spans="1:23" ht="15" customHeight="1"/>
    <row r="16" spans="1:23" ht="15" customHeight="1"/>
    <row r="17" spans="23:23" ht="15" customHeight="1">
      <c r="W17" s="49"/>
    </row>
    <row r="18" spans="23:23" ht="15" customHeight="1">
      <c r="W18" s="49"/>
    </row>
    <row r="19" spans="23:23" ht="15" customHeight="1">
      <c r="W19" s="49"/>
    </row>
    <row r="20" spans="23:23" ht="15" customHeight="1"/>
    <row r="21" spans="23:23" ht="15" customHeight="1">
      <c r="W21" s="49"/>
    </row>
    <row r="22" spans="23:23" ht="15" customHeight="1">
      <c r="W22" s="49"/>
    </row>
    <row r="23" spans="23:23" ht="15" customHeight="1">
      <c r="W23" s="49"/>
    </row>
    <row r="24" spans="23:23" ht="15" customHeight="1">
      <c r="W24" s="49"/>
    </row>
    <row r="25" spans="23:23" ht="15" customHeight="1">
      <c r="W25" s="49"/>
    </row>
    <row r="26" spans="23:23" ht="15" customHeight="1">
      <c r="W26" s="49"/>
    </row>
    <row r="27" spans="23:23" ht="15" customHeight="1">
      <c r="W27" s="49"/>
    </row>
    <row r="28" spans="23:23" ht="15" customHeight="1">
      <c r="W28" s="49"/>
    </row>
    <row r="29" spans="23:23" ht="15" customHeight="1">
      <c r="W29" s="49"/>
    </row>
    <row r="30" spans="23:23" ht="15" customHeight="1">
      <c r="W30" s="49"/>
    </row>
    <row r="31" spans="23:23" ht="15" customHeight="1">
      <c r="W31" s="49"/>
    </row>
    <row r="32" spans="23:23" ht="15" customHeight="1"/>
    <row r="33" spans="23:23" ht="15" customHeight="1">
      <c r="W33" s="49"/>
    </row>
    <row r="34" spans="23:23" ht="15" customHeight="1">
      <c r="W34" s="49"/>
    </row>
    <row r="35" spans="23:23" ht="15" customHeight="1"/>
    <row r="36" spans="23:23" ht="15" customHeight="1"/>
    <row r="37" spans="23:23" ht="15" customHeight="1"/>
  </sheetData>
  <mergeCells count="8">
    <mergeCell ref="A13:T13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L37"/>
  <sheetViews>
    <sheetView showGridLines="0" workbookViewId="0">
      <selection activeCell="A23" sqref="A23:J23"/>
    </sheetView>
  </sheetViews>
  <sheetFormatPr baseColWidth="10" defaultRowHeight="12.75"/>
  <cols>
    <col min="1" max="1" width="15" style="13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174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216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85" t="s">
        <v>173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85" t="s">
        <v>350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customFormat="1" ht="15" customHeight="1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2" ht="30" customHeight="1">
      <c r="A6" s="134" t="s">
        <v>166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</row>
    <row r="8" spans="1:12" ht="15" customHeight="1">
      <c r="A8" s="56" t="s">
        <v>84</v>
      </c>
      <c r="B8" s="65">
        <v>352886</v>
      </c>
      <c r="C8" s="65">
        <v>355934</v>
      </c>
      <c r="D8" s="65">
        <v>359360</v>
      </c>
      <c r="E8" s="65">
        <v>362108</v>
      </c>
      <c r="F8" s="65">
        <v>372862</v>
      </c>
      <c r="G8" s="65">
        <v>386702</v>
      </c>
      <c r="H8" s="65">
        <v>381647</v>
      </c>
      <c r="I8" s="65">
        <v>375970</v>
      </c>
      <c r="J8" s="65">
        <v>374199</v>
      </c>
    </row>
    <row r="9" spans="1:12" ht="15" customHeight="1">
      <c r="A9" s="57" t="s">
        <v>167</v>
      </c>
      <c r="B9" s="27">
        <v>3331</v>
      </c>
      <c r="C9" s="27">
        <v>4682</v>
      </c>
      <c r="D9" s="27">
        <v>4949</v>
      </c>
      <c r="E9" s="27">
        <v>6188</v>
      </c>
      <c r="F9" s="27">
        <v>5812</v>
      </c>
      <c r="G9" s="27">
        <v>5749</v>
      </c>
      <c r="H9" s="27">
        <v>5769</v>
      </c>
      <c r="I9" s="27">
        <v>3061</v>
      </c>
      <c r="J9" s="27">
        <v>3433</v>
      </c>
    </row>
    <row r="10" spans="1:12" ht="15" customHeight="1">
      <c r="A10" s="57" t="s">
        <v>168</v>
      </c>
      <c r="B10" s="27">
        <v>45023</v>
      </c>
      <c r="C10" s="27">
        <v>46880</v>
      </c>
      <c r="D10" s="27">
        <v>47651</v>
      </c>
      <c r="E10" s="27">
        <v>47511</v>
      </c>
      <c r="F10" s="27">
        <v>48436</v>
      </c>
      <c r="G10" s="27">
        <v>46625</v>
      </c>
      <c r="H10" s="27">
        <v>46621</v>
      </c>
      <c r="I10" s="27">
        <v>31462</v>
      </c>
      <c r="J10" s="27">
        <v>33166</v>
      </c>
    </row>
    <row r="11" spans="1:12" ht="15" customHeight="1">
      <c r="A11" s="57" t="s">
        <v>169</v>
      </c>
      <c r="B11" s="27">
        <v>65686</v>
      </c>
      <c r="C11" s="27">
        <v>66184</v>
      </c>
      <c r="D11" s="27">
        <v>68497</v>
      </c>
      <c r="E11" s="27">
        <v>69515</v>
      </c>
      <c r="F11" s="27">
        <v>71957</v>
      </c>
      <c r="G11" s="27">
        <v>74044</v>
      </c>
      <c r="H11" s="27">
        <v>73132</v>
      </c>
      <c r="I11" s="27">
        <v>65656</v>
      </c>
      <c r="J11" s="27">
        <v>68857</v>
      </c>
    </row>
    <row r="12" spans="1:12" ht="15" customHeight="1">
      <c r="A12" s="57" t="s">
        <v>170</v>
      </c>
      <c r="B12" s="27">
        <v>81673</v>
      </c>
      <c r="C12" s="27">
        <v>85235</v>
      </c>
      <c r="D12" s="27">
        <v>81087</v>
      </c>
      <c r="E12" s="27">
        <v>85004</v>
      </c>
      <c r="F12" s="27">
        <v>89426</v>
      </c>
      <c r="G12" s="27">
        <v>92875</v>
      </c>
      <c r="H12" s="27">
        <v>91850</v>
      </c>
      <c r="I12" s="27">
        <v>83864</v>
      </c>
      <c r="J12" s="27">
        <v>86713</v>
      </c>
    </row>
    <row r="13" spans="1:12" ht="15" customHeight="1">
      <c r="A13" s="57" t="s">
        <v>171</v>
      </c>
      <c r="B13" s="27">
        <v>103536</v>
      </c>
      <c r="C13" s="27">
        <v>101423</v>
      </c>
      <c r="D13" s="27">
        <v>105884</v>
      </c>
      <c r="E13" s="27">
        <v>106019</v>
      </c>
      <c r="F13" s="27">
        <v>104414</v>
      </c>
      <c r="G13" s="27">
        <v>107665</v>
      </c>
      <c r="H13" s="27">
        <v>106677</v>
      </c>
      <c r="I13" s="27">
        <v>117915</v>
      </c>
      <c r="J13" s="27">
        <v>114972</v>
      </c>
    </row>
    <row r="14" spans="1:12" ht="15" customHeight="1">
      <c r="A14" s="57" t="s">
        <v>172</v>
      </c>
      <c r="B14" s="27">
        <v>53637</v>
      </c>
      <c r="C14" s="27">
        <v>51530</v>
      </c>
      <c r="D14" s="27">
        <v>51292</v>
      </c>
      <c r="E14" s="27">
        <v>47871</v>
      </c>
      <c r="F14" s="27">
        <v>52817</v>
      </c>
      <c r="G14" s="27">
        <v>59744</v>
      </c>
      <c r="H14" s="27">
        <v>57598</v>
      </c>
      <c r="I14" s="27">
        <v>74012</v>
      </c>
      <c r="J14" s="27">
        <v>67058</v>
      </c>
    </row>
    <row r="15" spans="1:12" ht="15" customHeight="1">
      <c r="A15" s="193" t="s">
        <v>82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2" ht="15" customHeight="1">
      <c r="A16" s="53" t="s">
        <v>84</v>
      </c>
      <c r="B16" s="60">
        <v>87.003237171505987</v>
      </c>
      <c r="C16" s="60">
        <v>88.27137071674268</v>
      </c>
      <c r="D16" s="60">
        <v>89.442651022831072</v>
      </c>
      <c r="E16" s="60">
        <v>90.474976888289234</v>
      </c>
      <c r="F16" s="60">
        <v>91.194627064256082</v>
      </c>
      <c r="G16" s="63">
        <v>91.215349197063773</v>
      </c>
      <c r="H16" s="63">
        <v>91.035231257305057</v>
      </c>
      <c r="I16" s="63">
        <v>90.307719283917947</v>
      </c>
      <c r="J16" s="63">
        <v>90.975595524630577</v>
      </c>
    </row>
    <row r="17" spans="1:10" ht="15" customHeight="1">
      <c r="A17" s="54" t="s">
        <v>167</v>
      </c>
      <c r="B17" s="61">
        <v>17.722798616653364</v>
      </c>
      <c r="C17" s="61">
        <v>24.497697781498534</v>
      </c>
      <c r="D17" s="61">
        <v>25.879830570517175</v>
      </c>
      <c r="E17" s="61">
        <v>31.384084799918853</v>
      </c>
      <c r="F17" s="61">
        <v>30.195344970906067</v>
      </c>
      <c r="G17" s="64">
        <v>30.393867301083795</v>
      </c>
      <c r="H17" s="64">
        <v>30.136342266102488</v>
      </c>
      <c r="I17" s="64">
        <v>22.282885637329837</v>
      </c>
      <c r="J17" s="64">
        <v>25.3957686048232</v>
      </c>
    </row>
    <row r="18" spans="1:10" ht="15" customHeight="1">
      <c r="A18" s="54" t="s">
        <v>168</v>
      </c>
      <c r="B18" s="61">
        <v>70.894547057804644</v>
      </c>
      <c r="C18" s="61">
        <v>75.647066417091594</v>
      </c>
      <c r="D18" s="61">
        <v>77.647959848781127</v>
      </c>
      <c r="E18" s="61">
        <v>80.820263328003264</v>
      </c>
      <c r="F18" s="61">
        <v>81.023753763800599</v>
      </c>
      <c r="G18" s="64">
        <v>80.237140546214874</v>
      </c>
      <c r="H18" s="64">
        <v>79.35219226579521</v>
      </c>
      <c r="I18" s="64">
        <v>70.186945076518086</v>
      </c>
      <c r="J18" s="64">
        <v>73.00140869871457</v>
      </c>
    </row>
    <row r="19" spans="1:10" ht="15" customHeight="1">
      <c r="A19" s="54" t="s">
        <v>169</v>
      </c>
      <c r="B19" s="61">
        <v>94.687982009773535</v>
      </c>
      <c r="C19" s="61">
        <v>95.298708404728643</v>
      </c>
      <c r="D19" s="61">
        <v>96.209056688578016</v>
      </c>
      <c r="E19" s="61">
        <v>97.043262183630446</v>
      </c>
      <c r="F19" s="61">
        <v>97.808859709932179</v>
      </c>
      <c r="G19" s="64">
        <v>96.850311306440645</v>
      </c>
      <c r="H19" s="64">
        <v>96.557916001003434</v>
      </c>
      <c r="I19" s="64">
        <v>94.010509887025876</v>
      </c>
      <c r="J19" s="64">
        <v>94.208510056095236</v>
      </c>
    </row>
    <row r="20" spans="1:10" ht="15" customHeight="1">
      <c r="A20" s="54" t="s">
        <v>170</v>
      </c>
      <c r="B20" s="61">
        <v>96.2863845890855</v>
      </c>
      <c r="C20" s="61">
        <v>96.676685759655186</v>
      </c>
      <c r="D20" s="61">
        <v>96.433413410080163</v>
      </c>
      <c r="E20" s="61">
        <v>97.150759454609869</v>
      </c>
      <c r="F20" s="61">
        <v>98.223916171479402</v>
      </c>
      <c r="G20" s="64">
        <v>98.368903246306203</v>
      </c>
      <c r="H20" s="64">
        <v>98.515562992041524</v>
      </c>
      <c r="I20" s="64">
        <v>97.349878695717791</v>
      </c>
      <c r="J20" s="64">
        <v>98.358666061705989</v>
      </c>
    </row>
    <row r="21" spans="1:10" ht="15" customHeight="1">
      <c r="A21" s="54" t="s">
        <v>171</v>
      </c>
      <c r="B21" s="61">
        <v>92.331564631916891</v>
      </c>
      <c r="C21" s="61">
        <v>91.358080294009028</v>
      </c>
      <c r="D21" s="61">
        <v>92.883960840731248</v>
      </c>
      <c r="E21" s="61">
        <v>93.701058808972476</v>
      </c>
      <c r="F21" s="61">
        <v>93.107906868908458</v>
      </c>
      <c r="G21" s="64">
        <v>94.050281281666031</v>
      </c>
      <c r="H21" s="64">
        <v>93.134336176565597</v>
      </c>
      <c r="I21" s="64">
        <v>94.763362827591195</v>
      </c>
      <c r="J21" s="64">
        <v>94.962460044106351</v>
      </c>
    </row>
    <row r="22" spans="1:10" ht="15" customHeight="1" thickBot="1">
      <c r="A22" s="55" t="s">
        <v>172</v>
      </c>
      <c r="B22" s="62">
        <v>94.149552395997887</v>
      </c>
      <c r="C22" s="62">
        <v>96.296157871131697</v>
      </c>
      <c r="D22" s="62">
        <v>98.623288724811559</v>
      </c>
      <c r="E22" s="62">
        <v>96.804917999636004</v>
      </c>
      <c r="F22" s="62">
        <v>99.502646898136817</v>
      </c>
      <c r="G22" s="21">
        <v>97.023239196453233</v>
      </c>
      <c r="H22" s="21">
        <v>99.614326974628597</v>
      </c>
      <c r="I22" s="21">
        <v>95.695685341539416</v>
      </c>
      <c r="J22" s="21">
        <v>95.732865076305913</v>
      </c>
    </row>
    <row r="23" spans="1:10" ht="143.25" customHeight="1">
      <c r="A23" s="194" t="s">
        <v>363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s="23" customFormat="1" ht="15" customHeight="1">
      <c r="A24" s="192" t="s">
        <v>364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33" spans="2:10">
      <c r="B33" s="91"/>
      <c r="C33" s="91"/>
      <c r="D33" s="91"/>
      <c r="E33" s="91"/>
      <c r="F33" s="91"/>
      <c r="G33" s="91"/>
      <c r="H33" s="91"/>
      <c r="I33" s="91"/>
      <c r="J33" s="91"/>
    </row>
    <row r="34" spans="2:10">
      <c r="B34" s="91"/>
      <c r="C34" s="91"/>
      <c r="D34" s="91"/>
      <c r="E34" s="91"/>
      <c r="F34" s="91"/>
      <c r="G34" s="91"/>
      <c r="H34" s="91"/>
      <c r="I34" s="91"/>
      <c r="J34" s="91"/>
    </row>
    <row r="35" spans="2:10">
      <c r="B35" s="91"/>
      <c r="C35" s="91"/>
      <c r="D35" s="91"/>
      <c r="E35" s="91"/>
      <c r="F35" s="91"/>
      <c r="G35" s="91"/>
      <c r="H35" s="91"/>
      <c r="I35" s="91"/>
      <c r="J35" s="91"/>
    </row>
    <row r="36" spans="2:10">
      <c r="B36" s="91"/>
      <c r="C36" s="91"/>
      <c r="D36" s="91"/>
      <c r="E36" s="91"/>
      <c r="F36" s="91"/>
      <c r="G36" s="91"/>
      <c r="H36" s="91"/>
      <c r="I36" s="91"/>
      <c r="J36" s="91"/>
    </row>
    <row r="37" spans="2:10"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37"/>
  <sheetViews>
    <sheetView showGridLines="0" workbookViewId="0">
      <selection activeCell="L23" sqref="L23"/>
    </sheetView>
  </sheetViews>
  <sheetFormatPr baseColWidth="10" defaultRowHeight="12.75"/>
  <cols>
    <col min="1" max="1" width="15" style="13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175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230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85" t="s">
        <v>173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85" t="s">
        <v>350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customFormat="1" ht="15" customHeight="1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2" ht="30" customHeight="1">
      <c r="A6" s="134" t="s">
        <v>166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</row>
    <row r="8" spans="1:12" ht="15" customHeight="1">
      <c r="A8" s="56" t="s">
        <v>84</v>
      </c>
      <c r="B8" s="65">
        <v>690</v>
      </c>
      <c r="C8" s="65">
        <v>727</v>
      </c>
      <c r="D8" s="65">
        <v>425</v>
      </c>
      <c r="E8" s="65">
        <v>893</v>
      </c>
      <c r="F8" s="65">
        <v>1203</v>
      </c>
      <c r="G8" s="65">
        <v>1204</v>
      </c>
      <c r="H8" s="65">
        <v>1169</v>
      </c>
      <c r="I8" s="65">
        <v>772</v>
      </c>
      <c r="J8" s="65">
        <v>895</v>
      </c>
    </row>
    <row r="9" spans="1:12" ht="15" customHeight="1">
      <c r="A9" s="57" t="s">
        <v>167</v>
      </c>
      <c r="B9" s="27">
        <v>620</v>
      </c>
      <c r="C9" s="27">
        <v>614</v>
      </c>
      <c r="D9" s="27">
        <v>415</v>
      </c>
      <c r="E9" s="27">
        <v>885</v>
      </c>
      <c r="F9" s="27">
        <v>1084</v>
      </c>
      <c r="G9" s="27">
        <v>1172</v>
      </c>
      <c r="H9" s="27">
        <v>921</v>
      </c>
      <c r="I9" s="27">
        <v>450</v>
      </c>
      <c r="J9" s="27">
        <v>644</v>
      </c>
    </row>
    <row r="10" spans="1:12" ht="15" customHeight="1">
      <c r="A10" s="57" t="s">
        <v>168</v>
      </c>
      <c r="B10" s="27">
        <v>32</v>
      </c>
      <c r="C10" s="27">
        <v>0</v>
      </c>
      <c r="D10" s="27">
        <v>10</v>
      </c>
      <c r="E10" s="27">
        <v>8</v>
      </c>
      <c r="F10" s="27">
        <v>97</v>
      </c>
      <c r="G10" s="27">
        <v>32</v>
      </c>
      <c r="H10" s="27">
        <v>47</v>
      </c>
      <c r="I10" s="27">
        <v>73</v>
      </c>
      <c r="J10" s="27">
        <v>29</v>
      </c>
    </row>
    <row r="11" spans="1:12" ht="15" customHeight="1">
      <c r="A11" s="57" t="s">
        <v>169</v>
      </c>
      <c r="B11" s="27">
        <v>38</v>
      </c>
      <c r="C11" s="27">
        <v>0</v>
      </c>
      <c r="D11" s="27">
        <v>0</v>
      </c>
      <c r="E11" s="27">
        <v>0</v>
      </c>
      <c r="F11" s="27">
        <v>22</v>
      </c>
      <c r="G11" s="27">
        <v>0</v>
      </c>
      <c r="H11" s="27">
        <v>125</v>
      </c>
      <c r="I11" s="27">
        <v>0</v>
      </c>
      <c r="J11" s="27">
        <v>0</v>
      </c>
    </row>
    <row r="12" spans="1:12" ht="15" customHeight="1">
      <c r="A12" s="57" t="s">
        <v>170</v>
      </c>
      <c r="B12" s="27">
        <v>0</v>
      </c>
      <c r="C12" s="27">
        <v>8</v>
      </c>
      <c r="D12" s="27">
        <v>0</v>
      </c>
      <c r="E12" s="27">
        <v>0</v>
      </c>
      <c r="F12" s="27">
        <v>0</v>
      </c>
      <c r="G12" s="27">
        <v>0</v>
      </c>
      <c r="H12" s="27">
        <v>76</v>
      </c>
      <c r="I12" s="27">
        <v>249</v>
      </c>
      <c r="J12" s="27">
        <v>222</v>
      </c>
    </row>
    <row r="13" spans="1:12" ht="15" customHeight="1">
      <c r="A13" s="57" t="s">
        <v>171</v>
      </c>
      <c r="B13" s="27">
        <v>0</v>
      </c>
      <c r="C13" s="27">
        <v>105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2" ht="15" customHeight="1">
      <c r="A14" s="57" t="s">
        <v>172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2" ht="15" customHeight="1">
      <c r="A15" s="193" t="s">
        <v>82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2" ht="15" customHeight="1">
      <c r="A16" s="53" t="s">
        <v>84</v>
      </c>
      <c r="B16" s="60">
        <v>0.17011792377237728</v>
      </c>
      <c r="C16" s="60">
        <v>0.18029546632541968</v>
      </c>
      <c r="D16" s="60">
        <v>0.10578007203000669</v>
      </c>
      <c r="E16" s="60">
        <v>0.22312170501961373</v>
      </c>
      <c r="F16" s="60">
        <v>0.29422986616576663</v>
      </c>
      <c r="G16" s="63">
        <v>0.28399977355499784</v>
      </c>
      <c r="H16" s="63">
        <v>0.27884454833862077</v>
      </c>
      <c r="I16" s="63">
        <v>0.18543383591027116</v>
      </c>
      <c r="J16" s="63">
        <v>0.21759320039482832</v>
      </c>
    </row>
    <row r="17" spans="1:10" ht="15" customHeight="1">
      <c r="A17" s="54" t="s">
        <v>167</v>
      </c>
      <c r="B17" s="61">
        <v>3.298749667464751</v>
      </c>
      <c r="C17" s="61">
        <v>3.2126412724989533</v>
      </c>
      <c r="D17" s="61">
        <v>2.1701615855252836</v>
      </c>
      <c r="E17" s="61">
        <v>4.4885124511842571</v>
      </c>
      <c r="F17" s="61">
        <v>5.6317539484621779</v>
      </c>
      <c r="G17" s="64">
        <v>6.19614062913032</v>
      </c>
      <c r="H17" s="64">
        <v>4.8111581256856297</v>
      </c>
      <c r="I17" s="64">
        <v>3.2758244158113126</v>
      </c>
      <c r="J17" s="64">
        <v>4.7640183459091583</v>
      </c>
    </row>
    <row r="18" spans="1:10" ht="15" customHeight="1">
      <c r="A18" s="54" t="s">
        <v>168</v>
      </c>
      <c r="B18" s="61">
        <v>5.038814618860913E-2</v>
      </c>
      <c r="C18" s="61">
        <v>0</v>
      </c>
      <c r="D18" s="108">
        <v>1.6295137530960759E-2</v>
      </c>
      <c r="E18" s="108">
        <v>1.3608682339332493E-2</v>
      </c>
      <c r="F18" s="61">
        <v>0.16226162596186014</v>
      </c>
      <c r="G18" s="64">
        <v>5.5068922197938359E-2</v>
      </c>
      <c r="H18" s="64">
        <v>7.9997276688453162E-2</v>
      </c>
      <c r="I18" s="64">
        <v>0.1628519162985767</v>
      </c>
      <c r="J18" s="64">
        <v>6.3831660503609791E-2</v>
      </c>
    </row>
    <row r="19" spans="1:10" ht="15" customHeight="1">
      <c r="A19" s="54" t="s">
        <v>169</v>
      </c>
      <c r="B19" s="61">
        <v>5.4777933142091076E-2</v>
      </c>
      <c r="C19" s="61">
        <v>0</v>
      </c>
      <c r="D19" s="61">
        <v>0</v>
      </c>
      <c r="E19" s="61">
        <v>0</v>
      </c>
      <c r="F19" s="108">
        <v>2.9903899740379779E-2</v>
      </c>
      <c r="G19" s="64">
        <v>0</v>
      </c>
      <c r="H19" s="64">
        <v>0.16504046792273466</v>
      </c>
      <c r="I19" s="64">
        <v>0</v>
      </c>
      <c r="J19" s="64">
        <v>0</v>
      </c>
    </row>
    <row r="20" spans="1:10" ht="15" customHeight="1">
      <c r="A20" s="54" t="s">
        <v>170</v>
      </c>
      <c r="B20" s="61">
        <v>0</v>
      </c>
      <c r="C20" s="61">
        <v>9.073895536777633E-3</v>
      </c>
      <c r="D20" s="61">
        <v>0</v>
      </c>
      <c r="E20" s="61">
        <v>0</v>
      </c>
      <c r="F20" s="61">
        <v>0</v>
      </c>
      <c r="G20" s="64">
        <v>0</v>
      </c>
      <c r="H20" s="64">
        <v>8.151532702662119E-2</v>
      </c>
      <c r="I20" s="64">
        <v>0.28904082556560301</v>
      </c>
      <c r="J20" s="64">
        <v>0.25181488203266789</v>
      </c>
    </row>
    <row r="21" spans="1:10" ht="15" customHeight="1">
      <c r="A21" s="54" t="s">
        <v>171</v>
      </c>
      <c r="B21" s="61">
        <v>0</v>
      </c>
      <c r="C21" s="61">
        <v>9.4580109352621677E-2</v>
      </c>
      <c r="D21" s="61">
        <v>0</v>
      </c>
      <c r="E21" s="61">
        <v>0</v>
      </c>
      <c r="F21" s="61">
        <v>0</v>
      </c>
      <c r="G21" s="64">
        <v>0</v>
      </c>
      <c r="H21" s="64">
        <v>0</v>
      </c>
      <c r="I21" s="64">
        <v>0</v>
      </c>
      <c r="J21" s="64">
        <v>0</v>
      </c>
    </row>
    <row r="22" spans="1:10" ht="15" customHeight="1" thickBot="1">
      <c r="A22" s="55" t="s">
        <v>172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0" ht="143.25" customHeight="1">
      <c r="A23" s="194" t="s">
        <v>363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s="23" customFormat="1" ht="15" customHeight="1">
      <c r="A24" s="192" t="s">
        <v>364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33" spans="2:10">
      <c r="B33" s="91"/>
      <c r="C33" s="91"/>
      <c r="D33" s="91"/>
      <c r="E33" s="91"/>
      <c r="F33" s="91"/>
      <c r="G33" s="91"/>
      <c r="H33" s="91"/>
      <c r="I33" s="91"/>
      <c r="J33" s="91"/>
    </row>
    <row r="34" spans="2:10">
      <c r="B34" s="91"/>
      <c r="C34" s="91"/>
      <c r="D34" s="91"/>
      <c r="E34" s="91"/>
      <c r="F34" s="91"/>
      <c r="G34" s="91"/>
      <c r="H34" s="91"/>
      <c r="I34" s="91"/>
      <c r="J34" s="91"/>
    </row>
    <row r="35" spans="2:10">
      <c r="B35" s="91"/>
      <c r="C35" s="91"/>
      <c r="D35" s="91"/>
      <c r="E35" s="91"/>
      <c r="F35" s="91"/>
      <c r="G35" s="91"/>
      <c r="H35" s="91"/>
      <c r="I35" s="91"/>
      <c r="J35" s="91"/>
    </row>
    <row r="36" spans="2:10">
      <c r="B36" s="91"/>
      <c r="C36" s="91"/>
      <c r="D36" s="91"/>
      <c r="E36" s="91"/>
      <c r="F36" s="91"/>
      <c r="G36" s="91"/>
      <c r="H36" s="91"/>
      <c r="I36" s="91"/>
      <c r="J36" s="91"/>
    </row>
    <row r="37" spans="2:10"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7"/>
  <sheetViews>
    <sheetView showGridLines="0" workbookViewId="0">
      <selection activeCell="M20" sqref="M20:M21"/>
    </sheetView>
  </sheetViews>
  <sheetFormatPr baseColWidth="10" defaultRowHeight="12.75"/>
  <cols>
    <col min="1" max="1" width="15" style="13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176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231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85" t="s">
        <v>173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85" t="s">
        <v>350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customFormat="1" ht="15" customHeight="1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2" ht="30" customHeight="1">
      <c r="A6" s="134" t="s">
        <v>166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</row>
    <row r="8" spans="1:12" ht="15" customHeight="1">
      <c r="A8" s="56" t="s">
        <v>84</v>
      </c>
      <c r="B8" s="65">
        <v>9404</v>
      </c>
      <c r="C8" s="65">
        <v>10582</v>
      </c>
      <c r="D8" s="65">
        <v>10615</v>
      </c>
      <c r="E8" s="65">
        <v>10060</v>
      </c>
      <c r="F8" s="65">
        <v>10541</v>
      </c>
      <c r="G8" s="65">
        <v>11811</v>
      </c>
      <c r="H8" s="65">
        <v>11044</v>
      </c>
      <c r="I8" s="65">
        <v>11091</v>
      </c>
      <c r="J8" s="65">
        <v>11350</v>
      </c>
    </row>
    <row r="9" spans="1:12" ht="15" customHeight="1">
      <c r="A9" s="57" t="s">
        <v>167</v>
      </c>
      <c r="B9" s="27">
        <v>5</v>
      </c>
      <c r="C9" s="27">
        <v>0</v>
      </c>
      <c r="D9" s="27">
        <v>0</v>
      </c>
      <c r="E9" s="27">
        <v>0</v>
      </c>
      <c r="F9" s="27">
        <v>0</v>
      </c>
      <c r="G9" s="27">
        <v>1</v>
      </c>
      <c r="H9" s="27">
        <v>0</v>
      </c>
      <c r="I9" s="27">
        <v>2</v>
      </c>
      <c r="J9" s="27">
        <v>0</v>
      </c>
    </row>
    <row r="10" spans="1:12" ht="15" customHeight="1">
      <c r="A10" s="57" t="s">
        <v>168</v>
      </c>
      <c r="B10" s="27">
        <v>224</v>
      </c>
      <c r="C10" s="27">
        <v>303</v>
      </c>
      <c r="D10" s="27">
        <v>311</v>
      </c>
      <c r="E10" s="27">
        <v>228</v>
      </c>
      <c r="F10" s="27">
        <v>257</v>
      </c>
      <c r="G10" s="27">
        <v>253</v>
      </c>
      <c r="H10" s="27">
        <v>206</v>
      </c>
      <c r="I10" s="27">
        <v>63</v>
      </c>
      <c r="J10" s="27">
        <v>65</v>
      </c>
    </row>
    <row r="11" spans="1:12" ht="15" customHeight="1">
      <c r="A11" s="57" t="s">
        <v>169</v>
      </c>
      <c r="B11" s="27">
        <v>956</v>
      </c>
      <c r="C11" s="27">
        <v>1002</v>
      </c>
      <c r="D11" s="27">
        <v>1281</v>
      </c>
      <c r="E11" s="27">
        <v>1253</v>
      </c>
      <c r="F11" s="27">
        <v>1296</v>
      </c>
      <c r="G11" s="27">
        <v>1094</v>
      </c>
      <c r="H11" s="27">
        <v>1171</v>
      </c>
      <c r="I11" s="27">
        <v>953</v>
      </c>
      <c r="J11" s="27">
        <v>1158</v>
      </c>
    </row>
    <row r="12" spans="1:12" ht="15" customHeight="1">
      <c r="A12" s="57" t="s">
        <v>170</v>
      </c>
      <c r="B12" s="27">
        <v>1060</v>
      </c>
      <c r="C12" s="27">
        <v>1317</v>
      </c>
      <c r="D12" s="27">
        <v>1637</v>
      </c>
      <c r="E12" s="27">
        <v>1809</v>
      </c>
      <c r="F12" s="27">
        <v>1020</v>
      </c>
      <c r="G12" s="27">
        <v>903</v>
      </c>
      <c r="H12" s="27">
        <v>1064</v>
      </c>
      <c r="I12" s="27">
        <v>1131</v>
      </c>
      <c r="J12" s="27">
        <v>1158</v>
      </c>
    </row>
    <row r="13" spans="1:12" ht="15" customHeight="1">
      <c r="A13" s="57" t="s">
        <v>171</v>
      </c>
      <c r="B13" s="27">
        <v>7159</v>
      </c>
      <c r="C13" s="27">
        <v>7960</v>
      </c>
      <c r="D13" s="27">
        <v>7386</v>
      </c>
      <c r="E13" s="27">
        <v>6770</v>
      </c>
      <c r="F13" s="27">
        <v>7968</v>
      </c>
      <c r="G13" s="27">
        <v>7921</v>
      </c>
      <c r="H13" s="27">
        <v>8603</v>
      </c>
      <c r="I13" s="27">
        <v>5821</v>
      </c>
      <c r="J13" s="27">
        <v>6150</v>
      </c>
    </row>
    <row r="14" spans="1:12" ht="15" customHeight="1">
      <c r="A14" s="57" t="s">
        <v>172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1639</v>
      </c>
      <c r="H14" s="27">
        <v>0</v>
      </c>
      <c r="I14" s="27">
        <v>3121</v>
      </c>
      <c r="J14" s="27">
        <v>2819</v>
      </c>
    </row>
    <row r="15" spans="1:12" ht="15" customHeight="1">
      <c r="A15" s="193" t="s">
        <v>82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2" ht="15" customHeight="1">
      <c r="A16" s="53" t="s">
        <v>84</v>
      </c>
      <c r="B16" s="60">
        <v>2.3185347176165738</v>
      </c>
      <c r="C16" s="60">
        <v>2.6243282319884336</v>
      </c>
      <c r="D16" s="60">
        <v>2.6420128578788731</v>
      </c>
      <c r="E16" s="60">
        <v>2.5135547060440246</v>
      </c>
      <c r="F16" s="60">
        <v>2.578118885497378</v>
      </c>
      <c r="G16" s="63">
        <v>2.7859811673239863</v>
      </c>
      <c r="H16" s="63">
        <v>2.6343534575292797</v>
      </c>
      <c r="I16" s="63">
        <v>2.6640500959596078</v>
      </c>
      <c r="J16" s="63">
        <v>2.7594221502584375</v>
      </c>
    </row>
    <row r="17" spans="1:10" ht="15" customHeight="1">
      <c r="A17" s="54" t="s">
        <v>167</v>
      </c>
      <c r="B17" s="108">
        <v>2.6602819898909287E-2</v>
      </c>
      <c r="C17" s="61">
        <v>0</v>
      </c>
      <c r="D17" s="61">
        <v>0</v>
      </c>
      <c r="E17" s="61">
        <v>0</v>
      </c>
      <c r="F17" s="61">
        <v>0</v>
      </c>
      <c r="G17" s="155">
        <v>5.286809410520751E-3</v>
      </c>
      <c r="H17" s="64">
        <v>0</v>
      </c>
      <c r="I17" s="155">
        <v>1.4559219625828056E-2</v>
      </c>
      <c r="J17" s="64">
        <v>0</v>
      </c>
    </row>
    <row r="18" spans="1:10" ht="15" customHeight="1">
      <c r="A18" s="54" t="s">
        <v>168</v>
      </c>
      <c r="B18" s="61">
        <v>0.35271702332026389</v>
      </c>
      <c r="C18" s="61">
        <v>0.48893048473504164</v>
      </c>
      <c r="D18" s="61">
        <v>0.50677877721287967</v>
      </c>
      <c r="E18" s="61">
        <v>0.38784744667097609</v>
      </c>
      <c r="F18" s="61">
        <v>0.42990966878554704</v>
      </c>
      <c r="G18" s="64">
        <v>0.4353886661274502</v>
      </c>
      <c r="H18" s="64">
        <v>0.35062636165577338</v>
      </c>
      <c r="I18" s="64">
        <v>0.1405434346138402</v>
      </c>
      <c r="J18" s="64">
        <v>0.14307096319774609</v>
      </c>
    </row>
    <row r="19" spans="1:10" ht="15" customHeight="1">
      <c r="A19" s="54" t="s">
        <v>169</v>
      </c>
      <c r="B19" s="61">
        <v>1.3780974758905018</v>
      </c>
      <c r="C19" s="61">
        <v>1.4427853532808248</v>
      </c>
      <c r="D19" s="61">
        <v>1.7992583853025452</v>
      </c>
      <c r="E19" s="61">
        <v>1.7491938073234403</v>
      </c>
      <c r="F19" s="108">
        <v>1.7616115483423727</v>
      </c>
      <c r="G19" s="64">
        <v>1.430963218751635</v>
      </c>
      <c r="H19" s="64">
        <v>1.5460991035001783</v>
      </c>
      <c r="I19" s="64">
        <v>1.3645670757026875</v>
      </c>
      <c r="J19" s="64">
        <v>1.5843480640306471</v>
      </c>
    </row>
    <row r="20" spans="1:10" ht="15" customHeight="1">
      <c r="A20" s="54" t="s">
        <v>170</v>
      </c>
      <c r="B20" s="61">
        <v>1.2496610589109087</v>
      </c>
      <c r="C20" s="61">
        <v>1.4937900527420178</v>
      </c>
      <c r="D20" s="61">
        <v>1.9468163546844897</v>
      </c>
      <c r="E20" s="61">
        <v>2.0674994571242444</v>
      </c>
      <c r="F20" s="61">
        <v>1.1203497248552881</v>
      </c>
      <c r="G20" s="64">
        <v>0.95641582375681833</v>
      </c>
      <c r="H20" s="64">
        <v>1.1412145783726968</v>
      </c>
      <c r="I20" s="64">
        <v>1.3128721835931605</v>
      </c>
      <c r="J20" s="64">
        <v>1.3135208711433757</v>
      </c>
    </row>
    <row r="21" spans="1:10" ht="15" customHeight="1">
      <c r="A21" s="54" t="s">
        <v>171</v>
      </c>
      <c r="B21" s="61">
        <v>6.3842689615195969</v>
      </c>
      <c r="C21" s="61">
        <v>7.1700730518749385</v>
      </c>
      <c r="D21" s="61">
        <v>6.4791747078844875</v>
      </c>
      <c r="E21" s="61">
        <v>5.9834196524844003</v>
      </c>
      <c r="F21" s="61">
        <v>7.105213878708434</v>
      </c>
      <c r="G21" s="64">
        <v>6.9193542751319059</v>
      </c>
      <c r="H21" s="64">
        <v>7.5108476440750476</v>
      </c>
      <c r="I21" s="64">
        <v>4.6780946870152942</v>
      </c>
      <c r="J21" s="64">
        <v>5.0796639988106147</v>
      </c>
    </row>
    <row r="22" spans="1:10" ht="15" customHeight="1" thickBot="1">
      <c r="A22" s="55" t="s">
        <v>172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21">
        <v>2.6617081052990565</v>
      </c>
      <c r="H22" s="21">
        <v>0</v>
      </c>
      <c r="I22" s="21">
        <v>4.0353758032608837</v>
      </c>
      <c r="J22" s="21">
        <v>4.0244407326509339</v>
      </c>
    </row>
    <row r="23" spans="1:10" ht="143.25" customHeight="1">
      <c r="A23" s="194" t="s">
        <v>363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s="23" customFormat="1" ht="15" customHeight="1">
      <c r="A24" s="192" t="s">
        <v>364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33" spans="2:10">
      <c r="B33" s="91"/>
      <c r="C33" s="91"/>
      <c r="D33" s="91"/>
      <c r="E33" s="91"/>
      <c r="F33" s="91"/>
      <c r="G33" s="91"/>
      <c r="H33" s="91"/>
      <c r="I33" s="91"/>
      <c r="J33" s="91"/>
    </row>
    <row r="34" spans="2:10">
      <c r="B34" s="91"/>
      <c r="C34" s="91"/>
      <c r="D34" s="91"/>
      <c r="E34" s="91"/>
      <c r="F34" s="91"/>
      <c r="G34" s="91"/>
      <c r="H34" s="91"/>
      <c r="I34" s="91"/>
      <c r="J34" s="91"/>
    </row>
    <row r="35" spans="2:10">
      <c r="B35" s="91"/>
      <c r="C35" s="91"/>
      <c r="D35" s="91"/>
      <c r="E35" s="91"/>
      <c r="F35" s="91"/>
      <c r="G35" s="91"/>
      <c r="H35" s="91"/>
      <c r="I35" s="91"/>
      <c r="J35" s="91"/>
    </row>
    <row r="36" spans="2:10">
      <c r="B36" s="91"/>
      <c r="C36" s="91"/>
      <c r="D36" s="91"/>
      <c r="E36" s="91"/>
      <c r="F36" s="91"/>
      <c r="G36" s="91"/>
      <c r="H36" s="91"/>
      <c r="I36" s="91"/>
      <c r="J36" s="91"/>
    </row>
    <row r="37" spans="2:10"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37"/>
  <sheetViews>
    <sheetView showGridLines="0" workbookViewId="0">
      <selection activeCell="L15" sqref="L15"/>
    </sheetView>
  </sheetViews>
  <sheetFormatPr baseColWidth="10" defaultRowHeight="12.75"/>
  <cols>
    <col min="1" max="1" width="15" style="13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177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232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85" t="s">
        <v>173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85" t="s">
        <v>350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customFormat="1" ht="15" customHeight="1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2" ht="30" customHeight="1">
      <c r="A6" s="134" t="s">
        <v>166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</row>
    <row r="8" spans="1:12" ht="15" customHeight="1">
      <c r="A8" s="56" t="s">
        <v>84</v>
      </c>
      <c r="B8" s="65">
        <v>816</v>
      </c>
      <c r="C8" s="65">
        <v>1161</v>
      </c>
      <c r="D8" s="65">
        <v>992</v>
      </c>
      <c r="E8" s="65">
        <v>800</v>
      </c>
      <c r="F8" s="65">
        <v>974</v>
      </c>
      <c r="G8" s="65">
        <v>984</v>
      </c>
      <c r="H8" s="65">
        <v>928</v>
      </c>
      <c r="I8" s="65">
        <v>1070</v>
      </c>
      <c r="J8" s="65">
        <v>1309</v>
      </c>
    </row>
    <row r="9" spans="1:12" ht="15" customHeight="1">
      <c r="A9" s="57" t="s">
        <v>167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30</v>
      </c>
      <c r="H9" s="27">
        <v>10</v>
      </c>
      <c r="I9" s="27">
        <v>0</v>
      </c>
      <c r="J9" s="27">
        <v>0</v>
      </c>
    </row>
    <row r="10" spans="1:12" ht="15" customHeight="1">
      <c r="A10" s="57" t="s">
        <v>168</v>
      </c>
      <c r="B10" s="27">
        <v>386</v>
      </c>
      <c r="C10" s="27">
        <v>204</v>
      </c>
      <c r="D10" s="27">
        <v>284</v>
      </c>
      <c r="E10" s="27">
        <v>287</v>
      </c>
      <c r="F10" s="27">
        <v>343</v>
      </c>
      <c r="G10" s="27">
        <v>336</v>
      </c>
      <c r="H10" s="27">
        <v>298</v>
      </c>
      <c r="I10" s="27">
        <v>288</v>
      </c>
      <c r="J10" s="27">
        <v>275</v>
      </c>
    </row>
    <row r="11" spans="1:12" ht="15" customHeight="1">
      <c r="A11" s="57" t="s">
        <v>169</v>
      </c>
      <c r="B11" s="27">
        <v>198</v>
      </c>
      <c r="C11" s="27">
        <v>203</v>
      </c>
      <c r="D11" s="27">
        <v>457</v>
      </c>
      <c r="E11" s="27">
        <v>301</v>
      </c>
      <c r="F11" s="27">
        <v>198</v>
      </c>
      <c r="G11" s="27">
        <v>386</v>
      </c>
      <c r="H11" s="27">
        <v>205</v>
      </c>
      <c r="I11" s="27">
        <v>398</v>
      </c>
      <c r="J11" s="27">
        <v>489</v>
      </c>
    </row>
    <row r="12" spans="1:12" ht="15" customHeight="1">
      <c r="A12" s="57" t="s">
        <v>170</v>
      </c>
      <c r="B12" s="27">
        <v>232</v>
      </c>
      <c r="C12" s="27">
        <v>754</v>
      </c>
      <c r="D12" s="27">
        <v>251</v>
      </c>
      <c r="E12" s="27">
        <v>212</v>
      </c>
      <c r="F12" s="27">
        <v>433</v>
      </c>
      <c r="G12" s="27">
        <v>232</v>
      </c>
      <c r="H12" s="27">
        <v>415</v>
      </c>
      <c r="I12" s="27">
        <v>384</v>
      </c>
      <c r="J12" s="27">
        <v>545</v>
      </c>
    </row>
    <row r="13" spans="1:12" ht="15" customHeight="1">
      <c r="A13" s="57" t="s">
        <v>171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2" ht="15" customHeight="1">
      <c r="A14" s="57" t="s">
        <v>172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2" ht="15" customHeight="1">
      <c r="A15" s="193" t="s">
        <v>82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2" ht="15" customHeight="1">
      <c r="A16" s="53" t="s">
        <v>84</v>
      </c>
      <c r="B16" s="60">
        <v>0.20118293593950706</v>
      </c>
      <c r="C16" s="60">
        <v>0.28792714773564271</v>
      </c>
      <c r="D16" s="60">
        <v>0.2469031328323921</v>
      </c>
      <c r="E16" s="60">
        <v>0.19988506608699996</v>
      </c>
      <c r="F16" s="60">
        <v>0.23822102214917429</v>
      </c>
      <c r="G16" s="63">
        <v>0.23210612722435039</v>
      </c>
      <c r="H16" s="63">
        <v>0.22135820432698045</v>
      </c>
      <c r="I16" s="63">
        <v>0.25701321816579031</v>
      </c>
      <c r="J16" s="63">
        <v>0.31824525063332992</v>
      </c>
    </row>
    <row r="17" spans="1:10" ht="15" customHeight="1">
      <c r="A17" s="54" t="s">
        <v>167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4">
        <v>0.15860428231562251</v>
      </c>
      <c r="H17" s="64">
        <v>5.2238416131222896E-2</v>
      </c>
      <c r="I17" s="64">
        <v>0</v>
      </c>
      <c r="J17" s="64">
        <v>0</v>
      </c>
    </row>
    <row r="18" spans="1:10" ht="15" customHeight="1">
      <c r="A18" s="54" t="s">
        <v>168</v>
      </c>
      <c r="B18" s="61">
        <v>0.60780701340009768</v>
      </c>
      <c r="C18" s="61">
        <v>0.3291809204156716</v>
      </c>
      <c r="D18" s="61">
        <v>0.46278190587928558</v>
      </c>
      <c r="E18" s="61">
        <v>0.48821147892355321</v>
      </c>
      <c r="F18" s="61">
        <v>0.57377049180327866</v>
      </c>
      <c r="G18" s="64">
        <v>0.5782236830783527</v>
      </c>
      <c r="H18" s="64">
        <v>0.50721677559912848</v>
      </c>
      <c r="I18" s="64">
        <v>0.64248427252041229</v>
      </c>
      <c r="J18" s="64">
        <v>0.60530022891354107</v>
      </c>
    </row>
    <row r="19" spans="1:10" ht="15" customHeight="1">
      <c r="A19" s="54" t="s">
        <v>169</v>
      </c>
      <c r="B19" s="61">
        <v>0.2854218621614219</v>
      </c>
      <c r="C19" s="61">
        <v>0.29230082506587568</v>
      </c>
      <c r="D19" s="61">
        <v>0.64188999381987755</v>
      </c>
      <c r="E19" s="61">
        <v>0.42019739505535159</v>
      </c>
      <c r="F19" s="108">
        <v>0.26913509766341803</v>
      </c>
      <c r="G19" s="64">
        <v>0.50489195835295353</v>
      </c>
      <c r="H19" s="64">
        <v>0.27066636739328487</v>
      </c>
      <c r="I19" s="64">
        <v>0.56988215753375626</v>
      </c>
      <c r="J19" s="64">
        <v>0.66903817211656857</v>
      </c>
    </row>
    <row r="20" spans="1:10" ht="15" customHeight="1">
      <c r="A20" s="54" t="s">
        <v>170</v>
      </c>
      <c r="B20" s="61">
        <v>0.2735107223276706</v>
      </c>
      <c r="C20" s="61">
        <v>0.85521465434129185</v>
      </c>
      <c r="D20" s="61">
        <v>0.29850391266084719</v>
      </c>
      <c r="E20" s="61">
        <v>0.2422940215093089</v>
      </c>
      <c r="F20" s="61">
        <v>0.47559944202190169</v>
      </c>
      <c r="G20" s="64">
        <v>0.24572366679023461</v>
      </c>
      <c r="H20" s="64">
        <v>0.44511658836904994</v>
      </c>
      <c r="I20" s="64">
        <v>0.44574970689635157</v>
      </c>
      <c r="J20" s="64">
        <v>0.61819419237749551</v>
      </c>
    </row>
    <row r="21" spans="1:10" ht="15" customHeight="1">
      <c r="A21" s="54" t="s">
        <v>171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4">
        <v>0</v>
      </c>
      <c r="H21" s="64">
        <v>0</v>
      </c>
      <c r="I21" s="64">
        <v>0</v>
      </c>
      <c r="J21" s="64">
        <v>0</v>
      </c>
    </row>
    <row r="22" spans="1:10" ht="15" customHeight="1" thickBot="1">
      <c r="A22" s="55" t="s">
        <v>172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0" ht="143.25" customHeight="1">
      <c r="A23" s="194" t="s">
        <v>363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s="23" customFormat="1" ht="15" customHeight="1">
      <c r="A24" s="192" t="s">
        <v>364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33" spans="2:10">
      <c r="B33" s="91"/>
      <c r="C33" s="91"/>
      <c r="D33" s="91"/>
      <c r="E33" s="91"/>
      <c r="F33" s="91"/>
      <c r="G33" s="91"/>
      <c r="H33" s="91"/>
      <c r="I33" s="91"/>
      <c r="J33" s="91"/>
    </row>
    <row r="34" spans="2:10">
      <c r="B34" s="91"/>
      <c r="C34" s="91"/>
      <c r="D34" s="91"/>
      <c r="E34" s="91"/>
      <c r="F34" s="91"/>
      <c r="G34" s="91"/>
      <c r="H34" s="91"/>
      <c r="I34" s="91"/>
      <c r="J34" s="91"/>
    </row>
    <row r="35" spans="2:10">
      <c r="B35" s="91"/>
      <c r="C35" s="91"/>
      <c r="D35" s="91"/>
      <c r="E35" s="91"/>
      <c r="F35" s="91"/>
      <c r="G35" s="91"/>
      <c r="H35" s="91"/>
      <c r="I35" s="91"/>
      <c r="J35" s="91"/>
    </row>
    <row r="36" spans="2:10">
      <c r="B36" s="91"/>
      <c r="C36" s="91"/>
      <c r="D36" s="91"/>
      <c r="E36" s="91"/>
      <c r="F36" s="91"/>
      <c r="G36" s="91"/>
      <c r="H36" s="91"/>
      <c r="I36" s="91"/>
      <c r="J36" s="91"/>
    </row>
    <row r="37" spans="2:10"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4" tint="-0.499984740745262"/>
    <pageSetUpPr fitToPage="1"/>
  </sheetPr>
  <dimension ref="A1:K54"/>
  <sheetViews>
    <sheetView showGridLines="0" topLeftCell="A7" workbookViewId="0">
      <selection activeCell="M15" sqref="M15"/>
    </sheetView>
  </sheetViews>
  <sheetFormatPr baseColWidth="10" defaultRowHeight="12.75"/>
  <cols>
    <col min="1" max="1" width="5.7109375" style="12" customWidth="1"/>
    <col min="2" max="9" width="11.42578125" style="12"/>
    <col min="10" max="10" width="5.7109375" style="12" customWidth="1"/>
    <col min="11" max="16384" width="11.42578125" style="12"/>
  </cols>
  <sheetData>
    <row r="1" spans="1:11" ht="15" customHeight="1" thickBot="1"/>
    <row r="2" spans="1:11" ht="15" customHeight="1">
      <c r="B2" s="112"/>
      <c r="C2" s="113"/>
      <c r="D2" s="113"/>
      <c r="E2" s="113"/>
      <c r="F2" s="113"/>
      <c r="G2" s="113"/>
      <c r="H2" s="113"/>
      <c r="I2" s="114"/>
      <c r="K2" s="168" t="s">
        <v>67</v>
      </c>
    </row>
    <row r="3" spans="1:11" ht="15" customHeight="1">
      <c r="B3" s="115"/>
      <c r="C3" s="116"/>
      <c r="D3" s="116"/>
      <c r="E3" s="116"/>
      <c r="F3" s="116"/>
      <c r="G3" s="116"/>
      <c r="H3" s="116"/>
      <c r="I3" s="117"/>
      <c r="K3" s="168"/>
    </row>
    <row r="4" spans="1:11" ht="15" customHeight="1">
      <c r="B4" s="115"/>
      <c r="C4" s="116"/>
      <c r="D4" s="116"/>
      <c r="E4" s="116"/>
      <c r="F4" s="116"/>
      <c r="G4" s="116"/>
      <c r="H4" s="116"/>
      <c r="I4" s="117"/>
    </row>
    <row r="5" spans="1:11" ht="15" customHeight="1">
      <c r="B5" s="115"/>
      <c r="C5" s="116"/>
      <c r="D5" s="116"/>
      <c r="E5" s="116"/>
      <c r="F5" s="116"/>
      <c r="G5" s="116"/>
      <c r="H5" s="116"/>
      <c r="I5" s="117"/>
    </row>
    <row r="6" spans="1:11" ht="15" customHeight="1">
      <c r="B6" s="115"/>
      <c r="C6" s="116"/>
      <c r="D6" s="116"/>
      <c r="E6" s="116"/>
      <c r="F6" s="116"/>
      <c r="G6" s="116"/>
      <c r="H6" s="116"/>
      <c r="I6" s="117"/>
    </row>
    <row r="7" spans="1:11" ht="15" customHeight="1">
      <c r="B7" s="115"/>
      <c r="C7" s="116"/>
      <c r="D7" s="116"/>
      <c r="E7" s="116"/>
      <c r="F7" s="116"/>
      <c r="G7" s="116"/>
      <c r="H7" s="116"/>
      <c r="I7" s="117"/>
    </row>
    <row r="8" spans="1:11" ht="15" customHeight="1">
      <c r="B8" s="115"/>
      <c r="C8" s="116"/>
      <c r="D8" s="116"/>
      <c r="E8" s="116"/>
      <c r="F8" s="116"/>
      <c r="G8" s="116"/>
      <c r="H8" s="116"/>
      <c r="I8" s="117"/>
    </row>
    <row r="9" spans="1:11" ht="15" customHeight="1">
      <c r="B9" s="115"/>
      <c r="C9" s="116"/>
      <c r="D9" s="116"/>
      <c r="E9" s="116"/>
      <c r="F9" s="116"/>
      <c r="G9" s="116"/>
      <c r="H9" s="116"/>
      <c r="I9" s="117"/>
    </row>
    <row r="10" spans="1:11" ht="15" customHeight="1">
      <c r="B10" s="115"/>
      <c r="C10" s="116"/>
      <c r="D10" s="116"/>
      <c r="E10" s="116"/>
      <c r="F10" s="116"/>
      <c r="G10" s="116"/>
      <c r="H10" s="116"/>
      <c r="I10" s="117"/>
    </row>
    <row r="11" spans="1:11" ht="15" customHeight="1">
      <c r="A11" s="67"/>
      <c r="B11" s="115"/>
      <c r="C11" s="116"/>
      <c r="D11" s="116"/>
      <c r="E11" s="116"/>
      <c r="F11" s="116"/>
      <c r="G11" s="116"/>
      <c r="H11" s="116"/>
      <c r="I11" s="117"/>
      <c r="J11" s="67"/>
    </row>
    <row r="12" spans="1:11" ht="15" customHeight="1">
      <c r="A12" s="67"/>
      <c r="B12" s="115"/>
      <c r="C12" s="116"/>
      <c r="D12" s="116"/>
      <c r="E12" s="116"/>
      <c r="F12" s="116"/>
      <c r="G12" s="116"/>
      <c r="H12" s="116"/>
      <c r="I12" s="117"/>
      <c r="J12" s="67"/>
    </row>
    <row r="13" spans="1:11" ht="15" customHeight="1">
      <c r="A13" s="67"/>
      <c r="B13" s="180" t="s">
        <v>234</v>
      </c>
      <c r="C13" s="181"/>
      <c r="D13" s="181"/>
      <c r="E13" s="181"/>
      <c r="F13" s="181"/>
      <c r="G13" s="181"/>
      <c r="H13" s="181"/>
      <c r="I13" s="182"/>
      <c r="J13" s="67"/>
    </row>
    <row r="14" spans="1:11" ht="15" customHeight="1">
      <c r="A14" s="67"/>
      <c r="B14" s="180"/>
      <c r="C14" s="181"/>
      <c r="D14" s="181"/>
      <c r="E14" s="181"/>
      <c r="F14" s="181"/>
      <c r="G14" s="181"/>
      <c r="H14" s="181"/>
      <c r="I14" s="182"/>
      <c r="J14" s="67"/>
    </row>
    <row r="15" spans="1:11" ht="15" customHeight="1">
      <c r="A15" s="67"/>
      <c r="B15" s="180"/>
      <c r="C15" s="181"/>
      <c r="D15" s="181"/>
      <c r="E15" s="181"/>
      <c r="F15" s="181"/>
      <c r="G15" s="181"/>
      <c r="H15" s="181"/>
      <c r="I15" s="182"/>
      <c r="J15" s="67"/>
    </row>
    <row r="16" spans="1:11" ht="15" customHeight="1">
      <c r="A16" s="67"/>
      <c r="B16" s="180"/>
      <c r="C16" s="181"/>
      <c r="D16" s="181"/>
      <c r="E16" s="181"/>
      <c r="F16" s="181"/>
      <c r="G16" s="181"/>
      <c r="H16" s="181"/>
      <c r="I16" s="182"/>
      <c r="J16" s="67"/>
    </row>
    <row r="17" spans="1:10" ht="15" customHeight="1">
      <c r="A17" s="67"/>
      <c r="B17" s="180"/>
      <c r="C17" s="181"/>
      <c r="D17" s="181"/>
      <c r="E17" s="181"/>
      <c r="F17" s="181"/>
      <c r="G17" s="181"/>
      <c r="H17" s="181"/>
      <c r="I17" s="182"/>
      <c r="J17" s="67"/>
    </row>
    <row r="18" spans="1:10" ht="15" customHeight="1">
      <c r="A18" s="67"/>
      <c r="B18" s="180"/>
      <c r="C18" s="181"/>
      <c r="D18" s="181"/>
      <c r="E18" s="181"/>
      <c r="F18" s="181"/>
      <c r="G18" s="181"/>
      <c r="H18" s="181"/>
      <c r="I18" s="182"/>
      <c r="J18" s="67"/>
    </row>
    <row r="19" spans="1:10" ht="15" customHeight="1">
      <c r="A19" s="67"/>
      <c r="B19" s="180"/>
      <c r="C19" s="181"/>
      <c r="D19" s="181"/>
      <c r="E19" s="181"/>
      <c r="F19" s="181"/>
      <c r="G19" s="181"/>
      <c r="H19" s="181"/>
      <c r="I19" s="182"/>
      <c r="J19" s="67"/>
    </row>
    <row r="20" spans="1:10" ht="15" customHeight="1">
      <c r="A20" s="67"/>
      <c r="B20" s="180"/>
      <c r="C20" s="181"/>
      <c r="D20" s="181"/>
      <c r="E20" s="181"/>
      <c r="F20" s="181"/>
      <c r="G20" s="181"/>
      <c r="H20" s="181"/>
      <c r="I20" s="182"/>
      <c r="J20" s="67"/>
    </row>
    <row r="21" spans="1:10" ht="15" customHeight="1">
      <c r="A21" s="67"/>
      <c r="B21" s="180"/>
      <c r="C21" s="181"/>
      <c r="D21" s="181"/>
      <c r="E21" s="181"/>
      <c r="F21" s="181"/>
      <c r="G21" s="181"/>
      <c r="H21" s="181"/>
      <c r="I21" s="182"/>
      <c r="J21" s="67"/>
    </row>
    <row r="22" spans="1:10" ht="15" customHeight="1">
      <c r="A22" s="67"/>
      <c r="B22" s="180"/>
      <c r="C22" s="181"/>
      <c r="D22" s="181"/>
      <c r="E22" s="181"/>
      <c r="F22" s="181"/>
      <c r="G22" s="181"/>
      <c r="H22" s="181"/>
      <c r="I22" s="182"/>
      <c r="J22" s="67"/>
    </row>
    <row r="23" spans="1:10" ht="15" customHeight="1">
      <c r="A23" s="67"/>
      <c r="B23" s="180"/>
      <c r="C23" s="181"/>
      <c r="D23" s="181"/>
      <c r="E23" s="181"/>
      <c r="F23" s="181"/>
      <c r="G23" s="181"/>
      <c r="H23" s="181"/>
      <c r="I23" s="182"/>
      <c r="J23" s="67"/>
    </row>
    <row r="24" spans="1:10" ht="15" customHeight="1">
      <c r="A24" s="67"/>
      <c r="B24" s="180"/>
      <c r="C24" s="181"/>
      <c r="D24" s="181"/>
      <c r="E24" s="181"/>
      <c r="F24" s="181"/>
      <c r="G24" s="181"/>
      <c r="H24" s="181"/>
      <c r="I24" s="182"/>
      <c r="J24" s="67"/>
    </row>
    <row r="25" spans="1:10" ht="15" customHeight="1">
      <c r="A25" s="67"/>
      <c r="B25" s="180"/>
      <c r="C25" s="181"/>
      <c r="D25" s="181"/>
      <c r="E25" s="181"/>
      <c r="F25" s="181"/>
      <c r="G25" s="181"/>
      <c r="H25" s="181"/>
      <c r="I25" s="182"/>
      <c r="J25" s="67"/>
    </row>
    <row r="26" spans="1:10" ht="15" customHeight="1">
      <c r="A26" s="67"/>
      <c r="B26" s="180"/>
      <c r="C26" s="181"/>
      <c r="D26" s="181"/>
      <c r="E26" s="181"/>
      <c r="F26" s="181"/>
      <c r="G26" s="181"/>
      <c r="H26" s="181"/>
      <c r="I26" s="182"/>
      <c r="J26" s="67"/>
    </row>
    <row r="27" spans="1:10" ht="15" customHeight="1">
      <c r="A27" s="67"/>
      <c r="B27" s="180"/>
      <c r="C27" s="181"/>
      <c r="D27" s="181"/>
      <c r="E27" s="181"/>
      <c r="F27" s="181"/>
      <c r="G27" s="181"/>
      <c r="H27" s="181"/>
      <c r="I27" s="182"/>
      <c r="J27" s="67"/>
    </row>
    <row r="28" spans="1:10" ht="15" customHeight="1">
      <c r="A28" s="67"/>
      <c r="B28" s="180"/>
      <c r="C28" s="181"/>
      <c r="D28" s="181"/>
      <c r="E28" s="181"/>
      <c r="F28" s="181"/>
      <c r="G28" s="181"/>
      <c r="H28" s="181"/>
      <c r="I28" s="182"/>
      <c r="J28" s="67"/>
    </row>
    <row r="29" spans="1:10" ht="15" customHeight="1">
      <c r="A29" s="67"/>
      <c r="B29" s="180"/>
      <c r="C29" s="181"/>
      <c r="D29" s="181"/>
      <c r="E29" s="181"/>
      <c r="F29" s="181"/>
      <c r="G29" s="181"/>
      <c r="H29" s="181"/>
      <c r="I29" s="182"/>
      <c r="J29" s="67"/>
    </row>
    <row r="30" spans="1:10" ht="15" customHeight="1">
      <c r="B30" s="180"/>
      <c r="C30" s="181"/>
      <c r="D30" s="181"/>
      <c r="E30" s="181"/>
      <c r="F30" s="181"/>
      <c r="G30" s="181"/>
      <c r="H30" s="181"/>
      <c r="I30" s="182"/>
    </row>
    <row r="31" spans="1:10" ht="15" customHeight="1">
      <c r="B31" s="180"/>
      <c r="C31" s="181"/>
      <c r="D31" s="181"/>
      <c r="E31" s="181"/>
      <c r="F31" s="181"/>
      <c r="G31" s="181"/>
      <c r="H31" s="181"/>
      <c r="I31" s="182"/>
    </row>
    <row r="32" spans="1:10" ht="15" customHeight="1">
      <c r="B32" s="180"/>
      <c r="C32" s="181"/>
      <c r="D32" s="181"/>
      <c r="E32" s="181"/>
      <c r="F32" s="181"/>
      <c r="G32" s="181"/>
      <c r="H32" s="181"/>
      <c r="I32" s="182"/>
    </row>
    <row r="33" spans="2:9" ht="15" customHeight="1">
      <c r="B33" s="115"/>
      <c r="C33" s="116"/>
      <c r="D33" s="116"/>
      <c r="E33" s="116"/>
      <c r="F33" s="116"/>
      <c r="G33" s="116"/>
      <c r="H33" s="116"/>
      <c r="I33" s="117"/>
    </row>
    <row r="34" spans="2:9" ht="15" customHeight="1">
      <c r="B34" s="115"/>
      <c r="C34" s="116"/>
      <c r="D34" s="116"/>
      <c r="E34" s="116"/>
      <c r="F34" s="116"/>
      <c r="G34" s="116"/>
      <c r="H34" s="116"/>
      <c r="I34" s="117"/>
    </row>
    <row r="35" spans="2:9" ht="15" customHeight="1">
      <c r="B35" s="115"/>
      <c r="C35" s="116"/>
      <c r="D35" s="116"/>
      <c r="E35" s="116"/>
      <c r="F35" s="116"/>
      <c r="G35" s="116"/>
      <c r="H35" s="116"/>
      <c r="I35" s="117"/>
    </row>
    <row r="36" spans="2:9" ht="15" customHeight="1">
      <c r="B36" s="115"/>
      <c r="C36" s="116"/>
      <c r="D36" s="116"/>
      <c r="E36" s="116"/>
      <c r="F36" s="116"/>
      <c r="G36" s="116"/>
      <c r="H36" s="116"/>
      <c r="I36" s="117"/>
    </row>
    <row r="37" spans="2:9" ht="15" customHeight="1">
      <c r="B37" s="115"/>
      <c r="C37" s="116"/>
      <c r="D37" s="116"/>
      <c r="E37" s="116"/>
      <c r="F37" s="116"/>
      <c r="G37" s="116"/>
      <c r="H37" s="116"/>
      <c r="I37" s="117"/>
    </row>
    <row r="38" spans="2:9" ht="15" customHeight="1">
      <c r="B38" s="115"/>
      <c r="C38" s="116"/>
      <c r="D38" s="116"/>
      <c r="E38" s="116"/>
      <c r="F38" s="116"/>
      <c r="G38" s="116"/>
      <c r="H38" s="116"/>
      <c r="I38" s="117"/>
    </row>
    <row r="39" spans="2:9" ht="15" customHeight="1">
      <c r="B39" s="115"/>
      <c r="C39" s="116"/>
      <c r="D39" s="116"/>
      <c r="E39" s="116"/>
      <c r="F39" s="116"/>
      <c r="G39" s="116"/>
      <c r="H39" s="116"/>
      <c r="I39" s="117"/>
    </row>
    <row r="40" spans="2:9" ht="15" customHeight="1">
      <c r="B40" s="115"/>
      <c r="C40" s="116"/>
      <c r="D40" s="116"/>
      <c r="E40" s="116"/>
      <c r="F40" s="116"/>
      <c r="G40" s="116"/>
      <c r="H40" s="116"/>
      <c r="I40" s="117"/>
    </row>
    <row r="41" spans="2:9" ht="15" customHeight="1">
      <c r="B41" s="115"/>
      <c r="C41" s="116"/>
      <c r="D41" s="116"/>
      <c r="E41" s="116"/>
      <c r="F41" s="116"/>
      <c r="G41" s="116"/>
      <c r="H41" s="116"/>
      <c r="I41" s="117"/>
    </row>
    <row r="42" spans="2:9" ht="15" customHeight="1">
      <c r="B42" s="115"/>
      <c r="C42" s="116"/>
      <c r="D42" s="116"/>
      <c r="E42" s="116"/>
      <c r="F42" s="116"/>
      <c r="G42" s="116"/>
      <c r="H42" s="116"/>
      <c r="I42" s="117"/>
    </row>
    <row r="43" spans="2:9" ht="15" customHeight="1">
      <c r="B43" s="115"/>
      <c r="C43" s="116"/>
      <c r="D43" s="116"/>
      <c r="E43" s="116"/>
      <c r="F43" s="116"/>
      <c r="G43" s="116"/>
      <c r="H43" s="116"/>
      <c r="I43" s="117"/>
    </row>
    <row r="44" spans="2:9" ht="15" customHeight="1">
      <c r="B44" s="115"/>
      <c r="C44" s="116"/>
      <c r="D44" s="116"/>
      <c r="E44" s="116"/>
      <c r="F44" s="116"/>
      <c r="G44" s="116"/>
      <c r="H44" s="116"/>
      <c r="I44" s="117"/>
    </row>
    <row r="45" spans="2:9" ht="15" customHeight="1">
      <c r="B45" s="115"/>
      <c r="C45" s="116"/>
      <c r="D45" s="116"/>
      <c r="E45" s="116"/>
      <c r="F45" s="116"/>
      <c r="G45" s="116"/>
      <c r="H45" s="116"/>
      <c r="I45" s="117"/>
    </row>
    <row r="46" spans="2:9" ht="15" customHeight="1">
      <c r="B46" s="115"/>
      <c r="C46" s="116"/>
      <c r="D46" s="116"/>
      <c r="E46" s="116"/>
      <c r="F46" s="116"/>
      <c r="G46" s="116"/>
      <c r="H46" s="116"/>
      <c r="I46" s="117"/>
    </row>
    <row r="47" spans="2:9" ht="15" customHeight="1">
      <c r="B47" s="115"/>
      <c r="C47" s="116"/>
      <c r="D47" s="116"/>
      <c r="E47" s="116"/>
      <c r="F47" s="116"/>
      <c r="G47" s="116"/>
      <c r="H47" s="116"/>
      <c r="I47" s="117"/>
    </row>
    <row r="48" spans="2:9" ht="15" customHeight="1">
      <c r="B48" s="115"/>
      <c r="C48" s="116"/>
      <c r="D48" s="116"/>
      <c r="E48" s="116"/>
      <c r="F48" s="116"/>
      <c r="G48" s="116"/>
      <c r="H48" s="116"/>
      <c r="I48" s="117"/>
    </row>
    <row r="49" spans="2:9" ht="15" customHeight="1">
      <c r="B49" s="115"/>
      <c r="C49" s="116"/>
      <c r="D49" s="116"/>
      <c r="E49" s="116"/>
      <c r="F49" s="116"/>
      <c r="G49" s="116"/>
      <c r="H49" s="116"/>
      <c r="I49" s="117"/>
    </row>
    <row r="50" spans="2:9" ht="15" customHeight="1">
      <c r="B50" s="115"/>
      <c r="C50" s="116"/>
      <c r="D50" s="116"/>
      <c r="E50" s="116"/>
      <c r="F50" s="116"/>
      <c r="G50" s="116"/>
      <c r="H50" s="116"/>
      <c r="I50" s="117"/>
    </row>
    <row r="51" spans="2:9" ht="15" customHeight="1">
      <c r="B51" s="115"/>
      <c r="C51" s="116"/>
      <c r="D51" s="116"/>
      <c r="E51" s="116"/>
      <c r="F51" s="116"/>
      <c r="G51" s="116"/>
      <c r="H51" s="116"/>
      <c r="I51" s="117"/>
    </row>
    <row r="52" spans="2:9" ht="15" customHeight="1">
      <c r="B52" s="115"/>
      <c r="C52" s="116"/>
      <c r="D52" s="116"/>
      <c r="E52" s="116"/>
      <c r="F52" s="116"/>
      <c r="G52" s="116"/>
      <c r="H52" s="116"/>
      <c r="I52" s="117"/>
    </row>
    <row r="53" spans="2:9" ht="15" customHeight="1">
      <c r="B53" s="115"/>
      <c r="C53" s="116"/>
      <c r="D53" s="116"/>
      <c r="E53" s="116"/>
      <c r="F53" s="116"/>
      <c r="G53" s="116"/>
      <c r="H53" s="116"/>
      <c r="I53" s="117"/>
    </row>
    <row r="54" spans="2:9" ht="15" customHeight="1" thickBot="1">
      <c r="B54" s="118"/>
      <c r="C54" s="119"/>
      <c r="D54" s="119"/>
      <c r="E54" s="119"/>
      <c r="F54" s="119"/>
      <c r="G54" s="119"/>
      <c r="H54" s="119"/>
      <c r="I54" s="120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L67"/>
  <sheetViews>
    <sheetView showGridLines="0" workbookViewId="0">
      <selection activeCell="N14" sqref="N14"/>
    </sheetView>
  </sheetViews>
  <sheetFormatPr baseColWidth="10" defaultColWidth="23.42578125" defaultRowHeight="13.5" customHeight="1"/>
  <cols>
    <col min="1" max="1" width="20.42578125" style="13" bestFit="1" customWidth="1"/>
    <col min="2" max="9" width="8.28515625" style="13" bestFit="1" customWidth="1"/>
    <col min="10" max="10" width="8.28515625" style="13" customWidth="1"/>
    <col min="11" max="104" width="10.7109375" style="13" customWidth="1"/>
    <col min="105" max="16384" width="23.42578125" style="13"/>
  </cols>
  <sheetData>
    <row r="1" spans="1:12" ht="15">
      <c r="A1" s="175" t="s">
        <v>178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256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351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5">
      <c r="A4" s="175" t="s">
        <v>350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2" ht="15" customHeight="1">
      <c r="A5" s="14"/>
      <c r="B5" s="15"/>
      <c r="C5" s="15"/>
      <c r="D5" s="15"/>
      <c r="E5" s="15"/>
      <c r="F5" s="15"/>
      <c r="G5" s="15"/>
      <c r="H5" s="15"/>
      <c r="I5" s="15"/>
      <c r="J5" s="15"/>
    </row>
    <row r="6" spans="1:12" ht="20.100000000000001" customHeight="1">
      <c r="A6" s="134" t="s">
        <v>221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76" t="s">
        <v>81</v>
      </c>
      <c r="B7" s="176"/>
      <c r="C7" s="176"/>
      <c r="D7" s="176"/>
      <c r="E7" s="176"/>
      <c r="F7" s="176"/>
      <c r="G7" s="176"/>
      <c r="H7" s="176"/>
      <c r="I7" s="176"/>
      <c r="J7" s="176"/>
    </row>
    <row r="8" spans="1:12" ht="15" customHeight="1">
      <c r="A8" s="85" t="s">
        <v>201</v>
      </c>
      <c r="B8" s="66"/>
      <c r="C8" s="66"/>
      <c r="D8" s="66"/>
      <c r="E8" s="66"/>
      <c r="F8" s="66"/>
      <c r="G8" s="66"/>
      <c r="H8" s="66"/>
      <c r="I8" s="66"/>
      <c r="J8" s="66"/>
    </row>
    <row r="9" spans="1:12" ht="15" customHeight="1">
      <c r="A9" s="87" t="s">
        <v>202</v>
      </c>
      <c r="B9" s="38">
        <v>474</v>
      </c>
      <c r="C9" s="38">
        <v>464</v>
      </c>
      <c r="D9" s="38">
        <v>495</v>
      </c>
      <c r="E9" s="38">
        <v>542</v>
      </c>
      <c r="F9" s="38">
        <v>573</v>
      </c>
      <c r="G9" s="38">
        <v>601</v>
      </c>
      <c r="H9" s="38">
        <v>739</v>
      </c>
      <c r="I9" s="38">
        <v>780</v>
      </c>
      <c r="J9" s="38">
        <v>774</v>
      </c>
    </row>
    <row r="10" spans="1:12" ht="15" customHeight="1">
      <c r="A10" s="87" t="s">
        <v>203</v>
      </c>
      <c r="B10" s="38">
        <v>24</v>
      </c>
      <c r="C10" s="38">
        <v>27</v>
      </c>
      <c r="D10" s="38">
        <v>32</v>
      </c>
      <c r="E10" s="38">
        <v>31</v>
      </c>
      <c r="F10" s="38">
        <v>35</v>
      </c>
      <c r="G10" s="38">
        <v>32</v>
      </c>
      <c r="H10" s="38">
        <v>45</v>
      </c>
      <c r="I10" s="38">
        <v>36</v>
      </c>
      <c r="J10" s="38">
        <v>38</v>
      </c>
    </row>
    <row r="11" spans="1:12" ht="15" customHeight="1">
      <c r="A11" s="87"/>
      <c r="B11" s="38"/>
      <c r="C11" s="38"/>
      <c r="D11" s="38"/>
      <c r="E11" s="38"/>
      <c r="F11" s="38"/>
      <c r="G11" s="38"/>
      <c r="H11" s="38"/>
      <c r="I11" s="38"/>
      <c r="J11" s="38"/>
    </row>
    <row r="12" spans="1:12" ht="15" customHeight="1">
      <c r="A12" s="25" t="s">
        <v>204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2" ht="15" customHeight="1">
      <c r="A13" s="87" t="s">
        <v>205</v>
      </c>
      <c r="B13" s="38">
        <v>2383</v>
      </c>
      <c r="C13" s="38">
        <v>2532</v>
      </c>
      <c r="D13" s="38">
        <v>2565</v>
      </c>
      <c r="E13" s="38">
        <v>2647</v>
      </c>
      <c r="F13" s="38">
        <v>2682</v>
      </c>
      <c r="G13" s="38">
        <v>2716</v>
      </c>
      <c r="H13" s="38">
        <v>2717</v>
      </c>
      <c r="I13" s="38">
        <v>2697</v>
      </c>
      <c r="J13" s="38">
        <v>2443</v>
      </c>
    </row>
    <row r="14" spans="1:12" ht="15" customHeight="1">
      <c r="A14" s="87" t="s">
        <v>206</v>
      </c>
      <c r="B14" s="38">
        <v>66</v>
      </c>
      <c r="C14" s="38">
        <v>59</v>
      </c>
      <c r="D14" s="38">
        <v>39</v>
      </c>
      <c r="E14" s="38">
        <v>88</v>
      </c>
      <c r="F14" s="38">
        <v>110</v>
      </c>
      <c r="G14" s="38">
        <v>102</v>
      </c>
      <c r="H14" s="38">
        <v>88</v>
      </c>
      <c r="I14" s="38">
        <v>52</v>
      </c>
      <c r="J14" s="38">
        <v>67</v>
      </c>
    </row>
    <row r="15" spans="1:12" ht="15" customHeight="1">
      <c r="A15" s="87" t="s">
        <v>203</v>
      </c>
      <c r="B15" s="38">
        <v>85</v>
      </c>
      <c r="C15" s="38">
        <v>83</v>
      </c>
      <c r="D15" s="38">
        <v>90</v>
      </c>
      <c r="E15" s="38">
        <v>94</v>
      </c>
      <c r="F15" s="38">
        <v>88</v>
      </c>
      <c r="G15" s="38">
        <v>89</v>
      </c>
      <c r="H15" s="38">
        <v>92</v>
      </c>
      <c r="I15" s="38">
        <v>91</v>
      </c>
      <c r="J15" s="38">
        <v>33</v>
      </c>
    </row>
    <row r="16" spans="1:12" ht="20.100000000000001" customHeight="1">
      <c r="A16" s="87" t="s">
        <v>207</v>
      </c>
      <c r="B16" s="38">
        <v>7</v>
      </c>
      <c r="C16" s="38">
        <v>8</v>
      </c>
      <c r="D16" s="38">
        <v>11</v>
      </c>
      <c r="E16" s="38">
        <v>13</v>
      </c>
      <c r="F16" s="38">
        <v>15</v>
      </c>
      <c r="G16" s="38">
        <v>16</v>
      </c>
      <c r="H16" s="38">
        <v>15</v>
      </c>
      <c r="I16" s="38">
        <v>14</v>
      </c>
      <c r="J16" s="38">
        <v>14</v>
      </c>
    </row>
    <row r="17" spans="1:11" ht="15" customHeight="1">
      <c r="A17" s="176" t="s">
        <v>82</v>
      </c>
      <c r="B17" s="176"/>
      <c r="C17" s="176"/>
      <c r="D17" s="176"/>
      <c r="E17" s="176"/>
      <c r="F17" s="176"/>
      <c r="G17" s="176"/>
      <c r="H17" s="176"/>
      <c r="I17" s="176"/>
      <c r="J17" s="176"/>
    </row>
    <row r="18" spans="1:11" ht="15" customHeight="1">
      <c r="A18" s="85" t="s">
        <v>201</v>
      </c>
      <c r="B18" s="66"/>
      <c r="C18" s="66"/>
      <c r="D18" s="66"/>
      <c r="E18" s="66"/>
      <c r="F18" s="66"/>
      <c r="G18" s="66"/>
      <c r="H18" s="66"/>
      <c r="I18" s="66"/>
      <c r="J18" s="66"/>
    </row>
    <row r="19" spans="1:11" ht="15" customHeight="1">
      <c r="A19" s="87" t="s">
        <v>202</v>
      </c>
      <c r="B19" s="69">
        <v>16.481223922114047</v>
      </c>
      <c r="C19" s="69">
        <v>15.874101950051317</v>
      </c>
      <c r="D19" s="69">
        <v>16.666666666666664</v>
      </c>
      <c r="E19" s="69">
        <v>17.799671592775042</v>
      </c>
      <c r="F19" s="69">
        <v>17.368899666565625</v>
      </c>
      <c r="G19" s="69">
        <v>17.395079594790158</v>
      </c>
      <c r="H19" s="69">
        <v>20.448256779192032</v>
      </c>
      <c r="I19" s="69">
        <v>21.052631578947366</v>
      </c>
      <c r="J19" s="69">
        <v>20.5087440381558</v>
      </c>
    </row>
    <row r="20" spans="1:11" ht="15" customHeight="1">
      <c r="A20" s="87" t="s">
        <v>203</v>
      </c>
      <c r="B20" s="69">
        <v>0.83449235048678716</v>
      </c>
      <c r="C20" s="69">
        <v>0.92370851864522741</v>
      </c>
      <c r="D20" s="69">
        <v>1.0774410774410774</v>
      </c>
      <c r="E20" s="69">
        <v>1.0180623973727421</v>
      </c>
      <c r="F20" s="69">
        <v>1.0609275538041831</v>
      </c>
      <c r="G20" s="69">
        <v>0.9261939218523878</v>
      </c>
      <c r="H20" s="69">
        <v>1.2451577199778638</v>
      </c>
      <c r="I20" s="69">
        <v>0.97165991902834015</v>
      </c>
      <c r="J20" s="69">
        <v>1.00688924218336</v>
      </c>
    </row>
    <row r="21" spans="1:11" ht="15" customHeight="1">
      <c r="A21" s="87"/>
      <c r="B21" s="69"/>
      <c r="C21" s="69"/>
      <c r="D21" s="69"/>
      <c r="E21" s="69"/>
      <c r="F21" s="69"/>
      <c r="G21" s="69"/>
      <c r="H21" s="69"/>
      <c r="I21" s="69"/>
      <c r="J21" s="69"/>
    </row>
    <row r="22" spans="1:11" ht="15" customHeight="1">
      <c r="A22" s="25" t="s">
        <v>204</v>
      </c>
      <c r="B22" s="20"/>
      <c r="C22" s="20"/>
      <c r="D22" s="20"/>
      <c r="E22" s="20"/>
      <c r="F22" s="20"/>
      <c r="G22" s="20"/>
      <c r="H22" s="20"/>
      <c r="I22" s="20"/>
      <c r="J22" s="20"/>
      <c r="K22" s="86"/>
    </row>
    <row r="23" spans="1:11" ht="15" customHeight="1">
      <c r="A23" s="87" t="s">
        <v>205</v>
      </c>
      <c r="B23" s="43">
        <v>58.897676717745917</v>
      </c>
      <c r="C23" s="43">
        <v>62.67326732673267</v>
      </c>
      <c r="D23" s="43">
        <v>63.364624505928859</v>
      </c>
      <c r="E23" s="43">
        <v>65.374166460854539</v>
      </c>
      <c r="F23" s="43">
        <v>66.534358719920618</v>
      </c>
      <c r="G23" s="43">
        <v>67.361111111111114</v>
      </c>
      <c r="H23" s="43">
        <v>67.3358116480793</v>
      </c>
      <c r="I23" s="43">
        <v>66.989567809239929</v>
      </c>
      <c r="J23" s="43">
        <v>66.259831841605646</v>
      </c>
    </row>
    <row r="24" spans="1:11" ht="15" customHeight="1">
      <c r="A24" s="87" t="s">
        <v>206</v>
      </c>
      <c r="B24" s="43">
        <v>1.6312407315867523</v>
      </c>
      <c r="C24" s="43">
        <v>1.4603960396039606</v>
      </c>
      <c r="D24" s="43">
        <v>0.9634387351778656</v>
      </c>
      <c r="E24" s="43">
        <v>2.1733761422573474</v>
      </c>
      <c r="F24" s="43">
        <v>2.7288514016373107</v>
      </c>
      <c r="G24" s="43">
        <v>2.5297619047619047</v>
      </c>
      <c r="H24" s="43">
        <v>2.1809169764560101</v>
      </c>
      <c r="I24" s="43">
        <v>1.2916045702930949</v>
      </c>
      <c r="J24" s="43">
        <v>1.817195551939246</v>
      </c>
    </row>
    <row r="25" spans="1:11" ht="15" customHeight="1">
      <c r="A25" s="87" t="s">
        <v>203</v>
      </c>
      <c r="B25" s="43">
        <v>2.1008403361344539</v>
      </c>
      <c r="C25" s="43">
        <v>2.0544554455445545</v>
      </c>
      <c r="D25" s="43">
        <v>2.2233201581027666</v>
      </c>
      <c r="E25" s="43">
        <v>2.3215608792294393</v>
      </c>
      <c r="F25" s="43">
        <v>2.1830811213098484</v>
      </c>
      <c r="G25" s="43">
        <v>2.2073412698412698</v>
      </c>
      <c r="H25" s="43">
        <v>2.2800495662949194</v>
      </c>
      <c r="I25" s="43">
        <v>2.2603079980129159</v>
      </c>
      <c r="J25" s="43">
        <v>0.89503661513425548</v>
      </c>
    </row>
    <row r="26" spans="1:11" ht="15" customHeight="1" thickBot="1">
      <c r="A26" s="88" t="s">
        <v>207</v>
      </c>
      <c r="B26" s="44">
        <v>0.17301038062283738</v>
      </c>
      <c r="C26" s="44">
        <v>0.19801980198019803</v>
      </c>
      <c r="D26" s="44">
        <v>0.27173913043478259</v>
      </c>
      <c r="E26" s="44">
        <v>0.32106693010619908</v>
      </c>
      <c r="F26" s="44">
        <v>0.37211610022326963</v>
      </c>
      <c r="G26" s="44">
        <v>0.3968253968253968</v>
      </c>
      <c r="H26" s="44">
        <v>0.37174721189591076</v>
      </c>
      <c r="I26" s="44">
        <v>0.34773969200198707</v>
      </c>
      <c r="J26" s="44">
        <v>0.37971250339029017</v>
      </c>
    </row>
    <row r="27" spans="1:11" ht="12.75">
      <c r="A27" s="177" t="s">
        <v>214</v>
      </c>
      <c r="B27" s="177"/>
      <c r="C27" s="177"/>
      <c r="D27" s="177"/>
      <c r="E27" s="177"/>
      <c r="F27" s="177"/>
      <c r="G27" s="177"/>
      <c r="H27" s="177"/>
      <c r="I27" s="177"/>
      <c r="J27" s="177"/>
    </row>
    <row r="28" spans="1:11" ht="12.75">
      <c r="A28" s="178" t="s">
        <v>83</v>
      </c>
      <c r="B28" s="178"/>
      <c r="C28" s="178"/>
      <c r="D28" s="178"/>
      <c r="E28" s="178"/>
      <c r="F28" s="178"/>
      <c r="G28" s="178"/>
      <c r="H28" s="178"/>
      <c r="I28" s="178"/>
      <c r="J28" s="178"/>
    </row>
    <row r="29" spans="1:11" ht="12.75">
      <c r="B29" s="19"/>
      <c r="C29" s="19"/>
      <c r="D29" s="19"/>
      <c r="E29" s="19"/>
      <c r="F29" s="19"/>
      <c r="G29" s="19"/>
      <c r="H29" s="19"/>
      <c r="I29" s="19"/>
      <c r="J29" s="19"/>
    </row>
    <row r="30" spans="1:11" ht="12.75">
      <c r="B30" s="19"/>
      <c r="C30" s="19"/>
      <c r="D30" s="19"/>
      <c r="E30" s="19"/>
      <c r="F30" s="19"/>
      <c r="G30" s="19"/>
      <c r="H30" s="19"/>
      <c r="I30" s="19"/>
      <c r="J30" s="19"/>
    </row>
    <row r="31" spans="1:11" ht="12.75">
      <c r="B31" s="19"/>
      <c r="C31" s="19"/>
      <c r="D31" s="19"/>
      <c r="E31" s="19"/>
      <c r="F31" s="19"/>
      <c r="G31" s="19"/>
      <c r="H31" s="19"/>
      <c r="I31" s="19"/>
      <c r="J31" s="19"/>
    </row>
    <row r="32" spans="1:11" ht="12.75">
      <c r="B32" s="19"/>
      <c r="C32" s="19"/>
      <c r="D32" s="19"/>
      <c r="E32" s="19"/>
      <c r="F32" s="19"/>
      <c r="G32" s="19"/>
      <c r="H32" s="19"/>
      <c r="I32" s="19"/>
      <c r="J32" s="19"/>
    </row>
    <row r="33" spans="2:10" ht="12.75">
      <c r="B33" s="19"/>
      <c r="C33" s="19"/>
      <c r="D33" s="19"/>
      <c r="E33" s="19"/>
      <c r="F33" s="19"/>
      <c r="G33" s="19"/>
      <c r="H33" s="19"/>
      <c r="I33" s="19"/>
      <c r="J33" s="19"/>
    </row>
    <row r="34" spans="2:10" ht="12.75"/>
    <row r="35" spans="2:10" ht="12.75"/>
    <row r="36" spans="2:10" ht="12.75"/>
    <row r="37" spans="2:10" ht="12.75"/>
    <row r="38" spans="2:10" ht="12.75"/>
    <row r="39" spans="2:10" ht="12.75"/>
    <row r="40" spans="2:10" ht="12.75"/>
    <row r="41" spans="2:10" ht="12.75"/>
    <row r="42" spans="2:10" ht="12.75"/>
    <row r="43" spans="2:10" ht="12.75"/>
    <row r="44" spans="2:10" ht="12.75"/>
    <row r="45" spans="2:10" ht="12.75"/>
    <row r="46" spans="2:10" ht="12.75"/>
    <row r="47" spans="2:10" ht="12.75"/>
    <row r="48" spans="2:10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</sheetData>
  <mergeCells count="9">
    <mergeCell ref="A27:J27"/>
    <mergeCell ref="A28:J28"/>
    <mergeCell ref="A4:J4"/>
    <mergeCell ref="L2:L3"/>
    <mergeCell ref="A1:J1"/>
    <mergeCell ref="A2:J2"/>
    <mergeCell ref="A3:J3"/>
    <mergeCell ref="A7:J7"/>
    <mergeCell ref="A17:J17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L72"/>
  <sheetViews>
    <sheetView showGridLines="0" workbookViewId="0">
      <selection activeCell="E20" sqref="E20"/>
    </sheetView>
  </sheetViews>
  <sheetFormatPr baseColWidth="10" defaultRowHeight="13.5" customHeight="1"/>
  <cols>
    <col min="1" max="1" width="18" style="23" bestFit="1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179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235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2.75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98</v>
      </c>
      <c r="B7" s="137">
        <v>474</v>
      </c>
      <c r="C7" s="137">
        <v>464</v>
      </c>
      <c r="D7" s="137">
        <v>495</v>
      </c>
      <c r="E7" s="137">
        <v>542</v>
      </c>
      <c r="F7" s="137">
        <v>573</v>
      </c>
      <c r="G7" s="137">
        <v>601</v>
      </c>
      <c r="H7" s="137">
        <v>739</v>
      </c>
      <c r="I7" s="137">
        <v>780</v>
      </c>
      <c r="J7" s="137">
        <v>774</v>
      </c>
      <c r="K7" s="13"/>
      <c r="L7" s="13"/>
    </row>
    <row r="8" spans="1:12" ht="15" customHeight="1">
      <c r="A8" s="16" t="s">
        <v>85</v>
      </c>
      <c r="B8" s="27">
        <v>143</v>
      </c>
      <c r="C8" s="27">
        <v>140</v>
      </c>
      <c r="D8" s="27">
        <v>155</v>
      </c>
      <c r="E8" s="27">
        <v>203</v>
      </c>
      <c r="F8" s="27">
        <v>222</v>
      </c>
      <c r="G8" s="27">
        <v>234</v>
      </c>
      <c r="H8" s="27">
        <v>338</v>
      </c>
      <c r="I8" s="27">
        <v>371</v>
      </c>
      <c r="J8" s="27">
        <v>370</v>
      </c>
    </row>
    <row r="9" spans="1:12" ht="15" customHeight="1">
      <c r="A9" s="16" t="s">
        <v>86</v>
      </c>
      <c r="B9" s="27">
        <v>317</v>
      </c>
      <c r="C9" s="27">
        <v>309</v>
      </c>
      <c r="D9" s="27">
        <v>324</v>
      </c>
      <c r="E9" s="27">
        <v>322</v>
      </c>
      <c r="F9" s="27">
        <v>335</v>
      </c>
      <c r="G9" s="27">
        <v>351</v>
      </c>
      <c r="H9" s="27">
        <v>383</v>
      </c>
      <c r="I9" s="27">
        <v>391</v>
      </c>
      <c r="J9" s="27">
        <v>387</v>
      </c>
    </row>
    <row r="10" spans="1:12" ht="15" customHeight="1">
      <c r="A10" s="16" t="s">
        <v>87</v>
      </c>
      <c r="B10" s="27">
        <v>14</v>
      </c>
      <c r="C10" s="27">
        <v>15</v>
      </c>
      <c r="D10" s="27">
        <v>16</v>
      </c>
      <c r="E10" s="27">
        <v>17</v>
      </c>
      <c r="F10" s="27">
        <v>16</v>
      </c>
      <c r="G10" s="27">
        <v>16</v>
      </c>
      <c r="H10" s="27">
        <v>18</v>
      </c>
      <c r="I10" s="38">
        <v>18</v>
      </c>
      <c r="J10" s="38">
        <v>17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98</v>
      </c>
      <c r="B12" s="42">
        <v>16.481223922114047</v>
      </c>
      <c r="C12" s="42">
        <v>15.874101950051317</v>
      </c>
      <c r="D12" s="42">
        <v>16.666666666666664</v>
      </c>
      <c r="E12" s="42">
        <v>17.799671592775042</v>
      </c>
      <c r="F12" s="42">
        <v>17.368899666565625</v>
      </c>
      <c r="G12" s="42">
        <v>17.395079594790158</v>
      </c>
      <c r="H12" s="42">
        <v>20.448256779192032</v>
      </c>
      <c r="I12" s="42">
        <v>21.052631578947366</v>
      </c>
      <c r="J12" s="42">
        <v>20.5087440381558</v>
      </c>
    </row>
    <row r="13" spans="1:12" ht="15" customHeight="1">
      <c r="A13" s="16" t="s">
        <v>85</v>
      </c>
      <c r="B13" s="43">
        <v>5.6972111553784854</v>
      </c>
      <c r="C13" s="43">
        <v>5.4644808743169397</v>
      </c>
      <c r="D13" s="43">
        <v>5.9592464436755099</v>
      </c>
      <c r="E13" s="43">
        <v>7.5746268656716422</v>
      </c>
      <c r="F13" s="43">
        <v>7.59493670886076</v>
      </c>
      <c r="G13" s="43">
        <v>7.6470588235294121</v>
      </c>
      <c r="H13" s="43">
        <v>10.645669291338583</v>
      </c>
      <c r="I13" s="43">
        <v>11.46122953351869</v>
      </c>
      <c r="J13" s="43">
        <v>11.215519854501364</v>
      </c>
    </row>
    <row r="14" spans="1:12" ht="15" customHeight="1">
      <c r="A14" s="16" t="s">
        <v>86</v>
      </c>
      <c r="B14" s="43">
        <v>92.151162790697668</v>
      </c>
      <c r="C14" s="43">
        <v>90.615835777126094</v>
      </c>
      <c r="D14" s="43">
        <v>92.836676217765046</v>
      </c>
      <c r="E14" s="43">
        <v>93.604651162790702</v>
      </c>
      <c r="F14" s="43">
        <v>93.837535014005596</v>
      </c>
      <c r="G14" s="43">
        <v>93.351063829787222</v>
      </c>
      <c r="H14" s="43">
        <v>91.408114558472548</v>
      </c>
      <c r="I14" s="43">
        <v>87.276785714285708</v>
      </c>
      <c r="J14" s="43">
        <v>85.054945054945051</v>
      </c>
    </row>
    <row r="15" spans="1:12" ht="15" customHeight="1" thickBot="1">
      <c r="A15" s="18" t="s">
        <v>87</v>
      </c>
      <c r="B15" s="44">
        <v>63.636363636363633</v>
      </c>
      <c r="C15" s="44">
        <v>75</v>
      </c>
      <c r="D15" s="44">
        <v>80</v>
      </c>
      <c r="E15" s="44">
        <v>80.952380952380949</v>
      </c>
      <c r="F15" s="44">
        <v>84.210526315789465</v>
      </c>
      <c r="G15" s="44">
        <v>84.210526315789465</v>
      </c>
      <c r="H15" s="44">
        <v>90</v>
      </c>
      <c r="I15" s="44">
        <v>90</v>
      </c>
      <c r="J15" s="44">
        <v>85</v>
      </c>
    </row>
    <row r="16" spans="1:12" ht="15" customHeight="1">
      <c r="A16" s="177" t="s">
        <v>214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 ht="12.75">
      <c r="A17" s="178" t="s">
        <v>83</v>
      </c>
      <c r="B17" s="178"/>
      <c r="C17" s="178"/>
      <c r="D17" s="178"/>
      <c r="E17" s="178"/>
      <c r="F17" s="178"/>
      <c r="G17" s="178"/>
      <c r="H17" s="178"/>
      <c r="I17" s="178"/>
      <c r="J17" s="178"/>
    </row>
    <row r="18" spans="1:10" ht="12.75"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2.75"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2.75"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12.75"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2.75"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12.75"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2.75"/>
    <row r="25" spans="1:10" ht="12.75"/>
    <row r="26" spans="1:10" ht="12.75"/>
    <row r="27" spans="1:10" ht="12.75"/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8">
    <mergeCell ref="A11:J11"/>
    <mergeCell ref="A16:J16"/>
    <mergeCell ref="A17:J17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L72"/>
  <sheetViews>
    <sheetView showGridLines="0" workbookViewId="0">
      <selection activeCell="E21" sqref="E21"/>
    </sheetView>
  </sheetViews>
  <sheetFormatPr baseColWidth="10" defaultRowHeight="13.5" customHeight="1"/>
  <cols>
    <col min="1" max="1" width="18" style="23" bestFit="1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180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236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2.75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98</v>
      </c>
      <c r="B7" s="137">
        <v>24</v>
      </c>
      <c r="C7" s="137">
        <v>27</v>
      </c>
      <c r="D7" s="137">
        <v>32</v>
      </c>
      <c r="E7" s="137">
        <v>31</v>
      </c>
      <c r="F7" s="137">
        <v>35</v>
      </c>
      <c r="G7" s="137">
        <v>32</v>
      </c>
      <c r="H7" s="137">
        <v>45</v>
      </c>
      <c r="I7" s="137">
        <v>36</v>
      </c>
      <c r="J7" s="137">
        <v>38</v>
      </c>
      <c r="K7" s="13"/>
      <c r="L7" s="13"/>
    </row>
    <row r="8" spans="1:12" ht="15" customHeight="1">
      <c r="A8" s="16" t="s">
        <v>85</v>
      </c>
      <c r="B8" s="27">
        <v>1</v>
      </c>
      <c r="C8" s="27">
        <v>2</v>
      </c>
      <c r="D8" s="27">
        <v>1</v>
      </c>
      <c r="E8" s="27">
        <v>4</v>
      </c>
      <c r="F8" s="27">
        <v>4</v>
      </c>
      <c r="G8" s="27">
        <v>2</v>
      </c>
      <c r="H8" s="27">
        <v>2</v>
      </c>
      <c r="I8" s="27">
        <v>2</v>
      </c>
      <c r="J8" s="27">
        <v>2</v>
      </c>
    </row>
    <row r="9" spans="1:12" ht="15" customHeight="1">
      <c r="A9" s="16" t="s">
        <v>86</v>
      </c>
      <c r="B9" s="27">
        <v>23</v>
      </c>
      <c r="C9" s="27">
        <v>25</v>
      </c>
      <c r="D9" s="27">
        <v>31</v>
      </c>
      <c r="E9" s="27">
        <v>27</v>
      </c>
      <c r="F9" s="27">
        <v>31</v>
      </c>
      <c r="G9" s="27">
        <v>30</v>
      </c>
      <c r="H9" s="27">
        <v>42</v>
      </c>
      <c r="I9" s="27">
        <v>33</v>
      </c>
      <c r="J9" s="27">
        <v>34</v>
      </c>
    </row>
    <row r="10" spans="1:12" ht="15" customHeight="1">
      <c r="A10" s="16" t="s">
        <v>87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1</v>
      </c>
      <c r="I10" s="38">
        <v>1</v>
      </c>
      <c r="J10" s="38">
        <v>2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98</v>
      </c>
      <c r="B12" s="42">
        <v>0.83449235048678716</v>
      </c>
      <c r="C12" s="42">
        <v>0.92370851864522741</v>
      </c>
      <c r="D12" s="42">
        <v>1.0774410774410774</v>
      </c>
      <c r="E12" s="42">
        <v>1.0180623973727421</v>
      </c>
      <c r="F12" s="42">
        <v>1.0609275538041831</v>
      </c>
      <c r="G12" s="42">
        <v>0.9261939218523878</v>
      </c>
      <c r="H12" s="42">
        <v>1.2451577199778638</v>
      </c>
      <c r="I12" s="42">
        <v>0.97165991902834015</v>
      </c>
      <c r="J12" s="42">
        <v>1.00688924218336</v>
      </c>
    </row>
    <row r="13" spans="1:12" ht="15" customHeight="1">
      <c r="A13" s="16" t="s">
        <v>85</v>
      </c>
      <c r="B13" s="43">
        <v>3.9840637450199202E-2</v>
      </c>
      <c r="C13" s="43">
        <v>7.8064012490242002E-2</v>
      </c>
      <c r="D13" s="43">
        <v>3.844675124951942E-2</v>
      </c>
      <c r="E13" s="43">
        <v>0.1492537313432836</v>
      </c>
      <c r="F13" s="43">
        <v>0.13684570646595962</v>
      </c>
      <c r="G13" s="43">
        <v>6.5359477124182996E-2</v>
      </c>
      <c r="H13" s="43">
        <v>6.2992125984251968E-2</v>
      </c>
      <c r="I13" s="43">
        <v>6.1785603954278651E-2</v>
      </c>
      <c r="J13" s="43">
        <v>6.0624431645953318E-2</v>
      </c>
    </row>
    <row r="14" spans="1:12" ht="15" customHeight="1">
      <c r="A14" s="16" t="s">
        <v>86</v>
      </c>
      <c r="B14" s="43">
        <v>6.6860465116279064</v>
      </c>
      <c r="C14" s="43">
        <v>7.3313782991202352</v>
      </c>
      <c r="D14" s="43">
        <v>8.8825214899713476</v>
      </c>
      <c r="E14" s="43">
        <v>7.8488372093023253</v>
      </c>
      <c r="F14" s="43">
        <v>8.6834733893557416</v>
      </c>
      <c r="G14" s="43">
        <v>7.9787234042553195</v>
      </c>
      <c r="H14" s="43">
        <v>10.023866348448687</v>
      </c>
      <c r="I14" s="43">
        <v>7.3660714285714288</v>
      </c>
      <c r="J14" s="43">
        <v>7.4725274725274726</v>
      </c>
    </row>
    <row r="15" spans="1:12" ht="15" customHeight="1" thickBot="1">
      <c r="A15" s="18" t="s">
        <v>87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3">
        <v>5</v>
      </c>
      <c r="I15" s="43">
        <v>5</v>
      </c>
      <c r="J15" s="43">
        <v>10</v>
      </c>
    </row>
    <row r="16" spans="1:12" ht="15" customHeight="1">
      <c r="A16" s="177" t="s">
        <v>214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 ht="12.75">
      <c r="A17" s="178" t="s">
        <v>83</v>
      </c>
      <c r="B17" s="178"/>
      <c r="C17" s="178"/>
      <c r="D17" s="178"/>
      <c r="E17" s="178"/>
      <c r="F17" s="178"/>
      <c r="G17" s="178"/>
      <c r="H17" s="178"/>
      <c r="I17" s="178"/>
      <c r="J17" s="178"/>
    </row>
    <row r="18" spans="1:10" ht="12.75"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2.75"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2.75"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12.75"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2.75"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12.75"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2.75"/>
    <row r="25" spans="1:10" ht="12.75"/>
    <row r="26" spans="1:10" ht="12.75"/>
    <row r="27" spans="1:10" ht="12.75"/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8">
    <mergeCell ref="A11:J11"/>
    <mergeCell ref="A16:J16"/>
    <mergeCell ref="A17:J17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L68"/>
  <sheetViews>
    <sheetView showGridLines="0" workbookViewId="0">
      <selection activeCell="L11" sqref="L11"/>
    </sheetView>
  </sheetViews>
  <sheetFormatPr baseColWidth="10" defaultRowHeight="13.5" customHeight="1"/>
  <cols>
    <col min="1" max="1" width="18" style="23" bestFit="1" customWidth="1"/>
    <col min="2" max="10" width="7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182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237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2.75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98</v>
      </c>
      <c r="B7" s="137">
        <v>4</v>
      </c>
      <c r="C7" s="137">
        <v>2</v>
      </c>
      <c r="D7" s="137">
        <v>4</v>
      </c>
      <c r="E7" s="137">
        <v>4</v>
      </c>
      <c r="F7" s="137">
        <v>2</v>
      </c>
      <c r="G7" s="137">
        <v>3</v>
      </c>
      <c r="H7" s="137">
        <v>5</v>
      </c>
      <c r="I7" s="137">
        <v>5</v>
      </c>
      <c r="J7" s="137">
        <v>3</v>
      </c>
    </row>
    <row r="8" spans="1:12" ht="15" customHeight="1">
      <c r="A8" s="16" t="s">
        <v>86</v>
      </c>
      <c r="B8" s="27">
        <v>4</v>
      </c>
      <c r="C8" s="27">
        <v>2</v>
      </c>
      <c r="D8" s="27">
        <v>4</v>
      </c>
      <c r="E8" s="27">
        <v>4</v>
      </c>
      <c r="F8" s="27">
        <v>2</v>
      </c>
      <c r="G8" s="27">
        <v>3</v>
      </c>
      <c r="H8" s="27">
        <v>5</v>
      </c>
      <c r="I8" s="27">
        <v>5</v>
      </c>
      <c r="J8" s="27">
        <v>3</v>
      </c>
    </row>
    <row r="9" spans="1:12" ht="15" customHeight="1">
      <c r="A9" s="176" t="s">
        <v>82</v>
      </c>
      <c r="B9" s="176"/>
      <c r="C9" s="176"/>
      <c r="D9" s="176"/>
      <c r="E9" s="176"/>
      <c r="F9" s="176"/>
      <c r="G9" s="176"/>
      <c r="H9" s="176"/>
      <c r="I9" s="176"/>
      <c r="J9" s="176"/>
    </row>
    <row r="10" spans="1:12" s="26" customFormat="1" ht="15" customHeight="1">
      <c r="A10" s="25" t="s">
        <v>98</v>
      </c>
      <c r="B10" s="42">
        <v>0.13908205841446453</v>
      </c>
      <c r="C10" s="42">
        <v>6.8422853232979808E-2</v>
      </c>
      <c r="D10" s="42">
        <v>0.13468013468013468</v>
      </c>
      <c r="E10" s="42">
        <v>0.13136288998357964</v>
      </c>
      <c r="F10" s="42">
        <v>6.0624431645953318E-2</v>
      </c>
      <c r="G10" s="42">
        <v>8.6830680173661356E-2</v>
      </c>
      <c r="H10" s="42">
        <v>0.13835085777531819</v>
      </c>
      <c r="I10" s="42">
        <v>0.1349527665317139</v>
      </c>
      <c r="J10" s="42">
        <v>7.9491255961844198E-2</v>
      </c>
    </row>
    <row r="11" spans="1:12" ht="15" customHeight="1" thickBot="1">
      <c r="A11" s="18" t="s">
        <v>86</v>
      </c>
      <c r="B11" s="44">
        <v>1.1627906976744187</v>
      </c>
      <c r="C11" s="44">
        <v>0.5865102639296188</v>
      </c>
      <c r="D11" s="44">
        <v>1.1461318051575931</v>
      </c>
      <c r="E11" s="44">
        <v>1.1627906976744187</v>
      </c>
      <c r="F11" s="44">
        <v>0.56022408963585435</v>
      </c>
      <c r="G11" s="44">
        <v>0.7978723404255319</v>
      </c>
      <c r="H11" s="44">
        <v>1.1933174224343674</v>
      </c>
      <c r="I11" s="44">
        <v>1.1160714285714286</v>
      </c>
      <c r="J11" s="43">
        <v>0.65934065934065933</v>
      </c>
    </row>
    <row r="12" spans="1:12" s="23" customFormat="1" ht="15" customHeight="1">
      <c r="A12" s="177" t="s">
        <v>214</v>
      </c>
      <c r="B12" s="177"/>
      <c r="C12" s="177"/>
      <c r="D12" s="177"/>
      <c r="E12" s="177"/>
      <c r="F12" s="177"/>
      <c r="G12" s="177"/>
      <c r="H12" s="177"/>
      <c r="I12" s="177"/>
      <c r="J12" s="177"/>
    </row>
    <row r="13" spans="1:12" ht="12.75">
      <c r="A13" s="178" t="s">
        <v>83</v>
      </c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2" ht="12.75">
      <c r="B14" s="24"/>
      <c r="C14" s="24"/>
      <c r="D14" s="24"/>
      <c r="E14" s="24"/>
      <c r="F14" s="24"/>
      <c r="G14" s="24"/>
      <c r="H14" s="24"/>
      <c r="I14" s="24"/>
      <c r="J14" s="24"/>
    </row>
    <row r="15" spans="1:12" ht="12.75">
      <c r="B15" s="24"/>
      <c r="C15" s="24"/>
      <c r="D15" s="24"/>
      <c r="E15" s="24"/>
      <c r="F15" s="24"/>
      <c r="G15" s="24"/>
      <c r="H15" s="24"/>
      <c r="I15" s="24"/>
      <c r="J15" s="24"/>
    </row>
    <row r="16" spans="1:12" ht="12.75">
      <c r="B16" s="24"/>
      <c r="C16" s="24"/>
      <c r="D16" s="24"/>
      <c r="E16" s="24"/>
      <c r="F16" s="24"/>
      <c r="G16" s="24"/>
      <c r="H16" s="24"/>
      <c r="I16" s="24"/>
      <c r="J16" s="24"/>
    </row>
    <row r="17" spans="2:10" ht="12.75">
      <c r="B17" s="24"/>
      <c r="C17" s="24"/>
      <c r="D17" s="24"/>
      <c r="E17" s="24"/>
      <c r="F17" s="24"/>
      <c r="G17" s="24"/>
      <c r="H17" s="24"/>
      <c r="I17" s="24"/>
      <c r="J17" s="24"/>
    </row>
    <row r="18" spans="2:10" ht="12.75">
      <c r="B18" s="24"/>
      <c r="C18" s="24"/>
      <c r="D18" s="24"/>
      <c r="E18" s="24"/>
      <c r="F18" s="24"/>
      <c r="G18" s="24"/>
      <c r="H18" s="24"/>
      <c r="I18" s="24"/>
      <c r="J18" s="24"/>
    </row>
    <row r="19" spans="2:10" ht="12.75"/>
    <row r="20" spans="2:10" ht="12.75"/>
    <row r="21" spans="2:10" ht="12.75"/>
    <row r="22" spans="2:10" ht="12.75"/>
    <row r="23" spans="2:10" ht="12.75"/>
    <row r="24" spans="2:10" ht="12.75"/>
    <row r="25" spans="2:10" ht="12.75"/>
    <row r="26" spans="2:10" ht="12.75"/>
    <row r="27" spans="2:10" ht="12.75"/>
    <row r="28" spans="2:10" ht="12.75"/>
    <row r="29" spans="2:10" ht="12.75"/>
    <row r="30" spans="2:10" ht="12.75"/>
    <row r="31" spans="2:10" ht="12.75"/>
    <row r="32" spans="2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</sheetData>
  <mergeCells count="8">
    <mergeCell ref="L2:L3"/>
    <mergeCell ref="A6:J6"/>
    <mergeCell ref="A9:J9"/>
    <mergeCell ref="A12:J12"/>
    <mergeCell ref="A13:J13"/>
    <mergeCell ref="A1:J1"/>
    <mergeCell ref="A2:J2"/>
    <mergeCell ref="A3:J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 tint="-0.499984740745262"/>
    <pageSetUpPr fitToPage="1"/>
  </sheetPr>
  <dimension ref="A1:K54"/>
  <sheetViews>
    <sheetView showGridLines="0" workbookViewId="0">
      <selection activeCell="N12" sqref="N12"/>
    </sheetView>
  </sheetViews>
  <sheetFormatPr baseColWidth="10" defaultRowHeight="12.75"/>
  <cols>
    <col min="1" max="1" width="5.7109375" style="12" customWidth="1"/>
    <col min="2" max="9" width="11.42578125" style="12"/>
    <col min="10" max="10" width="5.7109375" style="12" customWidth="1"/>
    <col min="11" max="16384" width="11.42578125" style="12"/>
  </cols>
  <sheetData>
    <row r="1" spans="1:11" ht="15" customHeight="1" thickBot="1"/>
    <row r="2" spans="1:11" ht="15" customHeight="1">
      <c r="B2" s="112"/>
      <c r="C2" s="113"/>
      <c r="D2" s="113"/>
      <c r="E2" s="113"/>
      <c r="F2" s="113"/>
      <c r="G2" s="113"/>
      <c r="H2" s="113"/>
      <c r="I2" s="114"/>
      <c r="K2" s="168" t="s">
        <v>67</v>
      </c>
    </row>
    <row r="3" spans="1:11" ht="15" customHeight="1">
      <c r="B3" s="115"/>
      <c r="C3" s="116"/>
      <c r="D3" s="116"/>
      <c r="E3" s="116"/>
      <c r="F3" s="116"/>
      <c r="G3" s="116"/>
      <c r="H3" s="116"/>
      <c r="I3" s="117"/>
      <c r="K3" s="168"/>
    </row>
    <row r="4" spans="1:11" ht="15" customHeight="1">
      <c r="B4" s="115"/>
      <c r="C4" s="116"/>
      <c r="D4" s="116"/>
      <c r="E4" s="116"/>
      <c r="F4" s="116"/>
      <c r="G4" s="116"/>
      <c r="H4" s="116"/>
      <c r="I4" s="117"/>
    </row>
    <row r="5" spans="1:11" ht="15" customHeight="1">
      <c r="B5" s="115"/>
      <c r="C5" s="116"/>
      <c r="D5" s="116"/>
      <c r="E5" s="116"/>
      <c r="F5" s="116"/>
      <c r="G5" s="116"/>
      <c r="H5" s="116"/>
      <c r="I5" s="117"/>
    </row>
    <row r="6" spans="1:11" ht="15" customHeight="1">
      <c r="B6" s="115"/>
      <c r="C6" s="116"/>
      <c r="D6" s="116"/>
      <c r="E6" s="116"/>
      <c r="F6" s="116"/>
      <c r="G6" s="116"/>
      <c r="H6" s="116"/>
      <c r="I6" s="117"/>
    </row>
    <row r="7" spans="1:11" ht="15" customHeight="1">
      <c r="B7" s="115"/>
      <c r="C7" s="116"/>
      <c r="D7" s="116"/>
      <c r="E7" s="116"/>
      <c r="F7" s="116"/>
      <c r="G7" s="116"/>
      <c r="H7" s="116"/>
      <c r="I7" s="117"/>
    </row>
    <row r="8" spans="1:11" ht="15" customHeight="1">
      <c r="B8" s="115"/>
      <c r="C8" s="116"/>
      <c r="D8" s="116"/>
      <c r="E8" s="116"/>
      <c r="F8" s="116"/>
      <c r="G8" s="116"/>
      <c r="H8" s="116"/>
      <c r="I8" s="117"/>
    </row>
    <row r="9" spans="1:11" ht="15" customHeight="1">
      <c r="B9" s="115"/>
      <c r="C9" s="116"/>
      <c r="D9" s="116"/>
      <c r="E9" s="116"/>
      <c r="F9" s="116"/>
      <c r="G9" s="116"/>
      <c r="H9" s="116"/>
      <c r="I9" s="117"/>
    </row>
    <row r="10" spans="1:11" ht="15" customHeight="1">
      <c r="B10" s="115"/>
      <c r="C10" s="116"/>
      <c r="D10" s="116"/>
      <c r="E10" s="116"/>
      <c r="F10" s="116"/>
      <c r="G10" s="116"/>
      <c r="H10" s="116"/>
      <c r="I10" s="117"/>
    </row>
    <row r="11" spans="1:11" ht="15" customHeight="1">
      <c r="A11" s="67"/>
      <c r="B11" s="115"/>
      <c r="C11" s="116"/>
      <c r="D11" s="116"/>
      <c r="E11" s="116"/>
      <c r="F11" s="116"/>
      <c r="G11" s="116"/>
      <c r="H11" s="116"/>
      <c r="I11" s="117"/>
      <c r="J11" s="67"/>
    </row>
    <row r="12" spans="1:11" ht="15" customHeight="1">
      <c r="A12" s="67"/>
      <c r="B12" s="115"/>
      <c r="C12" s="116"/>
      <c r="D12" s="116"/>
      <c r="E12" s="116"/>
      <c r="F12" s="116"/>
      <c r="G12" s="116"/>
      <c r="H12" s="116"/>
      <c r="I12" s="117"/>
      <c r="J12" s="67"/>
    </row>
    <row r="13" spans="1:11" ht="15" customHeight="1">
      <c r="A13" s="67"/>
      <c r="B13" s="172" t="s">
        <v>281</v>
      </c>
      <c r="C13" s="173"/>
      <c r="D13" s="173"/>
      <c r="E13" s="173"/>
      <c r="F13" s="173"/>
      <c r="G13" s="173"/>
      <c r="H13" s="173"/>
      <c r="I13" s="174"/>
      <c r="J13" s="67"/>
    </row>
    <row r="14" spans="1:11" ht="15" customHeight="1">
      <c r="A14" s="67"/>
      <c r="B14" s="172"/>
      <c r="C14" s="173"/>
      <c r="D14" s="173"/>
      <c r="E14" s="173"/>
      <c r="F14" s="173"/>
      <c r="G14" s="173"/>
      <c r="H14" s="173"/>
      <c r="I14" s="174"/>
      <c r="J14" s="67"/>
    </row>
    <row r="15" spans="1:11" ht="15" customHeight="1">
      <c r="A15" s="67"/>
      <c r="B15" s="172"/>
      <c r="C15" s="173"/>
      <c r="D15" s="173"/>
      <c r="E15" s="173"/>
      <c r="F15" s="173"/>
      <c r="G15" s="173"/>
      <c r="H15" s="173"/>
      <c r="I15" s="174"/>
      <c r="J15" s="67"/>
    </row>
    <row r="16" spans="1:11" ht="15" customHeight="1">
      <c r="A16" s="67"/>
      <c r="B16" s="172"/>
      <c r="C16" s="173"/>
      <c r="D16" s="173"/>
      <c r="E16" s="173"/>
      <c r="F16" s="173"/>
      <c r="G16" s="173"/>
      <c r="H16" s="173"/>
      <c r="I16" s="174"/>
      <c r="J16" s="67"/>
    </row>
    <row r="17" spans="1:10" ht="15" customHeight="1">
      <c r="A17" s="67"/>
      <c r="B17" s="172"/>
      <c r="C17" s="173"/>
      <c r="D17" s="173"/>
      <c r="E17" s="173"/>
      <c r="F17" s="173"/>
      <c r="G17" s="173"/>
      <c r="H17" s="173"/>
      <c r="I17" s="174"/>
      <c r="J17" s="67"/>
    </row>
    <row r="18" spans="1:10" ht="15" customHeight="1">
      <c r="A18" s="67"/>
      <c r="B18" s="172"/>
      <c r="C18" s="173"/>
      <c r="D18" s="173"/>
      <c r="E18" s="173"/>
      <c r="F18" s="173"/>
      <c r="G18" s="173"/>
      <c r="H18" s="173"/>
      <c r="I18" s="174"/>
      <c r="J18" s="67"/>
    </row>
    <row r="19" spans="1:10" ht="15" customHeight="1">
      <c r="A19" s="67"/>
      <c r="B19" s="172"/>
      <c r="C19" s="173"/>
      <c r="D19" s="173"/>
      <c r="E19" s="173"/>
      <c r="F19" s="173"/>
      <c r="G19" s="173"/>
      <c r="H19" s="173"/>
      <c r="I19" s="174"/>
      <c r="J19" s="67"/>
    </row>
    <row r="20" spans="1:10" ht="15" customHeight="1">
      <c r="A20" s="67"/>
      <c r="B20" s="172"/>
      <c r="C20" s="173"/>
      <c r="D20" s="173"/>
      <c r="E20" s="173"/>
      <c r="F20" s="173"/>
      <c r="G20" s="173"/>
      <c r="H20" s="173"/>
      <c r="I20" s="174"/>
      <c r="J20" s="67"/>
    </row>
    <row r="21" spans="1:10" ht="15" customHeight="1">
      <c r="A21" s="67"/>
      <c r="B21" s="172"/>
      <c r="C21" s="173"/>
      <c r="D21" s="173"/>
      <c r="E21" s="173"/>
      <c r="F21" s="173"/>
      <c r="G21" s="173"/>
      <c r="H21" s="173"/>
      <c r="I21" s="174"/>
      <c r="J21" s="67"/>
    </row>
    <row r="22" spans="1:10" ht="15" customHeight="1">
      <c r="A22" s="67"/>
      <c r="B22" s="172"/>
      <c r="C22" s="173"/>
      <c r="D22" s="173"/>
      <c r="E22" s="173"/>
      <c r="F22" s="173"/>
      <c r="G22" s="173"/>
      <c r="H22" s="173"/>
      <c r="I22" s="174"/>
      <c r="J22" s="67"/>
    </row>
    <row r="23" spans="1:10" ht="15" customHeight="1">
      <c r="A23" s="67"/>
      <c r="B23" s="172"/>
      <c r="C23" s="173"/>
      <c r="D23" s="173"/>
      <c r="E23" s="173"/>
      <c r="F23" s="173"/>
      <c r="G23" s="173"/>
      <c r="H23" s="173"/>
      <c r="I23" s="174"/>
      <c r="J23" s="67"/>
    </row>
    <row r="24" spans="1:10" ht="15" customHeight="1">
      <c r="A24" s="67"/>
      <c r="B24" s="172"/>
      <c r="C24" s="173"/>
      <c r="D24" s="173"/>
      <c r="E24" s="173"/>
      <c r="F24" s="173"/>
      <c r="G24" s="173"/>
      <c r="H24" s="173"/>
      <c r="I24" s="174"/>
      <c r="J24" s="67"/>
    </row>
    <row r="25" spans="1:10" ht="15" customHeight="1">
      <c r="A25" s="67"/>
      <c r="B25" s="172"/>
      <c r="C25" s="173"/>
      <c r="D25" s="173"/>
      <c r="E25" s="173"/>
      <c r="F25" s="173"/>
      <c r="G25" s="173"/>
      <c r="H25" s="173"/>
      <c r="I25" s="174"/>
      <c r="J25" s="67"/>
    </row>
    <row r="26" spans="1:10" ht="15" customHeight="1">
      <c r="A26" s="67"/>
      <c r="B26" s="172"/>
      <c r="C26" s="173"/>
      <c r="D26" s="173"/>
      <c r="E26" s="173"/>
      <c r="F26" s="173"/>
      <c r="G26" s="173"/>
      <c r="H26" s="173"/>
      <c r="I26" s="174"/>
      <c r="J26" s="67"/>
    </row>
    <row r="27" spans="1:10" ht="15" customHeight="1">
      <c r="A27" s="67"/>
      <c r="B27" s="172"/>
      <c r="C27" s="173"/>
      <c r="D27" s="173"/>
      <c r="E27" s="173"/>
      <c r="F27" s="173"/>
      <c r="G27" s="173"/>
      <c r="H27" s="173"/>
      <c r="I27" s="174"/>
      <c r="J27" s="67"/>
    </row>
    <row r="28" spans="1:10" ht="15" customHeight="1">
      <c r="A28" s="67"/>
      <c r="B28" s="172"/>
      <c r="C28" s="173"/>
      <c r="D28" s="173"/>
      <c r="E28" s="173"/>
      <c r="F28" s="173"/>
      <c r="G28" s="173"/>
      <c r="H28" s="173"/>
      <c r="I28" s="174"/>
      <c r="J28" s="67"/>
    </row>
    <row r="29" spans="1:10" ht="15" customHeight="1">
      <c r="A29" s="67"/>
      <c r="B29" s="172"/>
      <c r="C29" s="173"/>
      <c r="D29" s="173"/>
      <c r="E29" s="173"/>
      <c r="F29" s="173"/>
      <c r="G29" s="173"/>
      <c r="H29" s="173"/>
      <c r="I29" s="174"/>
      <c r="J29" s="67"/>
    </row>
    <row r="30" spans="1:10" ht="15" customHeight="1">
      <c r="B30" s="172"/>
      <c r="C30" s="173"/>
      <c r="D30" s="173"/>
      <c r="E30" s="173"/>
      <c r="F30" s="173"/>
      <c r="G30" s="173"/>
      <c r="H30" s="173"/>
      <c r="I30" s="174"/>
    </row>
    <row r="31" spans="1:10" ht="15" customHeight="1">
      <c r="B31" s="172"/>
      <c r="C31" s="173"/>
      <c r="D31" s="173"/>
      <c r="E31" s="173"/>
      <c r="F31" s="173"/>
      <c r="G31" s="173"/>
      <c r="H31" s="173"/>
      <c r="I31" s="174"/>
    </row>
    <row r="32" spans="1:10" ht="15" customHeight="1">
      <c r="B32" s="172"/>
      <c r="C32" s="173"/>
      <c r="D32" s="173"/>
      <c r="E32" s="173"/>
      <c r="F32" s="173"/>
      <c r="G32" s="173"/>
      <c r="H32" s="173"/>
      <c r="I32" s="174"/>
    </row>
    <row r="33" spans="2:9" ht="15" customHeight="1">
      <c r="B33" s="115"/>
      <c r="C33" s="116"/>
      <c r="D33" s="116"/>
      <c r="E33" s="116"/>
      <c r="F33" s="116"/>
      <c r="G33" s="116"/>
      <c r="H33" s="116"/>
      <c r="I33" s="117"/>
    </row>
    <row r="34" spans="2:9" ht="15" customHeight="1">
      <c r="B34" s="115"/>
      <c r="C34" s="116"/>
      <c r="D34" s="116"/>
      <c r="E34" s="116"/>
      <c r="F34" s="116"/>
      <c r="G34" s="116"/>
      <c r="H34" s="116"/>
      <c r="I34" s="117"/>
    </row>
    <row r="35" spans="2:9" ht="15" customHeight="1">
      <c r="B35" s="115"/>
      <c r="C35" s="116"/>
      <c r="D35" s="116"/>
      <c r="E35" s="116"/>
      <c r="F35" s="116"/>
      <c r="G35" s="116"/>
      <c r="H35" s="116"/>
      <c r="I35" s="117"/>
    </row>
    <row r="36" spans="2:9" ht="15" customHeight="1">
      <c r="B36" s="115"/>
      <c r="C36" s="116"/>
      <c r="D36" s="116"/>
      <c r="E36" s="116"/>
      <c r="F36" s="116"/>
      <c r="G36" s="116"/>
      <c r="H36" s="116"/>
      <c r="I36" s="117"/>
    </row>
    <row r="37" spans="2:9" ht="15" customHeight="1">
      <c r="B37" s="115"/>
      <c r="C37" s="116"/>
      <c r="D37" s="116"/>
      <c r="E37" s="116"/>
      <c r="F37" s="116"/>
      <c r="G37" s="116"/>
      <c r="H37" s="116"/>
      <c r="I37" s="117"/>
    </row>
    <row r="38" spans="2:9" ht="15" customHeight="1">
      <c r="B38" s="115"/>
      <c r="C38" s="116"/>
      <c r="D38" s="116"/>
      <c r="E38" s="116"/>
      <c r="F38" s="116"/>
      <c r="G38" s="116"/>
      <c r="H38" s="116"/>
      <c r="I38" s="117"/>
    </row>
    <row r="39" spans="2:9" ht="15" customHeight="1">
      <c r="B39" s="115"/>
      <c r="C39" s="116"/>
      <c r="D39" s="116"/>
      <c r="E39" s="116"/>
      <c r="F39" s="116"/>
      <c r="G39" s="116"/>
      <c r="H39" s="116"/>
      <c r="I39" s="117"/>
    </row>
    <row r="40" spans="2:9" ht="15" customHeight="1">
      <c r="B40" s="115"/>
      <c r="C40" s="116"/>
      <c r="D40" s="116"/>
      <c r="E40" s="116"/>
      <c r="F40" s="116"/>
      <c r="G40" s="116"/>
      <c r="H40" s="116"/>
      <c r="I40" s="117"/>
    </row>
    <row r="41" spans="2:9" ht="15" customHeight="1">
      <c r="B41" s="115"/>
      <c r="C41" s="116"/>
      <c r="D41" s="116"/>
      <c r="E41" s="116"/>
      <c r="F41" s="116"/>
      <c r="G41" s="116"/>
      <c r="H41" s="116"/>
      <c r="I41" s="117"/>
    </row>
    <row r="42" spans="2:9" ht="15" customHeight="1">
      <c r="B42" s="115"/>
      <c r="C42" s="116"/>
      <c r="D42" s="116"/>
      <c r="E42" s="116"/>
      <c r="F42" s="116"/>
      <c r="G42" s="116"/>
      <c r="H42" s="116"/>
      <c r="I42" s="117"/>
    </row>
    <row r="43" spans="2:9" ht="15" customHeight="1">
      <c r="B43" s="115"/>
      <c r="C43" s="116"/>
      <c r="D43" s="116"/>
      <c r="E43" s="116"/>
      <c r="F43" s="116"/>
      <c r="G43" s="116"/>
      <c r="H43" s="116"/>
      <c r="I43" s="117"/>
    </row>
    <row r="44" spans="2:9" ht="15" customHeight="1">
      <c r="B44" s="115"/>
      <c r="C44" s="116"/>
      <c r="D44" s="116"/>
      <c r="E44" s="116"/>
      <c r="F44" s="116"/>
      <c r="G44" s="116"/>
      <c r="H44" s="116"/>
      <c r="I44" s="117"/>
    </row>
    <row r="45" spans="2:9" ht="15" customHeight="1">
      <c r="B45" s="115"/>
      <c r="C45" s="116"/>
      <c r="D45" s="116"/>
      <c r="E45" s="116"/>
      <c r="F45" s="116"/>
      <c r="G45" s="116"/>
      <c r="H45" s="116"/>
      <c r="I45" s="117"/>
    </row>
    <row r="46" spans="2:9" ht="15" customHeight="1">
      <c r="B46" s="115"/>
      <c r="C46" s="116"/>
      <c r="D46" s="116"/>
      <c r="E46" s="116"/>
      <c r="F46" s="116"/>
      <c r="G46" s="116"/>
      <c r="H46" s="116"/>
      <c r="I46" s="117"/>
    </row>
    <row r="47" spans="2:9" ht="15" customHeight="1">
      <c r="B47" s="115"/>
      <c r="C47" s="116"/>
      <c r="D47" s="116"/>
      <c r="E47" s="116"/>
      <c r="F47" s="116"/>
      <c r="G47" s="116"/>
      <c r="H47" s="116"/>
      <c r="I47" s="117"/>
    </row>
    <row r="48" spans="2:9" ht="15" customHeight="1">
      <c r="B48" s="115"/>
      <c r="C48" s="116"/>
      <c r="D48" s="116"/>
      <c r="E48" s="116"/>
      <c r="F48" s="116"/>
      <c r="G48" s="116"/>
      <c r="H48" s="116"/>
      <c r="I48" s="117"/>
    </row>
    <row r="49" spans="2:9" ht="15" customHeight="1">
      <c r="B49" s="115"/>
      <c r="C49" s="116"/>
      <c r="D49" s="116"/>
      <c r="E49" s="116"/>
      <c r="F49" s="116"/>
      <c r="G49" s="116"/>
      <c r="H49" s="116"/>
      <c r="I49" s="117"/>
    </row>
    <row r="50" spans="2:9" ht="15" customHeight="1">
      <c r="B50" s="115"/>
      <c r="C50" s="116"/>
      <c r="D50" s="116"/>
      <c r="E50" s="116"/>
      <c r="F50" s="116"/>
      <c r="G50" s="116"/>
      <c r="H50" s="116"/>
      <c r="I50" s="117"/>
    </row>
    <row r="51" spans="2:9" ht="15" customHeight="1">
      <c r="B51" s="115"/>
      <c r="C51" s="116"/>
      <c r="D51" s="116"/>
      <c r="E51" s="116"/>
      <c r="F51" s="116"/>
      <c r="G51" s="116"/>
      <c r="H51" s="116"/>
      <c r="I51" s="117"/>
    </row>
    <row r="52" spans="2:9" ht="15" customHeight="1">
      <c r="B52" s="115"/>
      <c r="C52" s="116"/>
      <c r="D52" s="116"/>
      <c r="E52" s="116"/>
      <c r="F52" s="116"/>
      <c r="G52" s="116"/>
      <c r="H52" s="116"/>
      <c r="I52" s="117"/>
    </row>
    <row r="53" spans="2:9" ht="15" customHeight="1">
      <c r="B53" s="115"/>
      <c r="C53" s="116"/>
      <c r="D53" s="116"/>
      <c r="E53" s="116"/>
      <c r="F53" s="116"/>
      <c r="G53" s="116"/>
      <c r="H53" s="116"/>
      <c r="I53" s="117"/>
    </row>
    <row r="54" spans="2:9" ht="15" customHeight="1" thickBot="1">
      <c r="B54" s="118"/>
      <c r="C54" s="119"/>
      <c r="D54" s="119"/>
      <c r="E54" s="119"/>
      <c r="F54" s="119"/>
      <c r="G54" s="119"/>
      <c r="H54" s="119"/>
      <c r="I54" s="120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L72"/>
  <sheetViews>
    <sheetView showGridLines="0" workbookViewId="0">
      <selection activeCell="M12" sqref="M12"/>
    </sheetView>
  </sheetViews>
  <sheetFormatPr baseColWidth="10" defaultRowHeight="13.5" customHeight="1"/>
  <cols>
    <col min="1" max="1" width="18" style="23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199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238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2.75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98</v>
      </c>
      <c r="B7" s="137">
        <v>2383</v>
      </c>
      <c r="C7" s="137">
        <v>2532</v>
      </c>
      <c r="D7" s="137">
        <v>2565</v>
      </c>
      <c r="E7" s="137">
        <v>2647</v>
      </c>
      <c r="F7" s="137">
        <v>2682</v>
      </c>
      <c r="G7" s="137">
        <v>2716</v>
      </c>
      <c r="H7" s="137">
        <v>2717</v>
      </c>
      <c r="I7" s="137">
        <v>2697</v>
      </c>
      <c r="J7" s="137">
        <v>2785</v>
      </c>
      <c r="K7" s="13"/>
      <c r="L7" s="13"/>
    </row>
    <row r="8" spans="1:12" ht="15" customHeight="1">
      <c r="A8" s="16" t="s">
        <v>85</v>
      </c>
      <c r="B8" s="27">
        <v>2089</v>
      </c>
      <c r="C8" s="27">
        <v>2232</v>
      </c>
      <c r="D8" s="27">
        <v>2256</v>
      </c>
      <c r="E8" s="27">
        <v>2336</v>
      </c>
      <c r="F8" s="27">
        <v>2364</v>
      </c>
      <c r="G8" s="27">
        <v>2393</v>
      </c>
      <c r="H8" s="27">
        <v>2378</v>
      </c>
      <c r="I8" s="27">
        <v>2365</v>
      </c>
      <c r="J8" s="27">
        <v>2443</v>
      </c>
    </row>
    <row r="9" spans="1:12" ht="15" customHeight="1">
      <c r="A9" s="16" t="s">
        <v>86</v>
      </c>
      <c r="B9" s="27">
        <v>279</v>
      </c>
      <c r="C9" s="27">
        <v>283</v>
      </c>
      <c r="D9" s="27">
        <v>291</v>
      </c>
      <c r="E9" s="27">
        <v>293</v>
      </c>
      <c r="F9" s="27">
        <v>300</v>
      </c>
      <c r="G9" s="27">
        <v>305</v>
      </c>
      <c r="H9" s="27">
        <v>321</v>
      </c>
      <c r="I9" s="27">
        <v>316</v>
      </c>
      <c r="J9" s="27">
        <v>324</v>
      </c>
    </row>
    <row r="10" spans="1:12" ht="15" customHeight="1">
      <c r="A10" s="16" t="s">
        <v>87</v>
      </c>
      <c r="B10" s="27">
        <v>15</v>
      </c>
      <c r="C10" s="27">
        <v>17</v>
      </c>
      <c r="D10" s="27">
        <v>18</v>
      </c>
      <c r="E10" s="27">
        <v>18</v>
      </c>
      <c r="F10" s="27">
        <v>18</v>
      </c>
      <c r="G10" s="27">
        <v>18</v>
      </c>
      <c r="H10" s="27">
        <v>18</v>
      </c>
      <c r="I10" s="38">
        <v>16</v>
      </c>
      <c r="J10" s="38">
        <v>18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98</v>
      </c>
      <c r="B12" s="43">
        <v>58.897676717745917</v>
      </c>
      <c r="C12" s="43">
        <v>62.67326732673267</v>
      </c>
      <c r="D12" s="43">
        <v>63.364624505928859</v>
      </c>
      <c r="E12" s="43">
        <v>65.374166460854539</v>
      </c>
      <c r="F12" s="43">
        <v>66.534358719920618</v>
      </c>
      <c r="G12" s="43">
        <v>67.361111111111114</v>
      </c>
      <c r="H12" s="43">
        <v>67.3358116480793</v>
      </c>
      <c r="I12" s="43">
        <v>66.989567809239929</v>
      </c>
      <c r="J12" s="43">
        <v>69.072420634920633</v>
      </c>
    </row>
    <row r="13" spans="1:12" ht="15" customHeight="1">
      <c r="A13" s="16" t="s">
        <v>85</v>
      </c>
      <c r="B13" s="43">
        <v>55.855614973262036</v>
      </c>
      <c r="C13" s="43">
        <v>59.791052772568975</v>
      </c>
      <c r="D13" s="43">
        <v>60.466362905387292</v>
      </c>
      <c r="E13" s="43">
        <v>62.863293864370299</v>
      </c>
      <c r="F13" s="43">
        <v>63.719676549865234</v>
      </c>
      <c r="G13" s="43">
        <v>64.553547342864846</v>
      </c>
      <c r="H13" s="43">
        <v>64.357239512855216</v>
      </c>
      <c r="I13" s="43">
        <v>64.126898047722349</v>
      </c>
      <c r="J13" s="43">
        <v>66.259831841605646</v>
      </c>
    </row>
    <row r="14" spans="1:12" ht="15" customHeight="1">
      <c r="A14" s="16" t="s">
        <v>86</v>
      </c>
      <c r="B14" s="43">
        <v>97.21254355400697</v>
      </c>
      <c r="C14" s="43">
        <v>97.923875432525946</v>
      </c>
      <c r="D14" s="43">
        <v>97.324414715719058</v>
      </c>
      <c r="E14" s="43">
        <v>93.312101910828034</v>
      </c>
      <c r="F14" s="43">
        <v>99.337748344370851</v>
      </c>
      <c r="G14" s="43">
        <v>99.348534201954394</v>
      </c>
      <c r="H14" s="43">
        <v>99.689440993788821</v>
      </c>
      <c r="I14" s="43">
        <v>98.75</v>
      </c>
      <c r="J14" s="43">
        <v>99.082568807339456</v>
      </c>
    </row>
    <row r="15" spans="1:12" ht="15" customHeight="1" thickBot="1">
      <c r="A15" s="18" t="s">
        <v>87</v>
      </c>
      <c r="B15" s="44">
        <v>78.94736842105263</v>
      </c>
      <c r="C15" s="44">
        <v>94.444444444444443</v>
      </c>
      <c r="D15" s="44">
        <v>100</v>
      </c>
      <c r="E15" s="44">
        <v>94.73684210526315</v>
      </c>
      <c r="F15" s="44">
        <v>94.73684210526315</v>
      </c>
      <c r="G15" s="44">
        <v>100</v>
      </c>
      <c r="H15" s="44">
        <v>100</v>
      </c>
      <c r="I15" s="44">
        <v>88.888888888888886</v>
      </c>
      <c r="J15" s="44">
        <v>100</v>
      </c>
    </row>
    <row r="16" spans="1:12" ht="15" customHeight="1">
      <c r="A16" s="177" t="s">
        <v>83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 ht="12.75">
      <c r="A17" s="178"/>
      <c r="B17" s="178"/>
      <c r="C17" s="178"/>
      <c r="D17" s="178"/>
      <c r="E17" s="178"/>
      <c r="F17" s="178"/>
      <c r="G17" s="178"/>
      <c r="H17" s="178"/>
      <c r="I17" s="178"/>
      <c r="J17" s="178"/>
    </row>
    <row r="18" spans="1:10" ht="12.75"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2.75"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2.75"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12.75"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2.75"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12.75"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2.75"/>
    <row r="25" spans="1:10" ht="12.75"/>
    <row r="26" spans="1:10" ht="12.75"/>
    <row r="27" spans="1:10" ht="12.75"/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8">
    <mergeCell ref="L2:L3"/>
    <mergeCell ref="A6:J6"/>
    <mergeCell ref="A11:J11"/>
    <mergeCell ref="A16:J16"/>
    <mergeCell ref="A17:J17"/>
    <mergeCell ref="A1:J1"/>
    <mergeCell ref="A2:J2"/>
    <mergeCell ref="A3:J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70"/>
  <sheetViews>
    <sheetView showGridLines="0" workbookViewId="0">
      <selection activeCell="I18" sqref="I18"/>
    </sheetView>
  </sheetViews>
  <sheetFormatPr baseColWidth="10" defaultRowHeight="13.5" customHeight="1"/>
  <cols>
    <col min="1" max="1" width="18" style="23" bestFit="1" customWidth="1"/>
    <col min="2" max="10" width="7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181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239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88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2.75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98</v>
      </c>
      <c r="B7" s="137">
        <v>66</v>
      </c>
      <c r="C7" s="137">
        <v>59</v>
      </c>
      <c r="D7" s="137">
        <v>39</v>
      </c>
      <c r="E7" s="137">
        <v>88</v>
      </c>
      <c r="F7" s="137">
        <v>110</v>
      </c>
      <c r="G7" s="137">
        <v>102</v>
      </c>
      <c r="H7" s="137">
        <v>88</v>
      </c>
      <c r="I7" s="137">
        <v>52</v>
      </c>
      <c r="J7" s="137">
        <v>69</v>
      </c>
    </row>
    <row r="8" spans="1:12" ht="15" customHeight="1">
      <c r="A8" s="16" t="s">
        <v>85</v>
      </c>
      <c r="B8" s="27">
        <v>65</v>
      </c>
      <c r="C8" s="27">
        <v>56</v>
      </c>
      <c r="D8" s="27">
        <v>38</v>
      </c>
      <c r="E8" s="27">
        <v>86</v>
      </c>
      <c r="F8" s="27">
        <v>110</v>
      </c>
      <c r="G8" s="27">
        <v>102</v>
      </c>
      <c r="H8" s="27">
        <v>88</v>
      </c>
      <c r="I8" s="27">
        <v>51</v>
      </c>
      <c r="J8" s="27">
        <v>67</v>
      </c>
    </row>
    <row r="9" spans="1:12" ht="15" customHeight="1">
      <c r="A9" s="16" t="s">
        <v>86</v>
      </c>
      <c r="B9" s="27">
        <v>1</v>
      </c>
      <c r="C9" s="27">
        <v>3</v>
      </c>
      <c r="D9" s="27">
        <v>1</v>
      </c>
      <c r="E9" s="27">
        <v>2</v>
      </c>
      <c r="F9" s="27">
        <v>0</v>
      </c>
      <c r="G9" s="27">
        <v>0</v>
      </c>
      <c r="H9" s="27">
        <v>0</v>
      </c>
      <c r="I9" s="27">
        <v>1</v>
      </c>
      <c r="J9" s="27">
        <v>2</v>
      </c>
    </row>
    <row r="10" spans="1:12" ht="15" customHeight="1">
      <c r="A10" s="176" t="s">
        <v>82</v>
      </c>
      <c r="B10" s="176"/>
      <c r="C10" s="176"/>
      <c r="D10" s="176"/>
      <c r="E10" s="176"/>
      <c r="F10" s="176"/>
      <c r="G10" s="176"/>
      <c r="H10" s="176"/>
      <c r="I10" s="176"/>
      <c r="J10" s="176"/>
    </row>
    <row r="11" spans="1:12" s="26" customFormat="1" ht="15" customHeight="1">
      <c r="A11" s="25" t="s">
        <v>98</v>
      </c>
      <c r="B11" s="43">
        <v>1.6312407315867523</v>
      </c>
      <c r="C11" s="43">
        <v>1.4603960396039606</v>
      </c>
      <c r="D11" s="43">
        <v>0.9634387351778656</v>
      </c>
      <c r="E11" s="43">
        <v>2.1733761422573474</v>
      </c>
      <c r="F11" s="43">
        <v>2.7288514016373107</v>
      </c>
      <c r="G11" s="43">
        <v>2.5297619047619047</v>
      </c>
      <c r="H11" s="43">
        <v>2.1809169764560101</v>
      </c>
      <c r="I11" s="43">
        <v>1.2916045702930949</v>
      </c>
      <c r="J11" s="43">
        <v>1.7113095238095239</v>
      </c>
    </row>
    <row r="12" spans="1:12" ht="15" customHeight="1">
      <c r="A12" s="16" t="s">
        <v>85</v>
      </c>
      <c r="B12" s="43">
        <v>1.7379679144385027</v>
      </c>
      <c r="C12" s="43">
        <v>1.5001339405304044</v>
      </c>
      <c r="D12" s="43">
        <v>1.0184937014205306</v>
      </c>
      <c r="E12" s="43">
        <v>2.3143164693218514</v>
      </c>
      <c r="F12" s="43">
        <v>2.9649595687331538</v>
      </c>
      <c r="G12" s="43">
        <v>2.7515511195036417</v>
      </c>
      <c r="H12" s="43">
        <v>2.3815967523680648</v>
      </c>
      <c r="I12" s="43">
        <v>1.3828633405639914</v>
      </c>
      <c r="J12" s="43">
        <v>1.817195551939246</v>
      </c>
    </row>
    <row r="13" spans="1:12" ht="15" customHeight="1" thickBot="1">
      <c r="A13" s="18" t="s">
        <v>86</v>
      </c>
      <c r="B13" s="44">
        <v>0.34843205574912894</v>
      </c>
      <c r="C13" s="44">
        <v>1.0380622837370241</v>
      </c>
      <c r="D13" s="44">
        <v>0.33444816053511706</v>
      </c>
      <c r="E13" s="44">
        <v>0.63694267515923575</v>
      </c>
      <c r="F13" s="44">
        <v>0</v>
      </c>
      <c r="G13" s="44">
        <v>0</v>
      </c>
      <c r="H13" s="44">
        <v>0</v>
      </c>
      <c r="I13" s="44">
        <v>0.3125</v>
      </c>
      <c r="J13" s="44">
        <v>0.6116207951070336</v>
      </c>
    </row>
    <row r="14" spans="1:12" s="23" customFormat="1" ht="15" customHeight="1">
      <c r="A14" s="177" t="s">
        <v>83</v>
      </c>
      <c r="B14" s="177"/>
      <c r="C14" s="177"/>
      <c r="D14" s="177"/>
      <c r="E14" s="177"/>
      <c r="F14" s="177"/>
      <c r="G14" s="177"/>
      <c r="H14" s="177"/>
      <c r="I14" s="177"/>
      <c r="J14" s="177"/>
    </row>
    <row r="15" spans="1:12" ht="12.75">
      <c r="A15" s="178"/>
      <c r="B15" s="178"/>
      <c r="C15" s="178"/>
      <c r="D15" s="178"/>
      <c r="E15" s="178"/>
      <c r="F15" s="178"/>
      <c r="G15" s="178"/>
      <c r="H15" s="178"/>
      <c r="I15" s="178"/>
      <c r="J15" s="100"/>
    </row>
    <row r="16" spans="1:12" ht="12.75">
      <c r="B16" s="24"/>
      <c r="C16" s="24"/>
      <c r="D16" s="24"/>
      <c r="E16" s="24"/>
      <c r="F16" s="24"/>
      <c r="G16" s="24"/>
      <c r="H16" s="24"/>
      <c r="I16" s="24"/>
      <c r="J16" s="24"/>
    </row>
    <row r="17" spans="2:10" ht="12.75">
      <c r="B17" s="24"/>
      <c r="C17" s="24"/>
      <c r="D17" s="24"/>
      <c r="E17" s="24"/>
      <c r="F17" s="24"/>
      <c r="G17" s="24"/>
      <c r="H17" s="24"/>
      <c r="I17" s="24"/>
      <c r="J17" s="24"/>
    </row>
    <row r="18" spans="2:10" ht="12.75">
      <c r="B18" s="24"/>
      <c r="C18" s="24"/>
      <c r="D18" s="24"/>
      <c r="E18" s="24"/>
      <c r="F18" s="24"/>
      <c r="G18" s="24"/>
      <c r="H18" s="24"/>
      <c r="I18" s="24"/>
      <c r="J18" s="24"/>
    </row>
    <row r="19" spans="2:10" ht="12.75">
      <c r="B19" s="24"/>
      <c r="C19" s="24"/>
      <c r="D19" s="24"/>
      <c r="E19" s="24"/>
      <c r="F19" s="24"/>
      <c r="G19" s="24"/>
      <c r="H19" s="24"/>
      <c r="I19" s="24"/>
      <c r="J19" s="24"/>
    </row>
    <row r="20" spans="2:10" ht="12.75">
      <c r="B20" s="24"/>
      <c r="C20" s="24"/>
      <c r="D20" s="24"/>
      <c r="E20" s="24"/>
      <c r="F20" s="24"/>
      <c r="G20" s="24"/>
      <c r="H20" s="24"/>
      <c r="I20" s="24"/>
      <c r="J20" s="24"/>
    </row>
    <row r="21" spans="2:10" ht="12.75"/>
    <row r="22" spans="2:10" ht="12.75"/>
    <row r="23" spans="2:10" ht="12.75"/>
    <row r="24" spans="2:10" ht="12.75"/>
    <row r="25" spans="2:10" ht="12.75"/>
    <row r="26" spans="2:10" ht="12.75"/>
    <row r="27" spans="2:10" ht="12.75"/>
    <row r="28" spans="2:10" ht="12.75"/>
    <row r="29" spans="2:10" ht="12.75"/>
    <row r="30" spans="2:10" ht="12.75"/>
    <row r="31" spans="2:10" ht="12.75"/>
    <row r="32" spans="2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</sheetData>
  <mergeCells count="8">
    <mergeCell ref="A1:J1"/>
    <mergeCell ref="A2:J2"/>
    <mergeCell ref="A3:J3"/>
    <mergeCell ref="L2:L3"/>
    <mergeCell ref="A15:I15"/>
    <mergeCell ref="A6:J6"/>
    <mergeCell ref="A10:J10"/>
    <mergeCell ref="A14:J1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L72"/>
  <sheetViews>
    <sheetView showGridLines="0" workbookViewId="0">
      <selection activeCell="L9" sqref="L9"/>
    </sheetView>
  </sheetViews>
  <sheetFormatPr baseColWidth="10" defaultRowHeight="13.5" customHeight="1"/>
  <cols>
    <col min="1" max="1" width="18" style="23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183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240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2.75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98</v>
      </c>
      <c r="B7" s="137">
        <v>85</v>
      </c>
      <c r="C7" s="137">
        <v>83</v>
      </c>
      <c r="D7" s="137">
        <v>90</v>
      </c>
      <c r="E7" s="137">
        <v>94</v>
      </c>
      <c r="F7" s="137">
        <v>88</v>
      </c>
      <c r="G7" s="137">
        <v>89</v>
      </c>
      <c r="H7" s="137">
        <v>92</v>
      </c>
      <c r="I7" s="137">
        <v>91</v>
      </c>
      <c r="J7" s="137">
        <v>92</v>
      </c>
      <c r="K7" s="13"/>
      <c r="L7" s="13"/>
    </row>
    <row r="8" spans="1:12" ht="15" customHeight="1">
      <c r="A8" s="16" t="s">
        <v>85</v>
      </c>
      <c r="B8" s="27">
        <v>29</v>
      </c>
      <c r="C8" s="27">
        <v>30</v>
      </c>
      <c r="D8" s="27">
        <v>30</v>
      </c>
      <c r="E8" s="27">
        <v>31</v>
      </c>
      <c r="F8" s="27">
        <v>31</v>
      </c>
      <c r="G8" s="27">
        <v>32</v>
      </c>
      <c r="H8" s="27">
        <v>31</v>
      </c>
      <c r="I8" s="27">
        <v>33</v>
      </c>
      <c r="J8" s="27">
        <v>33</v>
      </c>
    </row>
    <row r="9" spans="1:12" ht="15" customHeight="1">
      <c r="A9" s="16" t="s">
        <v>86</v>
      </c>
      <c r="B9" s="27">
        <v>56</v>
      </c>
      <c r="C9" s="27">
        <v>53</v>
      </c>
      <c r="D9" s="27">
        <v>60</v>
      </c>
      <c r="E9" s="27">
        <v>63</v>
      </c>
      <c r="F9" s="27">
        <v>57</v>
      </c>
      <c r="G9" s="27">
        <v>57</v>
      </c>
      <c r="H9" s="27">
        <v>60</v>
      </c>
      <c r="I9" s="27">
        <v>57</v>
      </c>
      <c r="J9" s="27">
        <v>57</v>
      </c>
    </row>
    <row r="10" spans="1:12" ht="15" customHeight="1">
      <c r="A10" s="16" t="s">
        <v>87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1</v>
      </c>
      <c r="I10" s="38">
        <v>1</v>
      </c>
      <c r="J10" s="38">
        <v>2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98</v>
      </c>
      <c r="B12" s="43">
        <v>2.1008403361344539</v>
      </c>
      <c r="C12" s="43">
        <v>2.0544554455445545</v>
      </c>
      <c r="D12" s="43">
        <v>2.2233201581027666</v>
      </c>
      <c r="E12" s="43">
        <v>2.3215608792294393</v>
      </c>
      <c r="F12" s="43">
        <v>2.1830811213098484</v>
      </c>
      <c r="G12" s="43">
        <v>2.2073412698412698</v>
      </c>
      <c r="H12" s="43">
        <v>2.2800495662949194</v>
      </c>
      <c r="I12" s="43">
        <v>2.2603079980129159</v>
      </c>
      <c r="J12" s="43">
        <v>2.2817460317460316</v>
      </c>
    </row>
    <row r="13" spans="1:12" ht="15" customHeight="1">
      <c r="A13" s="16" t="s">
        <v>85</v>
      </c>
      <c r="B13" s="43">
        <v>0.77540106951871657</v>
      </c>
      <c r="C13" s="43">
        <v>0.80364318242700239</v>
      </c>
      <c r="D13" s="43">
        <v>0.8040739748056821</v>
      </c>
      <c r="E13" s="43">
        <v>0.83423035522066735</v>
      </c>
      <c r="F13" s="43">
        <v>0.83557951482479786</v>
      </c>
      <c r="G13" s="43">
        <v>0.86323172376584834</v>
      </c>
      <c r="H13" s="43">
        <v>0.83897158322056831</v>
      </c>
      <c r="I13" s="43">
        <v>0.8947939262472886</v>
      </c>
      <c r="J13" s="43">
        <v>0.89503661513425548</v>
      </c>
    </row>
    <row r="14" spans="1:12" ht="15" customHeight="1">
      <c r="A14" s="16" t="s">
        <v>86</v>
      </c>
      <c r="B14" s="43">
        <v>19.512195121951219</v>
      </c>
      <c r="C14" s="43">
        <v>18.339100346020761</v>
      </c>
      <c r="D14" s="43">
        <v>20.066889632107024</v>
      </c>
      <c r="E14" s="43">
        <v>20.063694267515924</v>
      </c>
      <c r="F14" s="43">
        <v>18.874172185430464</v>
      </c>
      <c r="G14" s="43">
        <v>18.566775244299674</v>
      </c>
      <c r="H14" s="43">
        <v>18.633540372670808</v>
      </c>
      <c r="I14" s="43">
        <v>17.8125</v>
      </c>
      <c r="J14" s="43">
        <v>17.431192660550458</v>
      </c>
    </row>
    <row r="15" spans="1:12" ht="15" customHeight="1" thickBot="1">
      <c r="A15" s="18" t="s">
        <v>87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5.5555555555555598</v>
      </c>
      <c r="I15" s="44">
        <v>5.5555555555555554</v>
      </c>
      <c r="J15" s="44">
        <v>11.111111111111111</v>
      </c>
    </row>
    <row r="16" spans="1:12" ht="15" customHeight="1">
      <c r="A16" s="177" t="s">
        <v>83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 ht="12.75">
      <c r="A17" s="178"/>
      <c r="B17" s="178"/>
      <c r="C17" s="178"/>
      <c r="D17" s="178"/>
      <c r="E17" s="178"/>
      <c r="F17" s="178"/>
      <c r="G17" s="178"/>
      <c r="H17" s="178"/>
      <c r="I17" s="178"/>
      <c r="J17" s="178"/>
    </row>
    <row r="18" spans="1:10" ht="12.75"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2.75"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2.75"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12.75"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2.75"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12.75"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2.75"/>
    <row r="25" spans="1:10" ht="12.75"/>
    <row r="26" spans="1:10" ht="12.75"/>
    <row r="27" spans="1:10" ht="12.75"/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8">
    <mergeCell ref="L2:L3"/>
    <mergeCell ref="A6:J6"/>
    <mergeCell ref="A11:J11"/>
    <mergeCell ref="A16:J16"/>
    <mergeCell ref="A17:J17"/>
    <mergeCell ref="A1:J1"/>
    <mergeCell ref="A2:J2"/>
    <mergeCell ref="A3:J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showGridLines="0" workbookViewId="0">
      <selection activeCell="M11" sqref="M11"/>
    </sheetView>
  </sheetViews>
  <sheetFormatPr baseColWidth="10" defaultRowHeight="13.5" customHeight="1"/>
  <cols>
    <col min="1" max="1" width="18" style="23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242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241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2.75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98</v>
      </c>
      <c r="B7" s="137">
        <v>7</v>
      </c>
      <c r="C7" s="137">
        <v>8</v>
      </c>
      <c r="D7" s="137">
        <v>11</v>
      </c>
      <c r="E7" s="137">
        <v>13</v>
      </c>
      <c r="F7" s="137">
        <v>15</v>
      </c>
      <c r="G7" s="137">
        <v>16</v>
      </c>
      <c r="H7" s="137">
        <v>15</v>
      </c>
      <c r="I7" s="137">
        <v>14</v>
      </c>
      <c r="J7" s="137">
        <v>17</v>
      </c>
      <c r="K7" s="13"/>
      <c r="L7" s="13"/>
    </row>
    <row r="8" spans="1:12" ht="15" customHeight="1">
      <c r="A8" s="16" t="s">
        <v>85</v>
      </c>
      <c r="B8" s="27">
        <v>7</v>
      </c>
      <c r="C8" s="27">
        <v>8</v>
      </c>
      <c r="D8" s="27">
        <v>9</v>
      </c>
      <c r="E8" s="27">
        <v>8</v>
      </c>
      <c r="F8" s="27">
        <v>11</v>
      </c>
      <c r="G8" s="27">
        <v>12</v>
      </c>
      <c r="H8" s="27">
        <v>11</v>
      </c>
      <c r="I8" s="27">
        <v>12</v>
      </c>
      <c r="J8" s="27">
        <v>14</v>
      </c>
    </row>
    <row r="9" spans="1:12" ht="15" customHeight="1">
      <c r="A9" s="16" t="s">
        <v>86</v>
      </c>
      <c r="B9" s="27">
        <v>0</v>
      </c>
      <c r="C9" s="27">
        <v>0</v>
      </c>
      <c r="D9" s="27">
        <v>2</v>
      </c>
      <c r="E9" s="27">
        <v>5</v>
      </c>
      <c r="F9" s="27">
        <v>4</v>
      </c>
      <c r="G9" s="27">
        <v>4</v>
      </c>
      <c r="H9" s="27">
        <v>4</v>
      </c>
      <c r="I9" s="27">
        <v>2</v>
      </c>
      <c r="J9" s="27">
        <v>2</v>
      </c>
    </row>
    <row r="10" spans="1:12" ht="15" customHeight="1">
      <c r="A10" s="16" t="s">
        <v>87</v>
      </c>
      <c r="B10" s="27" t="s">
        <v>360</v>
      </c>
      <c r="C10" s="27" t="s">
        <v>360</v>
      </c>
      <c r="D10" s="27" t="s">
        <v>360</v>
      </c>
      <c r="E10" s="27" t="s">
        <v>360</v>
      </c>
      <c r="F10" s="27" t="s">
        <v>360</v>
      </c>
      <c r="G10" s="27" t="s">
        <v>360</v>
      </c>
      <c r="H10" s="27" t="s">
        <v>360</v>
      </c>
      <c r="I10" s="38" t="s">
        <v>360</v>
      </c>
      <c r="J10" s="38">
        <v>1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98</v>
      </c>
      <c r="B12" s="42">
        <v>0.17301038062283738</v>
      </c>
      <c r="C12" s="42">
        <v>0.19801980198019803</v>
      </c>
      <c r="D12" s="42">
        <v>0.27173913043478259</v>
      </c>
      <c r="E12" s="42">
        <v>0.32106693010619908</v>
      </c>
      <c r="F12" s="42">
        <v>0.37211610022326963</v>
      </c>
      <c r="G12" s="42">
        <v>0.3968253968253968</v>
      </c>
      <c r="H12" s="42">
        <v>0.37174721189591076</v>
      </c>
      <c r="I12" s="42">
        <v>0.34773969200198707</v>
      </c>
      <c r="J12" s="42">
        <v>0.42162698412698413</v>
      </c>
    </row>
    <row r="13" spans="1:12" ht="15" customHeight="1">
      <c r="A13" s="16" t="s">
        <v>85</v>
      </c>
      <c r="B13" s="43">
        <v>0.18716577540106952</v>
      </c>
      <c r="C13" s="43">
        <v>0.21430484864720067</v>
      </c>
      <c r="D13" s="43">
        <v>0.24122219244170465</v>
      </c>
      <c r="E13" s="43">
        <v>0.2152852529601722</v>
      </c>
      <c r="F13" s="43">
        <v>0.29649595687331537</v>
      </c>
      <c r="G13" s="43">
        <v>0.32371189641219311</v>
      </c>
      <c r="H13" s="43">
        <v>0.2976995940460081</v>
      </c>
      <c r="I13" s="43">
        <v>0.32537960954446854</v>
      </c>
      <c r="J13" s="43">
        <v>0.37971250339029017</v>
      </c>
    </row>
    <row r="14" spans="1:12" ht="15" customHeight="1">
      <c r="A14" s="16" t="s">
        <v>86</v>
      </c>
      <c r="B14" s="43">
        <v>0</v>
      </c>
      <c r="C14" s="43">
        <v>0</v>
      </c>
      <c r="D14" s="43">
        <v>0.66889632107023411</v>
      </c>
      <c r="E14" s="43">
        <v>1.5923566878980893</v>
      </c>
      <c r="F14" s="43">
        <v>1.3245033112582782</v>
      </c>
      <c r="G14" s="43">
        <v>1.3029315960912053</v>
      </c>
      <c r="H14" s="43">
        <v>1.2422360248447204</v>
      </c>
      <c r="I14" s="43">
        <v>0.625</v>
      </c>
      <c r="J14" s="43">
        <v>0.6116207951070336</v>
      </c>
    </row>
    <row r="15" spans="1:12" ht="15" customHeight="1" thickBot="1">
      <c r="A15" s="18" t="s">
        <v>87</v>
      </c>
      <c r="B15" s="44" t="s">
        <v>360</v>
      </c>
      <c r="C15" s="44" t="s">
        <v>360</v>
      </c>
      <c r="D15" s="44" t="s">
        <v>360</v>
      </c>
      <c r="E15" s="44" t="s">
        <v>360</v>
      </c>
      <c r="F15" s="44" t="s">
        <v>360</v>
      </c>
      <c r="G15" s="44" t="s">
        <v>360</v>
      </c>
      <c r="H15" s="44" t="s">
        <v>360</v>
      </c>
      <c r="I15" s="44" t="s">
        <v>360</v>
      </c>
      <c r="J15" s="44">
        <v>5.5555555555555554</v>
      </c>
    </row>
    <row r="16" spans="1:12" ht="15" customHeight="1">
      <c r="A16" s="177" t="s">
        <v>83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 ht="12.75">
      <c r="A17" s="178"/>
      <c r="B17" s="178"/>
      <c r="C17" s="178"/>
      <c r="D17" s="178"/>
      <c r="E17" s="178"/>
      <c r="F17" s="178"/>
      <c r="G17" s="178"/>
      <c r="H17" s="178"/>
      <c r="I17" s="178"/>
      <c r="J17" s="178"/>
    </row>
    <row r="18" spans="1:10" ht="12.75"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2.75"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2.75"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12.75"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2.75"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12.75"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2.75"/>
    <row r="25" spans="1:10" ht="12.75"/>
    <row r="26" spans="1:10" ht="12.75"/>
    <row r="27" spans="1:10" ht="12.75"/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8">
    <mergeCell ref="A11:J11"/>
    <mergeCell ref="A16:J16"/>
    <mergeCell ref="A17:J17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4" tint="-0.499984740745262"/>
    <pageSetUpPr fitToPage="1"/>
  </sheetPr>
  <dimension ref="A1:K54"/>
  <sheetViews>
    <sheetView showGridLines="0" workbookViewId="0">
      <selection activeCell="L15" sqref="L15"/>
    </sheetView>
  </sheetViews>
  <sheetFormatPr baseColWidth="10" defaultRowHeight="12.75"/>
  <cols>
    <col min="1" max="1" width="5.7109375" style="12" customWidth="1"/>
    <col min="2" max="9" width="11.42578125" style="12"/>
    <col min="10" max="10" width="5.7109375" style="12" customWidth="1"/>
    <col min="11" max="16384" width="11.42578125" style="12"/>
  </cols>
  <sheetData>
    <row r="1" spans="1:11" ht="15" customHeight="1" thickBot="1"/>
    <row r="2" spans="1:11" ht="15" customHeight="1">
      <c r="B2" s="112"/>
      <c r="C2" s="113"/>
      <c r="D2" s="113"/>
      <c r="E2" s="113"/>
      <c r="F2" s="113"/>
      <c r="G2" s="113"/>
      <c r="H2" s="113"/>
      <c r="I2" s="114"/>
      <c r="K2" s="168" t="s">
        <v>67</v>
      </c>
    </row>
    <row r="3" spans="1:11" ht="15" customHeight="1">
      <c r="B3" s="115"/>
      <c r="C3" s="116"/>
      <c r="D3" s="116"/>
      <c r="E3" s="116"/>
      <c r="F3" s="116"/>
      <c r="G3" s="116"/>
      <c r="H3" s="116"/>
      <c r="I3" s="117"/>
      <c r="K3" s="168"/>
    </row>
    <row r="4" spans="1:11" ht="15" customHeight="1">
      <c r="B4" s="115"/>
      <c r="C4" s="116"/>
      <c r="D4" s="116"/>
      <c r="E4" s="116"/>
      <c r="F4" s="116"/>
      <c r="G4" s="116"/>
      <c r="H4" s="116"/>
      <c r="I4" s="117"/>
    </row>
    <row r="5" spans="1:11" ht="15" customHeight="1">
      <c r="B5" s="115"/>
      <c r="C5" s="116"/>
      <c r="D5" s="116"/>
      <c r="E5" s="116"/>
      <c r="F5" s="116"/>
      <c r="G5" s="116"/>
      <c r="H5" s="116"/>
      <c r="I5" s="117"/>
    </row>
    <row r="6" spans="1:11" ht="15" customHeight="1">
      <c r="B6" s="115"/>
      <c r="C6" s="116"/>
      <c r="D6" s="116"/>
      <c r="E6" s="116"/>
      <c r="F6" s="116"/>
      <c r="G6" s="116"/>
      <c r="H6" s="116"/>
      <c r="I6" s="117"/>
    </row>
    <row r="7" spans="1:11" ht="15" customHeight="1">
      <c r="B7" s="115"/>
      <c r="C7" s="116"/>
      <c r="D7" s="116"/>
      <c r="E7" s="116"/>
      <c r="F7" s="116"/>
      <c r="G7" s="116"/>
      <c r="H7" s="116"/>
      <c r="I7" s="117"/>
    </row>
    <row r="8" spans="1:11" ht="15" customHeight="1">
      <c r="B8" s="115"/>
      <c r="C8" s="116"/>
      <c r="D8" s="116"/>
      <c r="E8" s="116"/>
      <c r="F8" s="116"/>
      <c r="G8" s="116"/>
      <c r="H8" s="116"/>
      <c r="I8" s="117"/>
    </row>
    <row r="9" spans="1:11" ht="15" customHeight="1">
      <c r="B9" s="115"/>
      <c r="C9" s="116"/>
      <c r="D9" s="116"/>
      <c r="E9" s="116"/>
      <c r="F9" s="116"/>
      <c r="G9" s="116"/>
      <c r="H9" s="116"/>
      <c r="I9" s="117"/>
    </row>
    <row r="10" spans="1:11" ht="15" customHeight="1">
      <c r="B10" s="115"/>
      <c r="C10" s="116"/>
      <c r="D10" s="116"/>
      <c r="E10" s="116"/>
      <c r="F10" s="116"/>
      <c r="G10" s="116"/>
      <c r="H10" s="116"/>
      <c r="I10" s="117"/>
    </row>
    <row r="11" spans="1:11" ht="15" customHeight="1">
      <c r="A11" s="67"/>
      <c r="B11" s="115"/>
      <c r="C11" s="116"/>
      <c r="D11" s="116"/>
      <c r="E11" s="116"/>
      <c r="F11" s="116"/>
      <c r="G11" s="116"/>
      <c r="H11" s="116"/>
      <c r="I11" s="117"/>
      <c r="J11" s="67"/>
    </row>
    <row r="12" spans="1:11" ht="15" customHeight="1">
      <c r="A12" s="67"/>
      <c r="B12" s="115"/>
      <c r="C12" s="116"/>
      <c r="D12" s="116"/>
      <c r="E12" s="116"/>
      <c r="F12" s="116"/>
      <c r="G12" s="116"/>
      <c r="H12" s="116"/>
      <c r="I12" s="117"/>
      <c r="J12" s="67"/>
    </row>
    <row r="13" spans="1:11" ht="15" customHeight="1">
      <c r="A13" s="67"/>
      <c r="B13" s="180" t="s">
        <v>284</v>
      </c>
      <c r="C13" s="181"/>
      <c r="D13" s="181"/>
      <c r="E13" s="181"/>
      <c r="F13" s="181"/>
      <c r="G13" s="181"/>
      <c r="H13" s="181"/>
      <c r="I13" s="182"/>
      <c r="J13" s="67"/>
    </row>
    <row r="14" spans="1:11" ht="15" customHeight="1">
      <c r="A14" s="67"/>
      <c r="B14" s="180"/>
      <c r="C14" s="181"/>
      <c r="D14" s="181"/>
      <c r="E14" s="181"/>
      <c r="F14" s="181"/>
      <c r="G14" s="181"/>
      <c r="H14" s="181"/>
      <c r="I14" s="182"/>
      <c r="J14" s="67"/>
    </row>
    <row r="15" spans="1:11" ht="15" customHeight="1">
      <c r="A15" s="67"/>
      <c r="B15" s="180"/>
      <c r="C15" s="181"/>
      <c r="D15" s="181"/>
      <c r="E15" s="181"/>
      <c r="F15" s="181"/>
      <c r="G15" s="181"/>
      <c r="H15" s="181"/>
      <c r="I15" s="182"/>
      <c r="J15" s="67"/>
    </row>
    <row r="16" spans="1:11" ht="15" customHeight="1">
      <c r="A16" s="67"/>
      <c r="B16" s="180"/>
      <c r="C16" s="181"/>
      <c r="D16" s="181"/>
      <c r="E16" s="181"/>
      <c r="F16" s="181"/>
      <c r="G16" s="181"/>
      <c r="H16" s="181"/>
      <c r="I16" s="182"/>
      <c r="J16" s="67"/>
    </row>
    <row r="17" spans="1:10" ht="15" customHeight="1">
      <c r="A17" s="67"/>
      <c r="B17" s="180"/>
      <c r="C17" s="181"/>
      <c r="D17" s="181"/>
      <c r="E17" s="181"/>
      <c r="F17" s="181"/>
      <c r="G17" s="181"/>
      <c r="H17" s="181"/>
      <c r="I17" s="182"/>
      <c r="J17" s="67"/>
    </row>
    <row r="18" spans="1:10" ht="15" customHeight="1">
      <c r="A18" s="67"/>
      <c r="B18" s="180"/>
      <c r="C18" s="181"/>
      <c r="D18" s="181"/>
      <c r="E18" s="181"/>
      <c r="F18" s="181"/>
      <c r="G18" s="181"/>
      <c r="H18" s="181"/>
      <c r="I18" s="182"/>
      <c r="J18" s="67"/>
    </row>
    <row r="19" spans="1:10" ht="15" customHeight="1">
      <c r="A19" s="67"/>
      <c r="B19" s="180"/>
      <c r="C19" s="181"/>
      <c r="D19" s="181"/>
      <c r="E19" s="181"/>
      <c r="F19" s="181"/>
      <c r="G19" s="181"/>
      <c r="H19" s="181"/>
      <c r="I19" s="182"/>
      <c r="J19" s="67"/>
    </row>
    <row r="20" spans="1:10" ht="15" customHeight="1">
      <c r="A20" s="67"/>
      <c r="B20" s="180"/>
      <c r="C20" s="181"/>
      <c r="D20" s="181"/>
      <c r="E20" s="181"/>
      <c r="F20" s="181"/>
      <c r="G20" s="181"/>
      <c r="H20" s="181"/>
      <c r="I20" s="182"/>
      <c r="J20" s="67"/>
    </row>
    <row r="21" spans="1:10" ht="15" customHeight="1">
      <c r="A21" s="67"/>
      <c r="B21" s="180"/>
      <c r="C21" s="181"/>
      <c r="D21" s="181"/>
      <c r="E21" s="181"/>
      <c r="F21" s="181"/>
      <c r="G21" s="181"/>
      <c r="H21" s="181"/>
      <c r="I21" s="182"/>
      <c r="J21" s="67"/>
    </row>
    <row r="22" spans="1:10" ht="15" customHeight="1">
      <c r="A22" s="67"/>
      <c r="B22" s="180"/>
      <c r="C22" s="181"/>
      <c r="D22" s="181"/>
      <c r="E22" s="181"/>
      <c r="F22" s="181"/>
      <c r="G22" s="181"/>
      <c r="H22" s="181"/>
      <c r="I22" s="182"/>
      <c r="J22" s="67"/>
    </row>
    <row r="23" spans="1:10" ht="15" customHeight="1">
      <c r="A23" s="67"/>
      <c r="B23" s="180"/>
      <c r="C23" s="181"/>
      <c r="D23" s="181"/>
      <c r="E23" s="181"/>
      <c r="F23" s="181"/>
      <c r="G23" s="181"/>
      <c r="H23" s="181"/>
      <c r="I23" s="182"/>
      <c r="J23" s="67"/>
    </row>
    <row r="24" spans="1:10" ht="15" customHeight="1">
      <c r="A24" s="67"/>
      <c r="B24" s="180"/>
      <c r="C24" s="181"/>
      <c r="D24" s="181"/>
      <c r="E24" s="181"/>
      <c r="F24" s="181"/>
      <c r="G24" s="181"/>
      <c r="H24" s="181"/>
      <c r="I24" s="182"/>
      <c r="J24" s="67"/>
    </row>
    <row r="25" spans="1:10" ht="15" customHeight="1">
      <c r="A25" s="67"/>
      <c r="B25" s="180"/>
      <c r="C25" s="181"/>
      <c r="D25" s="181"/>
      <c r="E25" s="181"/>
      <c r="F25" s="181"/>
      <c r="G25" s="181"/>
      <c r="H25" s="181"/>
      <c r="I25" s="182"/>
      <c r="J25" s="67"/>
    </row>
    <row r="26" spans="1:10" ht="15" customHeight="1">
      <c r="A26" s="67"/>
      <c r="B26" s="180"/>
      <c r="C26" s="181"/>
      <c r="D26" s="181"/>
      <c r="E26" s="181"/>
      <c r="F26" s="181"/>
      <c r="G26" s="181"/>
      <c r="H26" s="181"/>
      <c r="I26" s="182"/>
      <c r="J26" s="67"/>
    </row>
    <row r="27" spans="1:10" ht="15" customHeight="1">
      <c r="A27" s="67"/>
      <c r="B27" s="180"/>
      <c r="C27" s="181"/>
      <c r="D27" s="181"/>
      <c r="E27" s="181"/>
      <c r="F27" s="181"/>
      <c r="G27" s="181"/>
      <c r="H27" s="181"/>
      <c r="I27" s="182"/>
      <c r="J27" s="67"/>
    </row>
    <row r="28" spans="1:10" ht="15" customHeight="1">
      <c r="A28" s="67"/>
      <c r="B28" s="180"/>
      <c r="C28" s="181"/>
      <c r="D28" s="181"/>
      <c r="E28" s="181"/>
      <c r="F28" s="181"/>
      <c r="G28" s="181"/>
      <c r="H28" s="181"/>
      <c r="I28" s="182"/>
      <c r="J28" s="67"/>
    </row>
    <row r="29" spans="1:10" ht="15" customHeight="1">
      <c r="A29" s="67"/>
      <c r="B29" s="180"/>
      <c r="C29" s="181"/>
      <c r="D29" s="181"/>
      <c r="E29" s="181"/>
      <c r="F29" s="181"/>
      <c r="G29" s="181"/>
      <c r="H29" s="181"/>
      <c r="I29" s="182"/>
      <c r="J29" s="67"/>
    </row>
    <row r="30" spans="1:10" ht="15" customHeight="1">
      <c r="B30" s="180"/>
      <c r="C30" s="181"/>
      <c r="D30" s="181"/>
      <c r="E30" s="181"/>
      <c r="F30" s="181"/>
      <c r="G30" s="181"/>
      <c r="H30" s="181"/>
      <c r="I30" s="182"/>
    </row>
    <row r="31" spans="1:10" ht="15" customHeight="1">
      <c r="B31" s="180"/>
      <c r="C31" s="181"/>
      <c r="D31" s="181"/>
      <c r="E31" s="181"/>
      <c r="F31" s="181"/>
      <c r="G31" s="181"/>
      <c r="H31" s="181"/>
      <c r="I31" s="182"/>
    </row>
    <row r="32" spans="1:10" ht="15" customHeight="1">
      <c r="B32" s="180"/>
      <c r="C32" s="181"/>
      <c r="D32" s="181"/>
      <c r="E32" s="181"/>
      <c r="F32" s="181"/>
      <c r="G32" s="181"/>
      <c r="H32" s="181"/>
      <c r="I32" s="182"/>
    </row>
    <row r="33" spans="2:9" ht="15" customHeight="1">
      <c r="B33" s="115"/>
      <c r="C33" s="116"/>
      <c r="D33" s="116"/>
      <c r="E33" s="116"/>
      <c r="F33" s="116"/>
      <c r="G33" s="116"/>
      <c r="H33" s="116"/>
      <c r="I33" s="117"/>
    </row>
    <row r="34" spans="2:9" ht="15" customHeight="1">
      <c r="B34" s="115"/>
      <c r="C34" s="116"/>
      <c r="D34" s="116"/>
      <c r="E34" s="116"/>
      <c r="F34" s="116"/>
      <c r="G34" s="116"/>
      <c r="H34" s="116"/>
      <c r="I34" s="117"/>
    </row>
    <row r="35" spans="2:9" ht="15" customHeight="1">
      <c r="B35" s="115"/>
      <c r="C35" s="116"/>
      <c r="D35" s="116"/>
      <c r="E35" s="116"/>
      <c r="F35" s="116"/>
      <c r="G35" s="116"/>
      <c r="H35" s="116"/>
      <c r="I35" s="117"/>
    </row>
    <row r="36" spans="2:9" ht="15" customHeight="1">
      <c r="B36" s="115"/>
      <c r="C36" s="116"/>
      <c r="D36" s="116"/>
      <c r="E36" s="116"/>
      <c r="F36" s="116"/>
      <c r="G36" s="116"/>
      <c r="H36" s="116"/>
      <c r="I36" s="117"/>
    </row>
    <row r="37" spans="2:9" ht="15" customHeight="1">
      <c r="B37" s="115"/>
      <c r="C37" s="116"/>
      <c r="D37" s="116"/>
      <c r="E37" s="116"/>
      <c r="F37" s="116"/>
      <c r="G37" s="116"/>
      <c r="H37" s="116"/>
      <c r="I37" s="117"/>
    </row>
    <row r="38" spans="2:9" ht="15" customHeight="1">
      <c r="B38" s="115"/>
      <c r="C38" s="116"/>
      <c r="D38" s="116"/>
      <c r="E38" s="116"/>
      <c r="F38" s="116"/>
      <c r="G38" s="116"/>
      <c r="H38" s="116"/>
      <c r="I38" s="117"/>
    </row>
    <row r="39" spans="2:9" ht="15" customHeight="1">
      <c r="B39" s="115"/>
      <c r="C39" s="116"/>
      <c r="D39" s="116"/>
      <c r="E39" s="116"/>
      <c r="F39" s="116"/>
      <c r="G39" s="116"/>
      <c r="H39" s="116"/>
      <c r="I39" s="117"/>
    </row>
    <row r="40" spans="2:9" ht="15" customHeight="1">
      <c r="B40" s="115"/>
      <c r="C40" s="116"/>
      <c r="D40" s="116"/>
      <c r="E40" s="116"/>
      <c r="F40" s="116"/>
      <c r="G40" s="116"/>
      <c r="H40" s="116"/>
      <c r="I40" s="117"/>
    </row>
    <row r="41" spans="2:9" ht="15" customHeight="1">
      <c r="B41" s="115"/>
      <c r="C41" s="116"/>
      <c r="D41" s="116"/>
      <c r="E41" s="116"/>
      <c r="F41" s="116"/>
      <c r="G41" s="116"/>
      <c r="H41" s="116"/>
      <c r="I41" s="117"/>
    </row>
    <row r="42" spans="2:9" ht="15" customHeight="1">
      <c r="B42" s="115"/>
      <c r="C42" s="116"/>
      <c r="D42" s="116"/>
      <c r="E42" s="116"/>
      <c r="F42" s="116"/>
      <c r="G42" s="116"/>
      <c r="H42" s="116"/>
      <c r="I42" s="117"/>
    </row>
    <row r="43" spans="2:9" ht="15" customHeight="1">
      <c r="B43" s="115"/>
      <c r="C43" s="116"/>
      <c r="D43" s="116"/>
      <c r="E43" s="116"/>
      <c r="F43" s="116"/>
      <c r="G43" s="116"/>
      <c r="H43" s="116"/>
      <c r="I43" s="117"/>
    </row>
    <row r="44" spans="2:9" ht="15" customHeight="1">
      <c r="B44" s="115"/>
      <c r="C44" s="116"/>
      <c r="D44" s="116"/>
      <c r="E44" s="116"/>
      <c r="F44" s="116"/>
      <c r="G44" s="116"/>
      <c r="H44" s="116"/>
      <c r="I44" s="117"/>
    </row>
    <row r="45" spans="2:9" ht="15" customHeight="1">
      <c r="B45" s="115"/>
      <c r="C45" s="116"/>
      <c r="D45" s="116"/>
      <c r="E45" s="116"/>
      <c r="F45" s="116"/>
      <c r="G45" s="116"/>
      <c r="H45" s="116"/>
      <c r="I45" s="117"/>
    </row>
    <row r="46" spans="2:9" ht="15" customHeight="1">
      <c r="B46" s="115"/>
      <c r="C46" s="116"/>
      <c r="D46" s="116"/>
      <c r="E46" s="116"/>
      <c r="F46" s="116"/>
      <c r="G46" s="116"/>
      <c r="H46" s="116"/>
      <c r="I46" s="117"/>
    </row>
    <row r="47" spans="2:9" ht="15" customHeight="1">
      <c r="B47" s="115"/>
      <c r="C47" s="116"/>
      <c r="D47" s="116"/>
      <c r="E47" s="116"/>
      <c r="F47" s="116"/>
      <c r="G47" s="116"/>
      <c r="H47" s="116"/>
      <c r="I47" s="117"/>
    </row>
    <row r="48" spans="2:9" ht="15" customHeight="1">
      <c r="B48" s="115"/>
      <c r="C48" s="116"/>
      <c r="D48" s="116"/>
      <c r="E48" s="116"/>
      <c r="F48" s="116"/>
      <c r="G48" s="116"/>
      <c r="H48" s="116"/>
      <c r="I48" s="117"/>
    </row>
    <row r="49" spans="2:9" ht="15" customHeight="1">
      <c r="B49" s="115"/>
      <c r="C49" s="116"/>
      <c r="D49" s="116"/>
      <c r="E49" s="116"/>
      <c r="F49" s="116"/>
      <c r="G49" s="116"/>
      <c r="H49" s="116"/>
      <c r="I49" s="117"/>
    </row>
    <row r="50" spans="2:9" ht="15" customHeight="1">
      <c r="B50" s="115"/>
      <c r="C50" s="116"/>
      <c r="D50" s="116"/>
      <c r="E50" s="116"/>
      <c r="F50" s="116"/>
      <c r="G50" s="116"/>
      <c r="H50" s="116"/>
      <c r="I50" s="117"/>
    </row>
    <row r="51" spans="2:9" ht="15" customHeight="1">
      <c r="B51" s="115"/>
      <c r="C51" s="116"/>
      <c r="D51" s="116"/>
      <c r="E51" s="116"/>
      <c r="F51" s="116"/>
      <c r="G51" s="116"/>
      <c r="H51" s="116"/>
      <c r="I51" s="117"/>
    </row>
    <row r="52" spans="2:9" ht="15" customHeight="1">
      <c r="B52" s="115"/>
      <c r="C52" s="116"/>
      <c r="D52" s="116"/>
      <c r="E52" s="116"/>
      <c r="F52" s="116"/>
      <c r="G52" s="116"/>
      <c r="H52" s="116"/>
      <c r="I52" s="117"/>
    </row>
    <row r="53" spans="2:9" ht="15" customHeight="1">
      <c r="B53" s="115"/>
      <c r="C53" s="116"/>
      <c r="D53" s="116"/>
      <c r="E53" s="116"/>
      <c r="F53" s="116"/>
      <c r="G53" s="116"/>
      <c r="H53" s="116"/>
      <c r="I53" s="117"/>
    </row>
    <row r="54" spans="2:9" ht="15" customHeight="1" thickBot="1">
      <c r="B54" s="118"/>
      <c r="C54" s="119"/>
      <c r="D54" s="119"/>
      <c r="E54" s="119"/>
      <c r="F54" s="119"/>
      <c r="G54" s="119"/>
      <c r="H54" s="119"/>
      <c r="I54" s="120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opLeftCell="A2" workbookViewId="0">
      <selection activeCell="E11" sqref="E11"/>
    </sheetView>
  </sheetViews>
  <sheetFormatPr baseColWidth="10" defaultRowHeight="12.75"/>
  <cols>
    <col min="1" max="1" width="26.7109375" style="13" customWidth="1"/>
    <col min="2" max="4" width="15.7109375" style="13" customWidth="1"/>
    <col min="5" max="16384" width="11.42578125" style="13"/>
  </cols>
  <sheetData>
    <row r="1" spans="1:6" ht="15" customHeight="1">
      <c r="A1" s="175" t="s">
        <v>244</v>
      </c>
      <c r="B1" s="175"/>
      <c r="C1" s="175"/>
      <c r="D1" s="175"/>
    </row>
    <row r="2" spans="1:6" ht="15" customHeight="1">
      <c r="A2" s="175" t="s">
        <v>243</v>
      </c>
      <c r="B2" s="175"/>
      <c r="C2" s="175"/>
      <c r="D2" s="175"/>
      <c r="F2" s="168" t="s">
        <v>67</v>
      </c>
    </row>
    <row r="3" spans="1:6" ht="15" customHeight="1">
      <c r="A3" s="175" t="s">
        <v>344</v>
      </c>
      <c r="B3" s="175"/>
      <c r="C3" s="175"/>
      <c r="D3" s="175"/>
      <c r="F3" s="168"/>
    </row>
    <row r="5" spans="1:6" ht="35.25" customHeight="1">
      <c r="A5" s="134" t="s">
        <v>97</v>
      </c>
      <c r="B5" s="135" t="s">
        <v>202</v>
      </c>
      <c r="C5" s="135" t="s">
        <v>203</v>
      </c>
      <c r="D5" s="135" t="s">
        <v>207</v>
      </c>
    </row>
    <row r="6" spans="1:6" ht="15" customHeight="1">
      <c r="A6" s="184" t="s">
        <v>81</v>
      </c>
      <c r="B6" s="184"/>
      <c r="C6" s="184"/>
      <c r="D6" s="184"/>
    </row>
    <row r="7" spans="1:6" ht="15" customHeight="1">
      <c r="A7" s="28" t="s">
        <v>98</v>
      </c>
      <c r="B7" s="46">
        <v>774</v>
      </c>
      <c r="C7" s="46">
        <v>38</v>
      </c>
      <c r="D7" s="46">
        <v>3</v>
      </c>
    </row>
    <row r="8" spans="1:6" ht="15" customHeight="1">
      <c r="A8" s="29" t="s">
        <v>85</v>
      </c>
      <c r="B8" s="33">
        <f t="shared" ref="B8:D8" si="0">+B12+B16</f>
        <v>370</v>
      </c>
      <c r="C8" s="33">
        <f t="shared" si="0"/>
        <v>2</v>
      </c>
      <c r="D8" s="33">
        <f t="shared" si="0"/>
        <v>0</v>
      </c>
    </row>
    <row r="9" spans="1:6" ht="15" customHeight="1">
      <c r="A9" s="29" t="s">
        <v>86</v>
      </c>
      <c r="B9" s="33">
        <f t="shared" ref="B9:D9" si="1">+B13+B17</f>
        <v>387</v>
      </c>
      <c r="C9" s="33">
        <f t="shared" si="1"/>
        <v>34</v>
      </c>
      <c r="D9" s="33">
        <f t="shared" si="1"/>
        <v>3</v>
      </c>
    </row>
    <row r="10" spans="1:6" ht="15" customHeight="1">
      <c r="A10" s="29" t="s">
        <v>87</v>
      </c>
      <c r="B10" s="33">
        <v>17</v>
      </c>
      <c r="C10" s="33">
        <v>2</v>
      </c>
      <c r="D10" s="33">
        <v>0</v>
      </c>
    </row>
    <row r="11" spans="1:6" ht="15" customHeight="1">
      <c r="A11" s="28" t="s">
        <v>99</v>
      </c>
      <c r="B11" s="46">
        <v>650</v>
      </c>
      <c r="C11" s="46">
        <v>38</v>
      </c>
      <c r="D11" s="46">
        <v>3</v>
      </c>
    </row>
    <row r="12" spans="1:6" ht="15" customHeight="1">
      <c r="A12" s="29" t="s">
        <v>85</v>
      </c>
      <c r="B12" s="33">
        <v>265</v>
      </c>
      <c r="C12" s="33">
        <v>2</v>
      </c>
      <c r="D12" s="33">
        <v>0</v>
      </c>
    </row>
    <row r="13" spans="1:6" ht="15" customHeight="1">
      <c r="A13" s="29" t="s">
        <v>86</v>
      </c>
      <c r="B13" s="33">
        <v>368</v>
      </c>
      <c r="C13" s="33">
        <v>34</v>
      </c>
      <c r="D13" s="33">
        <v>3</v>
      </c>
    </row>
    <row r="14" spans="1:6" ht="15" customHeight="1">
      <c r="A14" s="29" t="s">
        <v>87</v>
      </c>
      <c r="B14" s="33">
        <v>17</v>
      </c>
      <c r="C14" s="33">
        <v>2</v>
      </c>
      <c r="D14" s="33">
        <v>0</v>
      </c>
    </row>
    <row r="15" spans="1:6" ht="15" customHeight="1">
      <c r="A15" s="28" t="s">
        <v>100</v>
      </c>
      <c r="B15" s="46">
        <v>124</v>
      </c>
      <c r="C15" s="46">
        <v>0</v>
      </c>
      <c r="D15" s="46">
        <v>0</v>
      </c>
    </row>
    <row r="16" spans="1:6" ht="15" customHeight="1">
      <c r="A16" s="29" t="s">
        <v>85</v>
      </c>
      <c r="B16" s="33">
        <v>105</v>
      </c>
      <c r="C16" s="33">
        <v>0</v>
      </c>
      <c r="D16" s="33">
        <v>0</v>
      </c>
    </row>
    <row r="17" spans="1:12" ht="15" customHeight="1">
      <c r="A17" s="29" t="s">
        <v>86</v>
      </c>
      <c r="B17" s="33">
        <v>19</v>
      </c>
      <c r="C17" s="33">
        <v>0</v>
      </c>
      <c r="D17" s="33">
        <v>0</v>
      </c>
    </row>
    <row r="18" spans="1:12" ht="15" customHeight="1">
      <c r="A18" s="29" t="s">
        <v>87</v>
      </c>
      <c r="B18" s="33" t="s">
        <v>360</v>
      </c>
      <c r="C18" s="33" t="s">
        <v>360</v>
      </c>
      <c r="D18" s="33" t="s">
        <v>360</v>
      </c>
    </row>
    <row r="19" spans="1:12" ht="15" customHeight="1">
      <c r="A19" s="184" t="s">
        <v>82</v>
      </c>
      <c r="B19" s="184"/>
      <c r="C19" s="184"/>
      <c r="D19" s="184"/>
    </row>
    <row r="20" spans="1:12" ht="15" customHeight="1">
      <c r="A20" s="28" t="s">
        <v>98</v>
      </c>
      <c r="B20" s="34">
        <v>20.5087440381558</v>
      </c>
      <c r="C20" s="34">
        <v>1.00688924218336</v>
      </c>
      <c r="D20" s="34">
        <v>7.9491255961844198E-2</v>
      </c>
      <c r="E20" s="46"/>
    </row>
    <row r="21" spans="1:12" ht="15" customHeight="1">
      <c r="A21" s="29" t="s">
        <v>85</v>
      </c>
      <c r="B21" s="35">
        <v>11.215519854501364</v>
      </c>
      <c r="C21" s="35">
        <v>6.0624431645953318E-2</v>
      </c>
      <c r="D21" s="35">
        <v>0</v>
      </c>
      <c r="E21" s="33"/>
    </row>
    <row r="22" spans="1:12" ht="15" customHeight="1">
      <c r="A22" s="29" t="s">
        <v>86</v>
      </c>
      <c r="B22" s="35">
        <v>85.054945054945051</v>
      </c>
      <c r="C22" s="35">
        <v>7.4725274725274726</v>
      </c>
      <c r="D22" s="35">
        <v>0.65934065934065933</v>
      </c>
      <c r="E22" s="33"/>
    </row>
    <row r="23" spans="1:12" ht="15" customHeight="1">
      <c r="A23" s="29" t="s">
        <v>87</v>
      </c>
      <c r="B23" s="35">
        <v>85</v>
      </c>
      <c r="C23" s="35">
        <v>10</v>
      </c>
      <c r="D23" s="35">
        <v>0</v>
      </c>
      <c r="E23" s="33"/>
    </row>
    <row r="24" spans="1:12" ht="15" customHeight="1">
      <c r="A24" s="28" t="s">
        <v>99</v>
      </c>
      <c r="B24" s="35">
        <v>37.572254335260112</v>
      </c>
      <c r="C24" s="35">
        <v>2.1965317919075145</v>
      </c>
      <c r="D24" s="35">
        <v>0.17341040462427745</v>
      </c>
    </row>
    <row r="25" spans="1:12" ht="15" customHeight="1">
      <c r="A25" s="29" t="s">
        <v>85</v>
      </c>
      <c r="B25" s="35">
        <v>20.71931196247068</v>
      </c>
      <c r="C25" s="35">
        <v>0.1563721657544957</v>
      </c>
      <c r="D25" s="35">
        <v>0</v>
      </c>
    </row>
    <row r="26" spans="1:12" ht="15" customHeight="1">
      <c r="A26" s="29" t="s">
        <v>86</v>
      </c>
      <c r="B26" s="35">
        <v>85.382830626450115</v>
      </c>
      <c r="C26" s="35">
        <v>7.8886310904872383</v>
      </c>
      <c r="D26" s="35">
        <v>0.6960556844547563</v>
      </c>
    </row>
    <row r="27" spans="1:12" ht="15" customHeight="1">
      <c r="A27" s="29" t="s">
        <v>87</v>
      </c>
      <c r="B27" s="35">
        <v>85</v>
      </c>
      <c r="C27" s="35">
        <v>10</v>
      </c>
      <c r="D27" s="35">
        <v>0</v>
      </c>
    </row>
    <row r="28" spans="1:12" ht="15" customHeight="1">
      <c r="A28" s="28" t="s">
        <v>100</v>
      </c>
      <c r="B28" s="35">
        <v>6.0665362035225048</v>
      </c>
      <c r="C28" s="35">
        <v>0</v>
      </c>
      <c r="D28" s="35">
        <v>0</v>
      </c>
    </row>
    <row r="29" spans="1:12" ht="15" customHeight="1">
      <c r="A29" s="29" t="s">
        <v>85</v>
      </c>
      <c r="B29" s="35">
        <v>5.1980198019801982</v>
      </c>
      <c r="C29" s="35">
        <v>0</v>
      </c>
      <c r="D29" s="35">
        <v>0</v>
      </c>
    </row>
    <row r="30" spans="1:12" ht="15" customHeight="1">
      <c r="A30" s="29" t="s">
        <v>86</v>
      </c>
      <c r="B30" s="35">
        <v>79.166666666666657</v>
      </c>
      <c r="C30" s="35">
        <v>0</v>
      </c>
      <c r="D30" s="35">
        <v>0</v>
      </c>
    </row>
    <row r="31" spans="1:12" ht="15" customHeight="1" thickBot="1">
      <c r="A31" s="30" t="s">
        <v>87</v>
      </c>
      <c r="B31" s="36" t="s">
        <v>360</v>
      </c>
      <c r="C31" s="36" t="s">
        <v>360</v>
      </c>
      <c r="D31" s="36" t="s">
        <v>360</v>
      </c>
    </row>
    <row r="32" spans="1:12">
      <c r="A32" s="183" t="s">
        <v>214</v>
      </c>
      <c r="B32" s="183"/>
      <c r="C32" s="183"/>
      <c r="D32" s="183"/>
      <c r="E32" s="23"/>
      <c r="F32" s="23"/>
      <c r="G32" s="23"/>
      <c r="H32" s="23"/>
      <c r="I32" s="23"/>
      <c r="J32" s="23"/>
      <c r="K32" s="23"/>
      <c r="L32" s="23"/>
    </row>
    <row r="33" spans="1:12">
      <c r="A33" s="178" t="s">
        <v>83</v>
      </c>
      <c r="B33" s="178"/>
      <c r="C33" s="178"/>
      <c r="D33" s="178"/>
      <c r="E33" s="23"/>
      <c r="F33" s="23"/>
      <c r="G33" s="23"/>
      <c r="H33" s="23"/>
      <c r="I33" s="23"/>
      <c r="J33" s="23"/>
      <c r="K33" s="23"/>
      <c r="L33" s="23"/>
    </row>
  </sheetData>
  <mergeCells count="8">
    <mergeCell ref="A1:D1"/>
    <mergeCell ref="A2:D2"/>
    <mergeCell ref="A33:D33"/>
    <mergeCell ref="F2:F3"/>
    <mergeCell ref="A3:D3"/>
    <mergeCell ref="A32:D32"/>
    <mergeCell ref="A6:D6"/>
    <mergeCell ref="A19:D19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workbookViewId="0">
      <selection activeCell="M20" sqref="M20"/>
    </sheetView>
  </sheetViews>
  <sheetFormatPr baseColWidth="10" defaultRowHeight="15"/>
  <cols>
    <col min="1" max="1" width="16.7109375" style="23" bestFit="1" customWidth="1"/>
    <col min="2" max="4" width="9.7109375" style="23" customWidth="1"/>
    <col min="5" max="5" width="12.5703125" style="23" bestFit="1" customWidth="1"/>
    <col min="6" max="6" width="1.7109375" style="23" customWidth="1"/>
    <col min="7" max="9" width="9.7109375" style="23" customWidth="1"/>
    <col min="10" max="10" width="12.5703125" style="23" bestFit="1" customWidth="1"/>
  </cols>
  <sheetData>
    <row r="1" spans="1:14">
      <c r="A1" s="185" t="s">
        <v>184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4" ht="15" customHeight="1">
      <c r="A2" s="186" t="s">
        <v>245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4" ht="15" customHeight="1">
      <c r="A3" s="186" t="s">
        <v>131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4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4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</row>
    <row r="6" spans="1:14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</row>
    <row r="7" spans="1:14">
      <c r="A7" s="37" t="s">
        <v>98</v>
      </c>
      <c r="B7" s="46">
        <f>SUM(C7:E7)</f>
        <v>774</v>
      </c>
      <c r="C7" s="46">
        <f>SUM(C8:C34)</f>
        <v>370</v>
      </c>
      <c r="D7" s="46">
        <f t="shared" ref="D7" si="0">SUM(D8:D34)</f>
        <v>387</v>
      </c>
      <c r="E7" s="46">
        <f t="shared" ref="E7" si="1">SUM(E8:E34)</f>
        <v>17</v>
      </c>
      <c r="F7" s="37"/>
      <c r="G7" s="42">
        <v>20.5087440381558</v>
      </c>
      <c r="H7" s="42">
        <v>11.215519854501364</v>
      </c>
      <c r="I7" s="42">
        <v>85.054945054945051</v>
      </c>
      <c r="J7" s="42">
        <v>85</v>
      </c>
      <c r="K7" s="151"/>
      <c r="L7" s="46"/>
      <c r="M7" s="46"/>
      <c r="N7" s="46"/>
    </row>
    <row r="8" spans="1:14">
      <c r="A8" s="22" t="s">
        <v>103</v>
      </c>
      <c r="B8" s="33">
        <f t="shared" ref="B8:B34" si="2">SUM(C8:E8)</f>
        <v>75</v>
      </c>
      <c r="C8" s="33">
        <v>29</v>
      </c>
      <c r="D8" s="33">
        <v>43</v>
      </c>
      <c r="E8" s="38">
        <v>3</v>
      </c>
      <c r="F8" s="22"/>
      <c r="G8" s="43">
        <v>66.371681415929203</v>
      </c>
      <c r="H8" s="43">
        <v>50</v>
      </c>
      <c r="I8" s="43">
        <v>84.313725490196077</v>
      </c>
      <c r="J8" s="43">
        <v>75</v>
      </c>
      <c r="K8" s="151"/>
      <c r="L8" s="13"/>
      <c r="M8" s="13"/>
      <c r="N8" s="13"/>
    </row>
    <row r="9" spans="1:14">
      <c r="A9" s="22" t="s">
        <v>104</v>
      </c>
      <c r="B9" s="33">
        <f t="shared" si="2"/>
        <v>96</v>
      </c>
      <c r="C9" s="33">
        <v>35</v>
      </c>
      <c r="D9" s="33">
        <v>59</v>
      </c>
      <c r="E9" s="38">
        <v>2</v>
      </c>
      <c r="F9" s="22"/>
      <c r="G9" s="43">
        <v>81.355932203389841</v>
      </c>
      <c r="H9" s="43">
        <v>71.428571428571431</v>
      </c>
      <c r="I9" s="43">
        <v>89.393939393939391</v>
      </c>
      <c r="J9" s="43">
        <v>66.666666666666657</v>
      </c>
      <c r="K9" s="151"/>
      <c r="L9" s="13"/>
      <c r="M9" s="13"/>
      <c r="N9" s="13"/>
    </row>
    <row r="10" spans="1:14">
      <c r="A10" s="22" t="s">
        <v>105</v>
      </c>
      <c r="B10" s="33">
        <f t="shared" si="2"/>
        <v>62</v>
      </c>
      <c r="C10" s="33">
        <v>15</v>
      </c>
      <c r="D10" s="33">
        <v>46</v>
      </c>
      <c r="E10" s="33">
        <v>1</v>
      </c>
      <c r="F10" s="22"/>
      <c r="G10" s="43">
        <v>63.265306122448983</v>
      </c>
      <c r="H10" s="43">
        <v>32.608695652173914</v>
      </c>
      <c r="I10" s="43">
        <v>90.196078431372555</v>
      </c>
      <c r="J10" s="43">
        <v>100</v>
      </c>
      <c r="K10" s="151"/>
      <c r="L10" s="13"/>
      <c r="M10" s="13"/>
      <c r="N10" s="13"/>
    </row>
    <row r="11" spans="1:14">
      <c r="A11" s="22" t="s">
        <v>106</v>
      </c>
      <c r="B11" s="33">
        <f t="shared" si="2"/>
        <v>38</v>
      </c>
      <c r="C11" s="33">
        <v>21</v>
      </c>
      <c r="D11" s="33">
        <v>17</v>
      </c>
      <c r="E11" s="38" t="s">
        <v>360</v>
      </c>
      <c r="F11" s="22"/>
      <c r="G11" s="43">
        <v>27.941176470588236</v>
      </c>
      <c r="H11" s="43">
        <v>18.103448275862068</v>
      </c>
      <c r="I11" s="43">
        <v>85</v>
      </c>
      <c r="J11" s="43" t="s">
        <v>360</v>
      </c>
      <c r="K11" s="151"/>
      <c r="L11" s="13"/>
      <c r="M11" s="13"/>
      <c r="N11" s="13"/>
    </row>
    <row r="12" spans="1:14">
      <c r="A12" s="22" t="s">
        <v>107</v>
      </c>
      <c r="B12" s="33">
        <f t="shared" si="2"/>
        <v>23</v>
      </c>
      <c r="C12" s="33">
        <v>18</v>
      </c>
      <c r="D12" s="33">
        <v>5</v>
      </c>
      <c r="E12" s="38" t="s">
        <v>360</v>
      </c>
      <c r="F12" s="22"/>
      <c r="G12" s="43">
        <v>26.744186046511626</v>
      </c>
      <c r="H12" s="43">
        <v>22.784810126582279</v>
      </c>
      <c r="I12" s="43">
        <v>71.428571428571431</v>
      </c>
      <c r="J12" s="43" t="s">
        <v>360</v>
      </c>
      <c r="K12" s="151"/>
      <c r="L12" s="13"/>
      <c r="M12" s="13"/>
      <c r="N12" s="13"/>
    </row>
    <row r="13" spans="1:14">
      <c r="A13" s="22" t="s">
        <v>108</v>
      </c>
      <c r="B13" s="33">
        <f t="shared" si="2"/>
        <v>15</v>
      </c>
      <c r="C13" s="33">
        <v>11</v>
      </c>
      <c r="D13" s="33">
        <v>3</v>
      </c>
      <c r="E13" s="38">
        <v>1</v>
      </c>
      <c r="F13" s="22"/>
      <c r="G13" s="43">
        <v>7.2115384615384608</v>
      </c>
      <c r="H13" s="43">
        <v>5.3921568627450984</v>
      </c>
      <c r="I13" s="43">
        <v>100</v>
      </c>
      <c r="J13" s="43">
        <v>100</v>
      </c>
      <c r="K13" s="151"/>
      <c r="L13" s="13"/>
      <c r="M13" s="13"/>
      <c r="N13" s="13"/>
    </row>
    <row r="14" spans="1:14">
      <c r="A14" s="22" t="s">
        <v>109</v>
      </c>
      <c r="B14" s="33">
        <f t="shared" si="2"/>
        <v>9</v>
      </c>
      <c r="C14" s="33">
        <v>9</v>
      </c>
      <c r="D14" s="33" t="s">
        <v>360</v>
      </c>
      <c r="E14" s="38" t="s">
        <v>360</v>
      </c>
      <c r="F14" s="22"/>
      <c r="G14" s="43">
        <v>13.636363636363635</v>
      </c>
      <c r="H14" s="43">
        <v>13.636363636363635</v>
      </c>
      <c r="I14" s="43" t="s">
        <v>360</v>
      </c>
      <c r="J14" s="43" t="s">
        <v>360</v>
      </c>
      <c r="K14" s="151"/>
      <c r="L14" s="13"/>
      <c r="M14" s="13"/>
      <c r="N14" s="13"/>
    </row>
    <row r="15" spans="1:14">
      <c r="A15" s="22" t="s">
        <v>110</v>
      </c>
      <c r="B15" s="33">
        <f t="shared" si="2"/>
        <v>78</v>
      </c>
      <c r="C15" s="33">
        <v>39</v>
      </c>
      <c r="D15" s="33">
        <v>37</v>
      </c>
      <c r="E15" s="38">
        <v>2</v>
      </c>
      <c r="F15" s="22"/>
      <c r="G15" s="43">
        <v>36.44859813084112</v>
      </c>
      <c r="H15" s="43">
        <v>23.636363636363637</v>
      </c>
      <c r="I15" s="43">
        <v>78.723404255319153</v>
      </c>
      <c r="J15" s="43">
        <v>100</v>
      </c>
      <c r="K15" s="151"/>
      <c r="L15" s="13"/>
      <c r="M15" s="13"/>
      <c r="N15" s="13"/>
    </row>
    <row r="16" spans="1:14">
      <c r="A16" s="22" t="s">
        <v>111</v>
      </c>
      <c r="B16" s="33">
        <f t="shared" si="2"/>
        <v>48</v>
      </c>
      <c r="C16" s="33">
        <v>37</v>
      </c>
      <c r="D16" s="33">
        <v>10</v>
      </c>
      <c r="E16" s="38">
        <v>1</v>
      </c>
      <c r="F16" s="22"/>
      <c r="G16" s="43">
        <v>30.967741935483872</v>
      </c>
      <c r="H16" s="43">
        <v>26.24113475177305</v>
      </c>
      <c r="I16" s="43">
        <v>76.923076923076934</v>
      </c>
      <c r="J16" s="43">
        <v>100</v>
      </c>
      <c r="K16" s="151"/>
      <c r="L16" s="13"/>
      <c r="M16" s="13"/>
      <c r="N16" s="13"/>
    </row>
    <row r="17" spans="1:14">
      <c r="A17" s="22" t="s">
        <v>112</v>
      </c>
      <c r="B17" s="33">
        <f t="shared" si="2"/>
        <v>29</v>
      </c>
      <c r="C17" s="33">
        <v>21</v>
      </c>
      <c r="D17" s="33">
        <v>7</v>
      </c>
      <c r="E17" s="38">
        <v>1</v>
      </c>
      <c r="F17" s="22"/>
      <c r="G17" s="43">
        <v>11.196911196911197</v>
      </c>
      <c r="H17" s="43">
        <v>8.536585365853659</v>
      </c>
      <c r="I17" s="43">
        <v>58.333333333333336</v>
      </c>
      <c r="J17" s="43">
        <v>100</v>
      </c>
      <c r="K17" s="151"/>
      <c r="L17" s="13"/>
      <c r="M17" s="13"/>
      <c r="N17" s="13"/>
    </row>
    <row r="18" spans="1:14">
      <c r="A18" s="22" t="s">
        <v>113</v>
      </c>
      <c r="B18" s="38">
        <f t="shared" si="2"/>
        <v>6</v>
      </c>
      <c r="C18" s="38">
        <v>6</v>
      </c>
      <c r="D18" s="38" t="s">
        <v>360</v>
      </c>
      <c r="E18" s="38" t="s">
        <v>360</v>
      </c>
      <c r="F18" s="22"/>
      <c r="G18" s="43">
        <v>3.6585365853658534</v>
      </c>
      <c r="H18" s="43">
        <v>3.6585365853658534</v>
      </c>
      <c r="I18" s="43" t="s">
        <v>360</v>
      </c>
      <c r="J18" s="43" t="s">
        <v>360</v>
      </c>
      <c r="K18" s="151"/>
      <c r="L18" s="13"/>
      <c r="M18" s="13"/>
      <c r="N18" s="13"/>
    </row>
    <row r="19" spans="1:14">
      <c r="A19" s="22" t="s">
        <v>114</v>
      </c>
      <c r="B19" s="33">
        <f t="shared" si="2"/>
        <v>61</v>
      </c>
      <c r="C19" s="33">
        <v>28</v>
      </c>
      <c r="D19" s="33">
        <v>33</v>
      </c>
      <c r="E19" s="38">
        <v>0</v>
      </c>
      <c r="F19" s="22"/>
      <c r="G19" s="43">
        <v>33.516483516483511</v>
      </c>
      <c r="H19" s="43">
        <v>19.444444444444446</v>
      </c>
      <c r="I19" s="43">
        <v>89.189189189189193</v>
      </c>
      <c r="J19" s="43">
        <v>0</v>
      </c>
      <c r="K19" s="151"/>
      <c r="L19" s="13"/>
      <c r="M19" s="13"/>
      <c r="N19" s="13"/>
    </row>
    <row r="20" spans="1:14">
      <c r="A20" s="22" t="s">
        <v>115</v>
      </c>
      <c r="B20" s="33">
        <f t="shared" si="2"/>
        <v>15</v>
      </c>
      <c r="C20" s="33">
        <v>12</v>
      </c>
      <c r="D20" s="33">
        <v>2</v>
      </c>
      <c r="E20" s="38">
        <v>1</v>
      </c>
      <c r="F20" s="22"/>
      <c r="G20" s="43">
        <v>8.5227272727272716</v>
      </c>
      <c r="H20" s="43">
        <v>6.9364161849710975</v>
      </c>
      <c r="I20" s="43">
        <v>100</v>
      </c>
      <c r="J20" s="43">
        <v>100</v>
      </c>
      <c r="K20" s="151"/>
      <c r="L20" s="13"/>
      <c r="M20" s="13"/>
      <c r="N20" s="13"/>
    </row>
    <row r="21" spans="1:14">
      <c r="A21" s="22" t="s">
        <v>116</v>
      </c>
      <c r="B21" s="33">
        <f t="shared" si="2"/>
        <v>86</v>
      </c>
      <c r="C21" s="33">
        <v>24</v>
      </c>
      <c r="D21" s="33">
        <v>60</v>
      </c>
      <c r="E21" s="38">
        <v>2</v>
      </c>
      <c r="F21" s="22"/>
      <c r="G21" s="43">
        <v>53.086419753086425</v>
      </c>
      <c r="H21" s="43">
        <v>26.966292134831459</v>
      </c>
      <c r="I21" s="43">
        <v>84.507042253521121</v>
      </c>
      <c r="J21" s="43">
        <v>100</v>
      </c>
      <c r="K21" s="151"/>
      <c r="L21" s="13"/>
      <c r="M21" s="13"/>
      <c r="N21" s="13"/>
    </row>
    <row r="22" spans="1:14">
      <c r="A22" s="22" t="s">
        <v>117</v>
      </c>
      <c r="B22" s="38">
        <f t="shared" si="2"/>
        <v>3</v>
      </c>
      <c r="C22" s="38">
        <v>2</v>
      </c>
      <c r="D22" s="38">
        <v>1</v>
      </c>
      <c r="E22" s="38" t="s">
        <v>360</v>
      </c>
      <c r="F22" s="22"/>
      <c r="G22" s="43">
        <v>2.6785714285714284</v>
      </c>
      <c r="H22" s="43">
        <v>1.8018018018018018</v>
      </c>
      <c r="I22" s="43">
        <v>100</v>
      </c>
      <c r="J22" s="43" t="s">
        <v>360</v>
      </c>
      <c r="K22" s="151"/>
      <c r="L22" s="13"/>
      <c r="M22" s="13"/>
      <c r="N22" s="13"/>
    </row>
    <row r="23" spans="1:14">
      <c r="A23" s="22" t="s">
        <v>118</v>
      </c>
      <c r="B23" s="33">
        <f t="shared" si="2"/>
        <v>18</v>
      </c>
      <c r="C23" s="33">
        <v>8</v>
      </c>
      <c r="D23" s="33">
        <v>10</v>
      </c>
      <c r="E23" s="38" t="s">
        <v>360</v>
      </c>
      <c r="F23" s="22"/>
      <c r="G23" s="43">
        <v>18</v>
      </c>
      <c r="H23" s="43">
        <v>9.1954022988505741</v>
      </c>
      <c r="I23" s="43">
        <v>76.923076923076934</v>
      </c>
      <c r="J23" s="43" t="s">
        <v>360</v>
      </c>
      <c r="K23" s="151"/>
      <c r="L23" s="13"/>
      <c r="M23" s="13"/>
      <c r="N23" s="13"/>
    </row>
    <row r="24" spans="1:14">
      <c r="A24" s="22" t="s">
        <v>119</v>
      </c>
      <c r="B24" s="33">
        <f t="shared" si="2"/>
        <v>10</v>
      </c>
      <c r="C24" s="33">
        <v>6</v>
      </c>
      <c r="D24" s="33">
        <v>3</v>
      </c>
      <c r="E24" s="38">
        <v>1</v>
      </c>
      <c r="F24" s="22"/>
      <c r="G24" s="43">
        <v>9.7087378640776691</v>
      </c>
      <c r="H24" s="43">
        <v>6.3157894736842106</v>
      </c>
      <c r="I24" s="43">
        <v>42.857142857142854</v>
      </c>
      <c r="J24" s="43">
        <v>100</v>
      </c>
      <c r="K24" s="151"/>
      <c r="L24" s="13"/>
      <c r="M24" s="13"/>
      <c r="N24" s="13"/>
    </row>
    <row r="25" spans="1:14">
      <c r="A25" s="22" t="s">
        <v>120</v>
      </c>
      <c r="B25" s="33">
        <f t="shared" si="2"/>
        <v>14</v>
      </c>
      <c r="C25" s="33">
        <v>3</v>
      </c>
      <c r="D25" s="33">
        <v>10</v>
      </c>
      <c r="E25" s="38">
        <v>1</v>
      </c>
      <c r="F25" s="22"/>
      <c r="G25" s="43">
        <v>13.861386138613863</v>
      </c>
      <c r="H25" s="43">
        <v>3.3333333333333335</v>
      </c>
      <c r="I25" s="43">
        <v>100</v>
      </c>
      <c r="J25" s="43">
        <v>100</v>
      </c>
      <c r="K25" s="151"/>
      <c r="L25" s="13"/>
      <c r="M25" s="13"/>
      <c r="N25" s="13"/>
    </row>
    <row r="26" spans="1:14">
      <c r="A26" s="22" t="s">
        <v>121</v>
      </c>
      <c r="B26" s="33">
        <f t="shared" si="2"/>
        <v>11</v>
      </c>
      <c r="C26" s="33">
        <v>7</v>
      </c>
      <c r="D26" s="33">
        <v>4</v>
      </c>
      <c r="E26" s="38" t="s">
        <v>360</v>
      </c>
      <c r="F26" s="22"/>
      <c r="G26" s="43">
        <v>12.222222222222221</v>
      </c>
      <c r="H26" s="43">
        <v>8.1395348837209305</v>
      </c>
      <c r="I26" s="43">
        <v>100</v>
      </c>
      <c r="J26" s="43" t="s">
        <v>360</v>
      </c>
      <c r="K26" s="151"/>
      <c r="L26" s="13"/>
      <c r="M26" s="13"/>
      <c r="N26" s="13"/>
    </row>
    <row r="27" spans="1:14">
      <c r="A27" s="22" t="s">
        <v>122</v>
      </c>
      <c r="B27" s="33">
        <f t="shared" si="2"/>
        <v>23</v>
      </c>
      <c r="C27" s="33">
        <v>8</v>
      </c>
      <c r="D27" s="33">
        <v>14</v>
      </c>
      <c r="E27" s="38">
        <v>1</v>
      </c>
      <c r="F27" s="22"/>
      <c r="G27" s="43">
        <v>18.253968253968253</v>
      </c>
      <c r="H27" s="43">
        <v>7.2072072072072073</v>
      </c>
      <c r="I27" s="43">
        <v>100</v>
      </c>
      <c r="J27" s="43">
        <v>100</v>
      </c>
      <c r="K27" s="151"/>
      <c r="L27" s="13"/>
      <c r="M27" s="13"/>
      <c r="N27" s="13"/>
    </row>
    <row r="28" spans="1:14">
      <c r="A28" s="22" t="s">
        <v>123</v>
      </c>
      <c r="B28" s="33">
        <f t="shared" si="2"/>
        <v>4</v>
      </c>
      <c r="C28" s="33">
        <v>2</v>
      </c>
      <c r="D28" s="33">
        <v>2</v>
      </c>
      <c r="E28" s="38" t="s">
        <v>360</v>
      </c>
      <c r="F28" s="22"/>
      <c r="G28" s="43">
        <v>1.7391304347826086</v>
      </c>
      <c r="H28" s="43">
        <v>0.8771929824561403</v>
      </c>
      <c r="I28" s="43">
        <v>100</v>
      </c>
      <c r="J28" s="43" t="s">
        <v>360</v>
      </c>
      <c r="K28" s="151"/>
      <c r="L28" s="13"/>
      <c r="M28" s="13"/>
      <c r="N28" s="13"/>
    </row>
    <row r="29" spans="1:14">
      <c r="A29" s="22" t="s">
        <v>124</v>
      </c>
      <c r="B29" s="38">
        <f t="shared" si="2"/>
        <v>6</v>
      </c>
      <c r="C29" s="38">
        <v>1</v>
      </c>
      <c r="D29" s="38">
        <v>5</v>
      </c>
      <c r="E29" s="38" t="s">
        <v>360</v>
      </c>
      <c r="F29" s="22"/>
      <c r="G29" s="43">
        <v>7.0588235294117645</v>
      </c>
      <c r="H29" s="43">
        <v>1.2658227848101267</v>
      </c>
      <c r="I29" s="43">
        <v>83.333333333333343</v>
      </c>
      <c r="J29" s="43" t="s">
        <v>360</v>
      </c>
      <c r="K29" s="151"/>
      <c r="L29" s="13"/>
      <c r="M29" s="13"/>
      <c r="N29" s="13"/>
    </row>
    <row r="30" spans="1:14">
      <c r="A30" s="22" t="s">
        <v>125</v>
      </c>
      <c r="B30" s="33">
        <f t="shared" si="2"/>
        <v>3</v>
      </c>
      <c r="C30" s="33">
        <v>2</v>
      </c>
      <c r="D30" s="33">
        <v>1</v>
      </c>
      <c r="E30" s="38" t="s">
        <v>360</v>
      </c>
      <c r="F30" s="22"/>
      <c r="G30" s="43">
        <v>1.7441860465116279</v>
      </c>
      <c r="H30" s="43">
        <v>1.1764705882352942</v>
      </c>
      <c r="I30" s="43">
        <v>50</v>
      </c>
      <c r="J30" s="43" t="s">
        <v>360</v>
      </c>
      <c r="K30" s="151"/>
      <c r="L30" s="13"/>
      <c r="M30" s="13"/>
      <c r="N30" s="13"/>
    </row>
    <row r="31" spans="1:14">
      <c r="A31" s="22" t="s">
        <v>126</v>
      </c>
      <c r="B31" s="38">
        <f t="shared" si="2"/>
        <v>2</v>
      </c>
      <c r="C31" s="38">
        <v>1</v>
      </c>
      <c r="D31" s="38">
        <v>1</v>
      </c>
      <c r="E31" s="38" t="s">
        <v>360</v>
      </c>
      <c r="F31" s="22"/>
      <c r="G31" s="43">
        <v>3.5714285714285712</v>
      </c>
      <c r="H31" s="43">
        <v>1.8181818181818181</v>
      </c>
      <c r="I31" s="43">
        <v>100</v>
      </c>
      <c r="J31" s="43" t="s">
        <v>360</v>
      </c>
      <c r="K31" s="151"/>
      <c r="L31" s="13"/>
      <c r="M31" s="13"/>
      <c r="N31" s="13"/>
    </row>
    <row r="32" spans="1:14">
      <c r="A32" s="22" t="s">
        <v>127</v>
      </c>
      <c r="B32" s="33">
        <f t="shared" si="2"/>
        <v>20</v>
      </c>
      <c r="C32" s="33">
        <v>14</v>
      </c>
      <c r="D32" s="33">
        <v>6</v>
      </c>
      <c r="E32" s="38" t="s">
        <v>360</v>
      </c>
      <c r="F32" s="22"/>
      <c r="G32" s="43">
        <v>9.3023255813953494</v>
      </c>
      <c r="H32" s="43">
        <v>6.7307692307692308</v>
      </c>
      <c r="I32" s="43">
        <v>85.714285714285708</v>
      </c>
      <c r="J32" s="43" t="s">
        <v>360</v>
      </c>
      <c r="K32" s="151"/>
      <c r="L32" s="13"/>
      <c r="M32" s="13"/>
      <c r="N32" s="13"/>
    </row>
    <row r="33" spans="1:14">
      <c r="A33" s="22" t="s">
        <v>128</v>
      </c>
      <c r="B33" s="33">
        <f t="shared" si="2"/>
        <v>18</v>
      </c>
      <c r="C33" s="33">
        <v>10</v>
      </c>
      <c r="D33" s="33">
        <v>8</v>
      </c>
      <c r="E33" s="38" t="s">
        <v>360</v>
      </c>
      <c r="F33" s="22"/>
      <c r="G33" s="43">
        <v>9.8360655737704921</v>
      </c>
      <c r="H33" s="43">
        <v>5.7142857142857144</v>
      </c>
      <c r="I33" s="43">
        <v>100</v>
      </c>
      <c r="J33" s="43" t="s">
        <v>360</v>
      </c>
      <c r="K33" s="151"/>
      <c r="L33" s="13"/>
      <c r="M33" s="13"/>
      <c r="N33" s="13"/>
    </row>
    <row r="34" spans="1:14" ht="15.75" thickBot="1">
      <c r="A34" s="39" t="s">
        <v>129</v>
      </c>
      <c r="B34" s="40">
        <f t="shared" si="2"/>
        <v>1</v>
      </c>
      <c r="C34" s="40">
        <v>1</v>
      </c>
      <c r="D34" s="40" t="s">
        <v>360</v>
      </c>
      <c r="E34" s="40" t="s">
        <v>360</v>
      </c>
      <c r="F34" s="39"/>
      <c r="G34" s="44">
        <v>1.5625</v>
      </c>
      <c r="H34" s="44">
        <v>1.5625</v>
      </c>
      <c r="I34" s="44" t="s">
        <v>360</v>
      </c>
      <c r="J34" s="44" t="s">
        <v>360</v>
      </c>
      <c r="K34" s="151"/>
      <c r="L34" s="13"/>
      <c r="M34" s="13"/>
      <c r="N34" s="13"/>
    </row>
    <row r="35" spans="1:14">
      <c r="A35" s="178" t="s">
        <v>214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51">
        <f t="shared" ref="K35:K36" si="3">SUM(L35:N35)</f>
        <v>0</v>
      </c>
    </row>
    <row r="36" spans="1:14">
      <c r="A36" s="178" t="s">
        <v>83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51">
        <f t="shared" si="3"/>
        <v>0</v>
      </c>
    </row>
  </sheetData>
  <mergeCells count="9">
    <mergeCell ref="A35:J35"/>
    <mergeCell ref="A36:J36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showGridLines="0" workbookViewId="0">
      <selection activeCell="E12" sqref="E12"/>
    </sheetView>
  </sheetViews>
  <sheetFormatPr baseColWidth="10" defaultRowHeight="15"/>
  <cols>
    <col min="1" max="1" width="16.7109375" style="23" bestFit="1" customWidth="1"/>
    <col min="2" max="4" width="9.7109375" style="23" customWidth="1"/>
    <col min="5" max="5" width="13.140625" style="23" bestFit="1" customWidth="1"/>
    <col min="6" max="6" width="1.7109375" style="23" customWidth="1"/>
    <col min="7" max="9" width="9.7109375" style="23" customWidth="1"/>
    <col min="10" max="10" width="14.85546875" style="23" customWidth="1"/>
  </cols>
  <sheetData>
    <row r="1" spans="1:15">
      <c r="A1" s="185" t="s">
        <v>185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5" ht="15" customHeight="1">
      <c r="A2" s="186" t="s">
        <v>246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5" ht="15" customHeight="1">
      <c r="A3" s="186" t="s">
        <v>345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5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5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</row>
    <row r="6" spans="1:15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</row>
    <row r="7" spans="1:15">
      <c r="A7" s="37" t="s">
        <v>98</v>
      </c>
      <c r="B7" s="46">
        <f>SUM(C7:E7)</f>
        <v>38</v>
      </c>
      <c r="C7" s="46">
        <f>SUM(C8:C18)</f>
        <v>2</v>
      </c>
      <c r="D7" s="46">
        <f>SUM(D8:D18)</f>
        <v>34</v>
      </c>
      <c r="E7" s="46">
        <f>SUM(E8:E18)</f>
        <v>2</v>
      </c>
      <c r="F7" s="37"/>
      <c r="G7" s="42">
        <v>1.00688924218336</v>
      </c>
      <c r="H7" s="42">
        <v>6.0624431645953318E-2</v>
      </c>
      <c r="I7" s="42">
        <v>7.4725274725274726</v>
      </c>
      <c r="J7" s="42">
        <v>10</v>
      </c>
      <c r="L7" s="151"/>
      <c r="M7" s="46"/>
      <c r="N7" s="46"/>
      <c r="O7" s="46"/>
    </row>
    <row r="8" spans="1:15">
      <c r="A8" s="22" t="s">
        <v>103</v>
      </c>
      <c r="B8" s="33">
        <f t="shared" ref="B8:B18" si="0">SUM(C8:E8)</f>
        <v>7</v>
      </c>
      <c r="C8" s="33">
        <v>0</v>
      </c>
      <c r="D8" s="33">
        <v>7</v>
      </c>
      <c r="E8" s="38">
        <v>0</v>
      </c>
      <c r="F8" s="22"/>
      <c r="G8" s="43">
        <v>6.1946902654867255</v>
      </c>
      <c r="H8" s="43">
        <v>0</v>
      </c>
      <c r="I8" s="43">
        <v>13.725490196078432</v>
      </c>
      <c r="J8" s="43">
        <v>0</v>
      </c>
      <c r="L8" s="151"/>
      <c r="M8" s="13"/>
      <c r="N8" s="13"/>
      <c r="O8" s="13"/>
    </row>
    <row r="9" spans="1:15">
      <c r="A9" s="22" t="s">
        <v>104</v>
      </c>
      <c r="B9" s="33">
        <f t="shared" si="0"/>
        <v>11</v>
      </c>
      <c r="C9" s="33">
        <v>0</v>
      </c>
      <c r="D9" s="33">
        <v>10</v>
      </c>
      <c r="E9" s="38">
        <v>1</v>
      </c>
      <c r="F9" s="22"/>
      <c r="G9" s="43">
        <v>9.3220338983050848</v>
      </c>
      <c r="H9" s="43">
        <v>0</v>
      </c>
      <c r="I9" s="43">
        <v>15.151515151515152</v>
      </c>
      <c r="J9" s="43">
        <v>33.333333333333329</v>
      </c>
      <c r="L9" s="151"/>
      <c r="M9" s="13"/>
      <c r="N9" s="13"/>
      <c r="O9" s="13"/>
    </row>
    <row r="10" spans="1:15">
      <c r="A10" s="22" t="s">
        <v>105</v>
      </c>
      <c r="B10" s="33">
        <f t="shared" si="0"/>
        <v>5</v>
      </c>
      <c r="C10" s="33">
        <v>0</v>
      </c>
      <c r="D10" s="33">
        <v>5</v>
      </c>
      <c r="E10" s="33">
        <v>0</v>
      </c>
      <c r="F10" s="22"/>
      <c r="G10" s="43">
        <v>5.1020408163265305</v>
      </c>
      <c r="H10" s="43">
        <v>0</v>
      </c>
      <c r="I10" s="43">
        <v>9.8039215686274517</v>
      </c>
      <c r="J10" s="43">
        <v>0</v>
      </c>
      <c r="L10" s="151"/>
      <c r="M10" s="13"/>
      <c r="N10" s="13"/>
      <c r="O10" s="13"/>
    </row>
    <row r="11" spans="1:15">
      <c r="A11" s="22" t="s">
        <v>110</v>
      </c>
      <c r="B11" s="33">
        <f t="shared" si="0"/>
        <v>1</v>
      </c>
      <c r="C11" s="33">
        <v>1</v>
      </c>
      <c r="D11" s="33">
        <v>0</v>
      </c>
      <c r="E11" s="38">
        <v>0</v>
      </c>
      <c r="F11" s="22"/>
      <c r="G11" s="43">
        <v>0.46728971962616817</v>
      </c>
      <c r="H11" s="43">
        <v>0.60606060606060608</v>
      </c>
      <c r="I11" s="43">
        <v>0</v>
      </c>
      <c r="J11" s="43">
        <v>0</v>
      </c>
      <c r="L11" s="151"/>
      <c r="M11" s="13"/>
      <c r="N11" s="13"/>
      <c r="O11" s="13"/>
    </row>
    <row r="12" spans="1:15">
      <c r="A12" s="22" t="s">
        <v>111</v>
      </c>
      <c r="B12" s="33">
        <f t="shared" si="0"/>
        <v>1</v>
      </c>
      <c r="C12" s="33">
        <v>0</v>
      </c>
      <c r="D12" s="33">
        <v>1</v>
      </c>
      <c r="E12" s="38">
        <v>0</v>
      </c>
      <c r="F12" s="22"/>
      <c r="G12" s="43">
        <v>0.64516129032258063</v>
      </c>
      <c r="H12" s="43">
        <v>0</v>
      </c>
      <c r="I12" s="43">
        <v>7.6923076923076925</v>
      </c>
      <c r="J12" s="43">
        <v>0</v>
      </c>
      <c r="L12" s="151"/>
      <c r="M12" s="13"/>
      <c r="N12" s="13"/>
      <c r="O12" s="13"/>
    </row>
    <row r="13" spans="1:15">
      <c r="A13" s="22" t="s">
        <v>114</v>
      </c>
      <c r="B13" s="33">
        <f t="shared" si="0"/>
        <v>6</v>
      </c>
      <c r="C13" s="33">
        <v>1</v>
      </c>
      <c r="D13" s="33">
        <v>5</v>
      </c>
      <c r="E13" s="38">
        <v>0</v>
      </c>
      <c r="F13" s="22"/>
      <c r="G13" s="43">
        <v>3.296703296703297</v>
      </c>
      <c r="H13" s="43">
        <v>0.69444444444444442</v>
      </c>
      <c r="I13" s="43">
        <v>13.513513513513514</v>
      </c>
      <c r="J13" s="43">
        <v>0</v>
      </c>
      <c r="L13" s="151"/>
      <c r="M13" s="13"/>
      <c r="N13" s="13"/>
      <c r="O13" s="13"/>
    </row>
    <row r="14" spans="1:15">
      <c r="A14" s="22" t="s">
        <v>116</v>
      </c>
      <c r="B14" s="33">
        <f t="shared" si="0"/>
        <v>3</v>
      </c>
      <c r="C14" s="33">
        <v>0</v>
      </c>
      <c r="D14" s="33">
        <v>3</v>
      </c>
      <c r="E14" s="38">
        <v>0</v>
      </c>
      <c r="F14" s="22"/>
      <c r="G14" s="43">
        <v>1.8518518518518516</v>
      </c>
      <c r="H14" s="43">
        <v>0</v>
      </c>
      <c r="I14" s="43">
        <v>4.225352112676056</v>
      </c>
      <c r="J14" s="43">
        <v>0</v>
      </c>
      <c r="L14" s="151"/>
      <c r="M14" s="13"/>
      <c r="N14" s="13"/>
      <c r="O14" s="13"/>
    </row>
    <row r="15" spans="1:15">
      <c r="A15" s="22" t="s">
        <v>119</v>
      </c>
      <c r="B15" s="33">
        <f t="shared" si="0"/>
        <v>1</v>
      </c>
      <c r="C15" s="33">
        <v>0</v>
      </c>
      <c r="D15" s="33">
        <v>0</v>
      </c>
      <c r="E15" s="38">
        <v>1</v>
      </c>
      <c r="F15" s="22"/>
      <c r="G15" s="43">
        <v>0.97087378640776689</v>
      </c>
      <c r="H15" s="43">
        <v>0</v>
      </c>
      <c r="I15" s="43">
        <v>0</v>
      </c>
      <c r="J15" s="43">
        <v>100</v>
      </c>
      <c r="L15" s="151"/>
      <c r="M15" s="13"/>
      <c r="N15" s="13"/>
      <c r="O15" s="13"/>
    </row>
    <row r="16" spans="1:15">
      <c r="A16" s="22" t="s">
        <v>121</v>
      </c>
      <c r="B16" s="33">
        <f t="shared" si="0"/>
        <v>1</v>
      </c>
      <c r="C16" s="33">
        <v>0</v>
      </c>
      <c r="D16" s="33">
        <v>1</v>
      </c>
      <c r="E16" s="38" t="s">
        <v>360</v>
      </c>
      <c r="F16" s="22"/>
      <c r="G16" s="43">
        <v>1.1111111111111112</v>
      </c>
      <c r="H16" s="43">
        <v>0</v>
      </c>
      <c r="I16" s="43">
        <v>25</v>
      </c>
      <c r="J16" s="43" t="s">
        <v>360</v>
      </c>
      <c r="L16" s="151"/>
      <c r="M16" s="13"/>
      <c r="N16" s="13"/>
      <c r="O16" s="13"/>
    </row>
    <row r="17" spans="1:15">
      <c r="A17" s="22" t="s">
        <v>124</v>
      </c>
      <c r="B17" s="38">
        <f t="shared" si="0"/>
        <v>1</v>
      </c>
      <c r="C17" s="38">
        <v>0</v>
      </c>
      <c r="D17" s="38">
        <v>1</v>
      </c>
      <c r="E17" s="38" t="s">
        <v>360</v>
      </c>
      <c r="F17" s="22"/>
      <c r="G17" s="43">
        <v>1.1764705882352942</v>
      </c>
      <c r="H17" s="43">
        <v>0</v>
      </c>
      <c r="I17" s="43">
        <v>16.666666666666664</v>
      </c>
      <c r="J17" s="43" t="s">
        <v>360</v>
      </c>
      <c r="L17" s="151"/>
      <c r="M17" s="13"/>
      <c r="N17" s="13"/>
      <c r="O17" s="13"/>
    </row>
    <row r="18" spans="1:15" ht="15.75" thickBot="1">
      <c r="A18" s="39" t="s">
        <v>127</v>
      </c>
      <c r="B18" s="40">
        <f t="shared" si="0"/>
        <v>1</v>
      </c>
      <c r="C18" s="40">
        <v>0</v>
      </c>
      <c r="D18" s="40">
        <v>1</v>
      </c>
      <c r="E18" s="40" t="s">
        <v>360</v>
      </c>
      <c r="F18" s="39"/>
      <c r="G18" s="44">
        <v>0.46511627906976744</v>
      </c>
      <c r="H18" s="44">
        <v>0</v>
      </c>
      <c r="I18" s="44">
        <v>14.285714285714285</v>
      </c>
      <c r="J18" s="44" t="s">
        <v>360</v>
      </c>
      <c r="L18" s="151"/>
      <c r="M18" s="13"/>
      <c r="N18" s="13"/>
      <c r="O18" s="13"/>
    </row>
    <row r="19" spans="1:15">
      <c r="A19" s="178" t="s">
        <v>214</v>
      </c>
      <c r="B19" s="178"/>
      <c r="C19" s="178"/>
      <c r="D19" s="178"/>
      <c r="E19" s="178"/>
      <c r="F19" s="178"/>
      <c r="G19" s="178"/>
      <c r="H19" s="178"/>
      <c r="I19" s="178"/>
      <c r="J19" s="178"/>
    </row>
    <row r="20" spans="1:15">
      <c r="A20" s="178" t="s">
        <v>83</v>
      </c>
      <c r="B20" s="178"/>
      <c r="C20" s="178"/>
      <c r="D20" s="178"/>
      <c r="E20" s="178"/>
      <c r="F20" s="178"/>
      <c r="G20" s="178"/>
      <c r="H20" s="178"/>
      <c r="I20" s="178"/>
      <c r="J20" s="178"/>
    </row>
  </sheetData>
  <mergeCells count="9">
    <mergeCell ref="A19:J19"/>
    <mergeCell ref="A20:J20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workbookViewId="0">
      <selection activeCell="F20" sqref="F20"/>
    </sheetView>
  </sheetViews>
  <sheetFormatPr baseColWidth="10" defaultRowHeight="15"/>
  <cols>
    <col min="1" max="1" width="19.5703125" style="23" customWidth="1"/>
    <col min="2" max="3" width="12.7109375" style="23" customWidth="1"/>
    <col min="4" max="4" width="1.7109375" style="23" customWidth="1"/>
    <col min="5" max="6" width="12.7109375" style="23" customWidth="1"/>
  </cols>
  <sheetData>
    <row r="1" spans="1:8">
      <c r="A1" s="185" t="s">
        <v>186</v>
      </c>
      <c r="B1" s="185"/>
      <c r="C1" s="185"/>
      <c r="D1" s="185"/>
      <c r="E1" s="185"/>
      <c r="F1" s="185"/>
    </row>
    <row r="2" spans="1:8" ht="15" customHeight="1">
      <c r="A2" s="186" t="s">
        <v>237</v>
      </c>
      <c r="B2" s="186"/>
      <c r="C2" s="186"/>
      <c r="D2" s="186"/>
      <c r="E2" s="186"/>
      <c r="F2" s="186"/>
      <c r="H2" s="168" t="s">
        <v>67</v>
      </c>
    </row>
    <row r="3" spans="1:8" ht="15" customHeight="1">
      <c r="A3" s="186" t="s">
        <v>345</v>
      </c>
      <c r="B3" s="186"/>
      <c r="C3" s="186"/>
      <c r="D3" s="186"/>
      <c r="E3" s="186"/>
      <c r="F3" s="186"/>
      <c r="H3" s="168"/>
    </row>
    <row r="4" spans="1:8">
      <c r="A4" s="41"/>
      <c r="B4" s="41"/>
      <c r="C4" s="41"/>
      <c r="D4" s="41"/>
      <c r="E4" s="41"/>
      <c r="F4" s="41"/>
    </row>
    <row r="5" spans="1:8">
      <c r="A5" s="187" t="s">
        <v>102</v>
      </c>
      <c r="B5" s="188" t="s">
        <v>81</v>
      </c>
      <c r="C5" s="188"/>
      <c r="D5" s="143"/>
      <c r="E5" s="188" t="s">
        <v>82</v>
      </c>
      <c r="F5" s="188"/>
    </row>
    <row r="6" spans="1:8">
      <c r="A6" s="187"/>
      <c r="B6" s="140" t="s">
        <v>84</v>
      </c>
      <c r="C6" s="140" t="s">
        <v>86</v>
      </c>
      <c r="D6" s="140"/>
      <c r="E6" s="140" t="s">
        <v>84</v>
      </c>
      <c r="F6" s="140" t="s">
        <v>86</v>
      </c>
    </row>
    <row r="7" spans="1:8">
      <c r="A7" s="37" t="s">
        <v>98</v>
      </c>
      <c r="B7" s="89">
        <v>3</v>
      </c>
      <c r="C7" s="89">
        <v>3</v>
      </c>
      <c r="D7" s="106"/>
      <c r="E7" s="42">
        <v>7.9491255961844198E-2</v>
      </c>
      <c r="F7" s="42">
        <v>0.65934065934065933</v>
      </c>
    </row>
    <row r="8" spans="1:8">
      <c r="A8" s="22" t="s">
        <v>105</v>
      </c>
      <c r="B8" s="38">
        <v>1</v>
      </c>
      <c r="C8" s="38">
        <v>1</v>
      </c>
      <c r="D8" s="107"/>
      <c r="E8" s="43">
        <v>0.84745762711864403</v>
      </c>
      <c r="F8" s="43">
        <v>1.5151515151515151</v>
      </c>
    </row>
    <row r="9" spans="1:8">
      <c r="A9" s="22" t="s">
        <v>114</v>
      </c>
      <c r="B9" s="38">
        <v>1</v>
      </c>
      <c r="C9" s="38">
        <v>1</v>
      </c>
      <c r="D9" s="107"/>
      <c r="E9" s="43">
        <v>0.5494505494505495</v>
      </c>
      <c r="F9" s="43">
        <v>2.7027027027027026</v>
      </c>
    </row>
    <row r="10" spans="1:8" ht="15.75" thickBot="1">
      <c r="A10" s="93" t="s">
        <v>116</v>
      </c>
      <c r="B10" s="94">
        <v>1</v>
      </c>
      <c r="C10" s="94">
        <v>1</v>
      </c>
      <c r="D10" s="144"/>
      <c r="E10" s="44">
        <v>0.61728395061728392</v>
      </c>
      <c r="F10" s="44">
        <v>1.4084507042253522</v>
      </c>
    </row>
    <row r="11" spans="1:8">
      <c r="A11" s="195" t="s">
        <v>214</v>
      </c>
      <c r="B11" s="195"/>
      <c r="C11" s="195"/>
      <c r="D11" s="195"/>
      <c r="E11" s="195"/>
      <c r="F11" s="195"/>
    </row>
    <row r="12" spans="1:8">
      <c r="A12" s="178" t="s">
        <v>83</v>
      </c>
      <c r="B12" s="178"/>
      <c r="C12" s="178"/>
      <c r="D12" s="178"/>
      <c r="E12" s="178"/>
      <c r="F12" s="178"/>
    </row>
  </sheetData>
  <mergeCells count="9">
    <mergeCell ref="A12:F12"/>
    <mergeCell ref="A11:F11"/>
    <mergeCell ref="A1:F1"/>
    <mergeCell ref="A2:F2"/>
    <mergeCell ref="H2:H3"/>
    <mergeCell ref="A3:F3"/>
    <mergeCell ref="A5:A6"/>
    <mergeCell ref="B5:C5"/>
    <mergeCell ref="E5:F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workbookViewId="0">
      <selection activeCell="I14" sqref="I14"/>
    </sheetView>
  </sheetViews>
  <sheetFormatPr baseColWidth="10" defaultRowHeight="12.75"/>
  <cols>
    <col min="1" max="1" width="17.28515625" style="13" customWidth="1"/>
    <col min="2" max="5" width="10.7109375" style="13" customWidth="1"/>
    <col min="6" max="16384" width="11.42578125" style="13"/>
  </cols>
  <sheetData>
    <row r="1" spans="1:7" ht="15" customHeight="1">
      <c r="A1" s="175" t="s">
        <v>250</v>
      </c>
      <c r="B1" s="175"/>
      <c r="C1" s="175"/>
      <c r="D1" s="175"/>
      <c r="E1" s="175"/>
    </row>
    <row r="2" spans="1:7" ht="15" customHeight="1">
      <c r="A2" s="175" t="s">
        <v>248</v>
      </c>
      <c r="B2" s="175"/>
      <c r="C2" s="175"/>
      <c r="D2" s="175"/>
      <c r="E2" s="175"/>
      <c r="G2" s="168" t="s">
        <v>67</v>
      </c>
    </row>
    <row r="3" spans="1:7" ht="15" customHeight="1">
      <c r="A3" s="175" t="s">
        <v>344</v>
      </c>
      <c r="B3" s="175"/>
      <c r="C3" s="175"/>
      <c r="D3" s="175"/>
      <c r="E3" s="175"/>
      <c r="G3" s="168"/>
    </row>
    <row r="5" spans="1:7" ht="35.25" customHeight="1">
      <c r="A5" s="134" t="s">
        <v>97</v>
      </c>
      <c r="B5" s="135" t="s">
        <v>205</v>
      </c>
      <c r="C5" s="135" t="s">
        <v>247</v>
      </c>
      <c r="D5" s="135" t="s">
        <v>203</v>
      </c>
      <c r="E5" s="135" t="s">
        <v>207</v>
      </c>
    </row>
    <row r="6" spans="1:7" ht="15" customHeight="1">
      <c r="A6" s="184" t="s">
        <v>81</v>
      </c>
      <c r="B6" s="184"/>
      <c r="C6" s="184"/>
      <c r="D6" s="184"/>
      <c r="E6" s="184"/>
    </row>
    <row r="7" spans="1:7" ht="15" customHeight="1">
      <c r="A7" s="28" t="s">
        <v>98</v>
      </c>
      <c r="B7" s="31">
        <v>2785</v>
      </c>
      <c r="C7" s="46">
        <v>69</v>
      </c>
      <c r="D7" s="46">
        <v>92</v>
      </c>
      <c r="E7" s="46">
        <v>17</v>
      </c>
    </row>
    <row r="8" spans="1:7" ht="15" customHeight="1">
      <c r="A8" s="29" t="s">
        <v>85</v>
      </c>
      <c r="B8" s="32">
        <v>2443</v>
      </c>
      <c r="C8" s="33">
        <v>67</v>
      </c>
      <c r="D8" s="33">
        <v>33</v>
      </c>
      <c r="E8" s="33">
        <v>14</v>
      </c>
    </row>
    <row r="9" spans="1:7" ht="15" customHeight="1">
      <c r="A9" s="29" t="s">
        <v>86</v>
      </c>
      <c r="B9" s="33">
        <v>324</v>
      </c>
      <c r="C9" s="33">
        <v>2</v>
      </c>
      <c r="D9" s="33">
        <v>57</v>
      </c>
      <c r="E9" s="33">
        <v>2</v>
      </c>
    </row>
    <row r="10" spans="1:7" ht="15" customHeight="1">
      <c r="A10" s="29" t="s">
        <v>87</v>
      </c>
      <c r="B10" s="33">
        <v>18</v>
      </c>
      <c r="C10" s="33">
        <v>0</v>
      </c>
      <c r="D10" s="33">
        <v>2</v>
      </c>
      <c r="E10" s="33">
        <v>1</v>
      </c>
    </row>
    <row r="11" spans="1:7" ht="15" customHeight="1">
      <c r="A11" s="28" t="s">
        <v>99</v>
      </c>
      <c r="B11" s="31">
        <v>1394</v>
      </c>
      <c r="C11" s="46">
        <v>15</v>
      </c>
      <c r="D11" s="46">
        <v>87</v>
      </c>
      <c r="E11" s="46">
        <v>5</v>
      </c>
    </row>
    <row r="12" spans="1:7" ht="15" customHeight="1">
      <c r="A12" s="29" t="s">
        <v>85</v>
      </c>
      <c r="B12" s="32">
        <v>1076</v>
      </c>
      <c r="C12" s="33">
        <v>13</v>
      </c>
      <c r="D12" s="33">
        <v>31</v>
      </c>
      <c r="E12" s="33">
        <v>2</v>
      </c>
    </row>
    <row r="13" spans="1:7" ht="15" customHeight="1">
      <c r="A13" s="29" t="s">
        <v>86</v>
      </c>
      <c r="B13" s="33">
        <v>300</v>
      </c>
      <c r="C13" s="33">
        <v>2</v>
      </c>
      <c r="D13" s="33">
        <v>54</v>
      </c>
      <c r="E13" s="33">
        <v>2</v>
      </c>
    </row>
    <row r="14" spans="1:7" ht="15" customHeight="1">
      <c r="A14" s="29" t="s">
        <v>87</v>
      </c>
      <c r="B14" s="33">
        <v>18</v>
      </c>
      <c r="C14" s="33">
        <v>0</v>
      </c>
      <c r="D14" s="33">
        <v>2</v>
      </c>
      <c r="E14" s="33">
        <v>1</v>
      </c>
    </row>
    <row r="15" spans="1:7" ht="15" customHeight="1">
      <c r="A15" s="28" t="s">
        <v>100</v>
      </c>
      <c r="B15" s="31">
        <v>1391</v>
      </c>
      <c r="C15" s="46">
        <v>54</v>
      </c>
      <c r="D15" s="46">
        <v>5</v>
      </c>
      <c r="E15" s="46">
        <v>12</v>
      </c>
    </row>
    <row r="16" spans="1:7" ht="15" customHeight="1">
      <c r="A16" s="29" t="s">
        <v>85</v>
      </c>
      <c r="B16" s="32">
        <v>1367</v>
      </c>
      <c r="C16" s="33">
        <v>54</v>
      </c>
      <c r="D16" s="33">
        <v>2</v>
      </c>
      <c r="E16" s="33">
        <v>12</v>
      </c>
    </row>
    <row r="17" spans="1:13" ht="15" customHeight="1">
      <c r="A17" s="29" t="s">
        <v>86</v>
      </c>
      <c r="B17" s="33">
        <v>24</v>
      </c>
      <c r="C17" s="33">
        <v>0</v>
      </c>
      <c r="D17" s="33">
        <v>3</v>
      </c>
      <c r="E17" s="33">
        <v>0</v>
      </c>
    </row>
    <row r="18" spans="1:13" ht="15" customHeight="1">
      <c r="A18" s="29" t="s">
        <v>87</v>
      </c>
      <c r="B18" s="33" t="s">
        <v>360</v>
      </c>
      <c r="C18" s="33" t="s">
        <v>360</v>
      </c>
      <c r="D18" s="33" t="s">
        <v>360</v>
      </c>
      <c r="E18" s="33" t="s">
        <v>360</v>
      </c>
    </row>
    <row r="19" spans="1:13" ht="15" customHeight="1">
      <c r="A19" s="184" t="s">
        <v>82</v>
      </c>
      <c r="B19" s="184"/>
      <c r="C19" s="184"/>
      <c r="D19" s="184"/>
      <c r="E19" s="184"/>
    </row>
    <row r="20" spans="1:13" ht="15" customHeight="1">
      <c r="A20" s="28" t="s">
        <v>98</v>
      </c>
      <c r="B20" s="34">
        <v>69.072420634920633</v>
      </c>
      <c r="C20" s="34">
        <v>1.7113095238095239</v>
      </c>
      <c r="D20" s="34">
        <v>2.2817460317460316</v>
      </c>
      <c r="E20" s="34">
        <v>0.42162698412698413</v>
      </c>
    </row>
    <row r="21" spans="1:13" ht="15" customHeight="1">
      <c r="A21" s="29" t="s">
        <v>85</v>
      </c>
      <c r="B21" s="35">
        <v>66.259831841605646</v>
      </c>
      <c r="C21" s="35">
        <v>1.817195551939246</v>
      </c>
      <c r="D21" s="35">
        <v>0.89503661513425548</v>
      </c>
      <c r="E21" s="35">
        <v>0.37971250339029017</v>
      </c>
    </row>
    <row r="22" spans="1:13" ht="15" customHeight="1">
      <c r="A22" s="29" t="s">
        <v>86</v>
      </c>
      <c r="B22" s="35">
        <v>99.082568807339456</v>
      </c>
      <c r="C22" s="35">
        <v>0.6116207951070336</v>
      </c>
      <c r="D22" s="35">
        <v>17.431192660550458</v>
      </c>
      <c r="E22" s="35">
        <v>0.6116207951070336</v>
      </c>
    </row>
    <row r="23" spans="1:13" ht="15" customHeight="1">
      <c r="A23" s="29" t="s">
        <v>87</v>
      </c>
      <c r="B23" s="35">
        <v>100</v>
      </c>
      <c r="C23" s="35">
        <v>0</v>
      </c>
      <c r="D23" s="35">
        <v>11.111111111111111</v>
      </c>
      <c r="E23" s="35">
        <v>5.5555555555555554</v>
      </c>
    </row>
    <row r="24" spans="1:13" ht="15" customHeight="1">
      <c r="A24" s="28" t="s">
        <v>99</v>
      </c>
      <c r="B24" s="34">
        <v>86.58385093167702</v>
      </c>
      <c r="C24" s="34">
        <v>0.93167701863354035</v>
      </c>
      <c r="D24" s="34">
        <v>5.4037267080745339</v>
      </c>
      <c r="E24" s="34">
        <v>0.3105590062111801</v>
      </c>
    </row>
    <row r="25" spans="1:13" ht="15" customHeight="1">
      <c r="A25" s="29" t="s">
        <v>85</v>
      </c>
      <c r="B25" s="35">
        <v>83.475562451512801</v>
      </c>
      <c r="C25" s="35">
        <v>1.008533747090768</v>
      </c>
      <c r="D25" s="35">
        <v>2.4049650892164469</v>
      </c>
      <c r="E25" s="35">
        <v>0.1551590380139643</v>
      </c>
    </row>
    <row r="26" spans="1:13" ht="15" customHeight="1">
      <c r="A26" s="29" t="s">
        <v>86</v>
      </c>
      <c r="B26" s="35">
        <v>99.009900990099013</v>
      </c>
      <c r="C26" s="35">
        <v>0.66006600660066006</v>
      </c>
      <c r="D26" s="35">
        <v>17.82178217821782</v>
      </c>
      <c r="E26" s="35">
        <v>0.66006600660066006</v>
      </c>
    </row>
    <row r="27" spans="1:13" ht="15" customHeight="1">
      <c r="A27" s="29" t="s">
        <v>87</v>
      </c>
      <c r="B27" s="35">
        <v>100</v>
      </c>
      <c r="C27" s="35">
        <v>0</v>
      </c>
      <c r="D27" s="35">
        <v>11.111111111111111</v>
      </c>
      <c r="E27" s="35">
        <v>5.5555555555555554</v>
      </c>
    </row>
    <row r="28" spans="1:13" ht="15" customHeight="1">
      <c r="A28" s="28" t="s">
        <v>100</v>
      </c>
      <c r="B28" s="34">
        <v>57.431874483897602</v>
      </c>
      <c r="C28" s="34">
        <v>2.2295623451692816</v>
      </c>
      <c r="D28" s="34">
        <v>0.20644095788604458</v>
      </c>
      <c r="E28" s="34">
        <v>0.495458298926507</v>
      </c>
    </row>
    <row r="29" spans="1:13" ht="15" customHeight="1">
      <c r="A29" s="29" t="s">
        <v>85</v>
      </c>
      <c r="B29" s="35">
        <v>57.005838198498751</v>
      </c>
      <c r="C29" s="35">
        <v>2.2518765638031693</v>
      </c>
      <c r="D29" s="35">
        <v>8.3402835696413671E-2</v>
      </c>
      <c r="E29" s="35">
        <v>0.50041701417848206</v>
      </c>
    </row>
    <row r="30" spans="1:13" ht="15" customHeight="1">
      <c r="A30" s="29" t="s">
        <v>86</v>
      </c>
      <c r="B30" s="35">
        <v>100</v>
      </c>
      <c r="C30" s="35">
        <v>0</v>
      </c>
      <c r="D30" s="35">
        <v>12.5</v>
      </c>
      <c r="E30" s="35">
        <v>0</v>
      </c>
    </row>
    <row r="31" spans="1:13" ht="15" customHeight="1" thickBot="1">
      <c r="A31" s="30" t="s">
        <v>87</v>
      </c>
      <c r="B31" s="36" t="s">
        <v>360</v>
      </c>
      <c r="C31" s="36" t="s">
        <v>360</v>
      </c>
      <c r="D31" s="36" t="s">
        <v>360</v>
      </c>
      <c r="E31" s="36" t="s">
        <v>360</v>
      </c>
    </row>
    <row r="32" spans="1:13">
      <c r="A32" s="178" t="s">
        <v>83</v>
      </c>
      <c r="B32" s="178"/>
      <c r="C32" s="178"/>
      <c r="D32" s="178"/>
      <c r="E32" s="178"/>
      <c r="F32" s="23"/>
      <c r="G32" s="23"/>
      <c r="H32" s="23"/>
      <c r="I32" s="23"/>
      <c r="J32" s="23"/>
      <c r="K32" s="23"/>
      <c r="L32" s="23"/>
      <c r="M32" s="23"/>
    </row>
  </sheetData>
  <mergeCells count="7">
    <mergeCell ref="A32:E32"/>
    <mergeCell ref="A1:E1"/>
    <mergeCell ref="A2:E2"/>
    <mergeCell ref="G2:G3"/>
    <mergeCell ref="A3:E3"/>
    <mergeCell ref="A6:E6"/>
    <mergeCell ref="A19:E19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33"/>
  <sheetViews>
    <sheetView showGridLines="0" workbookViewId="0">
      <selection activeCell="K15" sqref="K15"/>
    </sheetView>
  </sheetViews>
  <sheetFormatPr baseColWidth="10" defaultColWidth="23.42578125" defaultRowHeight="12.75"/>
  <cols>
    <col min="1" max="1" width="20.42578125" style="13" bestFit="1" customWidth="1"/>
    <col min="2" max="9" width="8.28515625" style="13" bestFit="1" customWidth="1"/>
    <col min="10" max="10" width="8.28515625" style="13" customWidth="1"/>
    <col min="11" max="104" width="10.7109375" style="13" customWidth="1"/>
    <col min="105" max="16384" width="23.42578125" style="13"/>
  </cols>
  <sheetData>
    <row r="1" spans="1:12" ht="15">
      <c r="A1" s="175" t="s">
        <v>91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208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352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5">
      <c r="A4" s="175" t="s">
        <v>350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2" ht="15" customHeight="1">
      <c r="A5" s="14"/>
      <c r="B5" s="15"/>
      <c r="C5" s="15"/>
      <c r="D5" s="15"/>
      <c r="E5" s="15"/>
      <c r="F5" s="15"/>
      <c r="G5" s="15"/>
      <c r="H5" s="15"/>
      <c r="I5" s="15"/>
      <c r="J5" s="15"/>
    </row>
    <row r="6" spans="1:12" ht="20.100000000000001" customHeight="1">
      <c r="A6" s="134" t="s">
        <v>221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76" t="s">
        <v>81</v>
      </c>
      <c r="B7" s="176"/>
      <c r="C7" s="176"/>
      <c r="D7" s="176"/>
      <c r="E7" s="176"/>
      <c r="F7" s="176"/>
      <c r="G7" s="176"/>
      <c r="H7" s="176"/>
      <c r="I7" s="176"/>
      <c r="J7" s="176"/>
    </row>
    <row r="8" spans="1:12" ht="15" customHeight="1">
      <c r="A8" s="85" t="s">
        <v>201</v>
      </c>
      <c r="B8" s="66"/>
      <c r="C8" s="66"/>
      <c r="D8" s="66"/>
      <c r="E8" s="66"/>
      <c r="F8" s="66"/>
      <c r="G8" s="66"/>
      <c r="H8" s="66"/>
      <c r="I8" s="66"/>
      <c r="J8" s="66"/>
    </row>
    <row r="9" spans="1:12" ht="15" customHeight="1">
      <c r="A9" s="87" t="s">
        <v>202</v>
      </c>
      <c r="B9" s="38">
        <v>24170</v>
      </c>
      <c r="C9" s="38">
        <v>24106</v>
      </c>
      <c r="D9" s="38">
        <v>24197</v>
      </c>
      <c r="E9" s="38">
        <v>27353</v>
      </c>
      <c r="F9" s="38">
        <v>31023</v>
      </c>
      <c r="G9" s="38">
        <v>29053</v>
      </c>
      <c r="H9" s="38">
        <v>33700</v>
      </c>
      <c r="I9" s="38">
        <v>34176</v>
      </c>
      <c r="J9" s="38">
        <v>36022</v>
      </c>
    </row>
    <row r="10" spans="1:12" ht="15" customHeight="1">
      <c r="A10" s="87" t="s">
        <v>203</v>
      </c>
      <c r="B10" s="38">
        <v>1138</v>
      </c>
      <c r="C10" s="38">
        <v>986</v>
      </c>
      <c r="D10" s="38">
        <v>1234</v>
      </c>
      <c r="E10" s="38">
        <v>1150</v>
      </c>
      <c r="F10" s="38">
        <v>1168</v>
      </c>
      <c r="G10" s="38">
        <v>1250</v>
      </c>
      <c r="H10" s="38">
        <v>1567</v>
      </c>
      <c r="I10" s="38">
        <v>1142</v>
      </c>
      <c r="J10" s="38">
        <v>1723</v>
      </c>
    </row>
    <row r="11" spans="1:12" ht="15" customHeight="1">
      <c r="A11" s="87"/>
      <c r="B11" s="38"/>
      <c r="C11" s="38"/>
      <c r="D11" s="38"/>
      <c r="E11" s="38"/>
      <c r="F11" s="38"/>
      <c r="G11" s="38"/>
      <c r="H11" s="38"/>
      <c r="I11" s="38"/>
      <c r="J11" s="38"/>
    </row>
    <row r="12" spans="1:12" ht="15" customHeight="1">
      <c r="A12" s="25" t="s">
        <v>204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2" ht="15" customHeight="1">
      <c r="A13" s="87" t="s">
        <v>205</v>
      </c>
      <c r="B13" s="38">
        <v>393086</v>
      </c>
      <c r="C13" s="38">
        <v>397562</v>
      </c>
      <c r="D13" s="38">
        <v>401592</v>
      </c>
      <c r="E13" s="38">
        <v>404403</v>
      </c>
      <c r="F13" s="38">
        <v>415303</v>
      </c>
      <c r="G13" s="38">
        <v>429956</v>
      </c>
      <c r="H13" s="38">
        <v>425700</v>
      </c>
      <c r="I13" s="38">
        <v>417015</v>
      </c>
      <c r="J13" s="38">
        <v>418274</v>
      </c>
    </row>
    <row r="14" spans="1:12" ht="15" customHeight="1">
      <c r="A14" s="87" t="s">
        <v>206</v>
      </c>
      <c r="B14" s="38">
        <v>692</v>
      </c>
      <c r="C14" s="38">
        <v>910</v>
      </c>
      <c r="D14" s="38">
        <v>438</v>
      </c>
      <c r="E14" s="38">
        <v>1144</v>
      </c>
      <c r="F14" s="38">
        <v>1203</v>
      </c>
      <c r="G14" s="38">
        <v>1204</v>
      </c>
      <c r="H14" s="38">
        <v>1169</v>
      </c>
      <c r="I14" s="38">
        <v>835</v>
      </c>
      <c r="J14" s="38">
        <v>1235</v>
      </c>
    </row>
    <row r="15" spans="1:12" ht="15" customHeight="1">
      <c r="A15" s="87" t="s">
        <v>203</v>
      </c>
      <c r="B15" s="38">
        <v>15535</v>
      </c>
      <c r="C15" s="38">
        <v>16718</v>
      </c>
      <c r="D15" s="38">
        <v>16922</v>
      </c>
      <c r="E15" s="38">
        <v>16173</v>
      </c>
      <c r="F15" s="38">
        <v>16369</v>
      </c>
      <c r="G15" s="38">
        <v>17986</v>
      </c>
      <c r="H15" s="38">
        <v>17562</v>
      </c>
      <c r="I15" s="38">
        <v>17564</v>
      </c>
      <c r="J15" s="38">
        <v>19087</v>
      </c>
    </row>
    <row r="16" spans="1:12" ht="20.100000000000001" customHeight="1">
      <c r="A16" s="87" t="s">
        <v>207</v>
      </c>
      <c r="B16" s="38">
        <v>816</v>
      </c>
      <c r="C16" s="38">
        <v>1161</v>
      </c>
      <c r="D16" s="38">
        <v>1020</v>
      </c>
      <c r="E16" s="38">
        <v>1692</v>
      </c>
      <c r="F16" s="38">
        <v>1086</v>
      </c>
      <c r="G16" s="38">
        <v>1425</v>
      </c>
      <c r="H16" s="38">
        <v>1481</v>
      </c>
      <c r="I16" s="38">
        <v>1323</v>
      </c>
      <c r="J16" s="38">
        <v>1841</v>
      </c>
    </row>
    <row r="17" spans="1:11" ht="15" customHeight="1">
      <c r="A17" s="176" t="s">
        <v>82</v>
      </c>
      <c r="B17" s="176"/>
      <c r="C17" s="176"/>
      <c r="D17" s="176"/>
      <c r="E17" s="176"/>
      <c r="F17" s="176"/>
      <c r="G17" s="176"/>
      <c r="H17" s="176"/>
      <c r="I17" s="176"/>
      <c r="J17" s="176"/>
    </row>
    <row r="18" spans="1:11" ht="15" customHeight="1">
      <c r="A18" s="85" t="s">
        <v>201</v>
      </c>
      <c r="B18" s="66"/>
      <c r="C18" s="66"/>
      <c r="D18" s="66"/>
      <c r="E18" s="66"/>
      <c r="F18" s="66"/>
      <c r="G18" s="66"/>
      <c r="H18" s="66"/>
      <c r="I18" s="66"/>
      <c r="J18" s="66"/>
    </row>
    <row r="19" spans="1:11" ht="15" customHeight="1">
      <c r="A19" s="87" t="s">
        <v>202</v>
      </c>
      <c r="B19" s="69">
        <v>21.194503634721453</v>
      </c>
      <c r="C19" s="69">
        <v>21.506892090823928</v>
      </c>
      <c r="D19" s="69">
        <v>21.866866685945631</v>
      </c>
      <c r="E19" s="69">
        <v>23.865113641320946</v>
      </c>
      <c r="F19" s="69">
        <v>22.207507731073186</v>
      </c>
      <c r="G19" s="69">
        <v>21.308601771988499</v>
      </c>
      <c r="H19" s="69">
        <v>24.413213561286582</v>
      </c>
      <c r="I19" s="69">
        <v>25.328876668470084</v>
      </c>
      <c r="J19" s="69">
        <v>27.181081448168658</v>
      </c>
    </row>
    <row r="20" spans="1:11" ht="15" customHeight="1">
      <c r="A20" s="87" t="s">
        <v>203</v>
      </c>
      <c r="B20" s="69">
        <v>0.99790422574733206</v>
      </c>
      <c r="C20" s="69">
        <v>0.87968952134540745</v>
      </c>
      <c r="D20" s="69">
        <v>1.1151677270098324</v>
      </c>
      <c r="E20" s="69">
        <v>1.0033590716747371</v>
      </c>
      <c r="F20" s="69">
        <v>0.83610124842515188</v>
      </c>
      <c r="G20" s="69">
        <v>0.91679868567740419</v>
      </c>
      <c r="H20" s="69">
        <v>1.1351782092147205</v>
      </c>
      <c r="I20" s="69">
        <v>0.84637105440639149</v>
      </c>
      <c r="J20" s="69">
        <v>1.3001222401641941</v>
      </c>
    </row>
    <row r="21" spans="1:11" ht="15" customHeight="1">
      <c r="A21" s="87"/>
      <c r="B21" s="69"/>
      <c r="C21" s="69"/>
      <c r="D21" s="69"/>
      <c r="E21" s="69"/>
      <c r="F21" s="69"/>
      <c r="G21" s="69"/>
      <c r="H21" s="69"/>
      <c r="I21" s="69"/>
      <c r="J21" s="69"/>
    </row>
    <row r="22" spans="1:11" ht="15" customHeight="1">
      <c r="A22" s="25" t="s">
        <v>204</v>
      </c>
      <c r="B22" s="20"/>
      <c r="C22" s="20"/>
      <c r="D22" s="20"/>
      <c r="E22" s="20"/>
      <c r="F22" s="20"/>
      <c r="G22" s="20"/>
      <c r="H22" s="20"/>
      <c r="I22" s="20"/>
      <c r="J22" s="20"/>
      <c r="K22" s="86"/>
    </row>
    <row r="23" spans="1:11" ht="15" customHeight="1">
      <c r="A23" s="87" t="s">
        <v>205</v>
      </c>
      <c r="B23" s="43">
        <v>87.912938266414102</v>
      </c>
      <c r="C23" s="43">
        <v>89.20366452087714</v>
      </c>
      <c r="D23" s="43">
        <v>90.284550378029124</v>
      </c>
      <c r="E23" s="43">
        <v>91.285504357699281</v>
      </c>
      <c r="F23" s="43">
        <v>91.897053031275306</v>
      </c>
      <c r="G23" s="43">
        <v>91.980609359022083</v>
      </c>
      <c r="H23" s="43">
        <v>91.856947423387808</v>
      </c>
      <c r="I23" s="43">
        <v>91.073382413641738</v>
      </c>
      <c r="J23" s="43">
        <v>91.740032548570625</v>
      </c>
    </row>
    <row r="24" spans="1:11" ht="15" customHeight="1">
      <c r="A24" s="87" t="s">
        <v>206</v>
      </c>
      <c r="B24" s="43">
        <v>0.1547644873650004</v>
      </c>
      <c r="C24" s="43">
        <v>0.20418283114079866</v>
      </c>
      <c r="D24" s="43">
        <v>9.8469673363953361E-2</v>
      </c>
      <c r="E24" s="43">
        <v>0.25823403136279399</v>
      </c>
      <c r="F24" s="43">
        <v>0.2661963790211585</v>
      </c>
      <c r="G24" s="43">
        <v>0.25757206241629976</v>
      </c>
      <c r="H24" s="43" t="s">
        <v>361</v>
      </c>
      <c r="I24" s="43">
        <v>0.18235860656185232</v>
      </c>
      <c r="J24" s="43">
        <v>0.2715837621497999</v>
      </c>
    </row>
    <row r="25" spans="1:11" ht="15" customHeight="1">
      <c r="A25" s="87" t="s">
        <v>203</v>
      </c>
      <c r="B25" s="43">
        <v>3.4743732821030076</v>
      </c>
      <c r="C25" s="43">
        <v>3.7511302978152439</v>
      </c>
      <c r="D25" s="43">
        <v>3.8043466042575766</v>
      </c>
      <c r="E25" s="43">
        <v>3.6507158996769817</v>
      </c>
      <c r="F25" s="43">
        <v>3.6220852270967114</v>
      </c>
      <c r="G25" s="43">
        <v>3.8477500951989763</v>
      </c>
      <c r="H25" s="43">
        <v>3.7895036660783101</v>
      </c>
      <c r="I25" s="43">
        <v>3.8358641504818851</v>
      </c>
      <c r="J25" s="43">
        <v>4.1973435369661782</v>
      </c>
    </row>
    <row r="26" spans="1:11" ht="15" customHeight="1" thickBot="1">
      <c r="A26" s="88" t="s">
        <v>207</v>
      </c>
      <c r="B26" s="44">
        <v>0.18249685215294847</v>
      </c>
      <c r="C26" s="44">
        <v>0.26050139225765628</v>
      </c>
      <c r="D26" s="44">
        <v>0.22931293797085026</v>
      </c>
      <c r="E26" s="44">
        <v>0.38193354988273376</v>
      </c>
      <c r="F26" s="44">
        <v>0.24030695562508572</v>
      </c>
      <c r="G26" s="44">
        <v>0.30485065526846111</v>
      </c>
      <c r="H26" s="44">
        <v>0.31956809756644905</v>
      </c>
      <c r="I26" s="44">
        <v>0.28893465446865946</v>
      </c>
      <c r="J26" s="44">
        <v>0.40484672560144258</v>
      </c>
    </row>
    <row r="27" spans="1:11">
      <c r="A27" s="177" t="s">
        <v>214</v>
      </c>
      <c r="B27" s="177"/>
      <c r="C27" s="177"/>
      <c r="D27" s="177"/>
      <c r="E27" s="177"/>
      <c r="F27" s="177"/>
      <c r="G27" s="177"/>
      <c r="H27" s="177"/>
      <c r="I27" s="177"/>
      <c r="J27" s="177"/>
    </row>
    <row r="28" spans="1:11">
      <c r="A28" s="178" t="s">
        <v>83</v>
      </c>
      <c r="B28" s="178"/>
      <c r="C28" s="178"/>
      <c r="D28" s="178"/>
      <c r="E28" s="178"/>
      <c r="F28" s="178"/>
      <c r="G28" s="178"/>
      <c r="H28" s="178"/>
      <c r="I28" s="178"/>
      <c r="J28" s="178"/>
    </row>
    <row r="29" spans="1:11">
      <c r="B29" s="19"/>
      <c r="C29" s="19"/>
      <c r="D29" s="19"/>
      <c r="E29" s="19"/>
      <c r="F29" s="19"/>
      <c r="G29" s="19"/>
      <c r="H29" s="19"/>
      <c r="I29" s="19"/>
      <c r="J29" s="19"/>
    </row>
    <row r="30" spans="1:11">
      <c r="B30" s="19"/>
      <c r="C30" s="19"/>
      <c r="D30" s="19"/>
      <c r="E30" s="19"/>
      <c r="F30" s="19"/>
      <c r="G30" s="19"/>
      <c r="H30" s="19"/>
      <c r="I30" s="19"/>
      <c r="J30" s="19"/>
    </row>
    <row r="31" spans="1:11">
      <c r="B31" s="19"/>
      <c r="C31" s="19"/>
      <c r="D31" s="19"/>
      <c r="E31" s="19"/>
      <c r="F31" s="19"/>
      <c r="G31" s="19"/>
      <c r="H31" s="19"/>
      <c r="I31" s="19"/>
      <c r="J31" s="19"/>
    </row>
    <row r="32" spans="1:11">
      <c r="B32" s="19"/>
      <c r="C32" s="19"/>
      <c r="D32" s="19"/>
      <c r="E32" s="19"/>
      <c r="F32" s="19"/>
      <c r="G32" s="19"/>
      <c r="H32" s="19"/>
      <c r="I32" s="19"/>
      <c r="J32" s="19"/>
    </row>
    <row r="33" spans="2:10"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9">
    <mergeCell ref="A7:J7"/>
    <mergeCell ref="A17:J17"/>
    <mergeCell ref="A27:J27"/>
    <mergeCell ref="A28:J28"/>
    <mergeCell ref="A1:J1"/>
    <mergeCell ref="A2:J2"/>
    <mergeCell ref="A3:J3"/>
    <mergeCell ref="A4:J4"/>
    <mergeCell ref="L2:L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workbookViewId="0">
      <selection activeCell="L17" sqref="L17"/>
    </sheetView>
  </sheetViews>
  <sheetFormatPr baseColWidth="10" defaultRowHeight="15"/>
  <cols>
    <col min="1" max="1" width="16.7109375" style="23" bestFit="1" customWidth="1"/>
    <col min="2" max="4" width="9.7109375" style="23" customWidth="1"/>
    <col min="5" max="5" width="13.140625" style="23" bestFit="1" customWidth="1"/>
    <col min="6" max="6" width="1.7109375" style="23" customWidth="1"/>
    <col min="7" max="9" width="9.7109375" style="23" customWidth="1"/>
    <col min="10" max="10" width="14.85546875" style="23" customWidth="1"/>
  </cols>
  <sheetData>
    <row r="1" spans="1:18">
      <c r="A1" s="185" t="s">
        <v>251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8">
      <c r="A2" s="186" t="s">
        <v>249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8" ht="15" customHeight="1">
      <c r="A3" s="186" t="s">
        <v>345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8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8" ht="15" customHeight="1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</row>
    <row r="6" spans="1:18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  <c r="R6" s="13"/>
    </row>
    <row r="7" spans="1:18">
      <c r="A7" s="37" t="s">
        <v>98</v>
      </c>
      <c r="B7" s="46">
        <f>SUM(B8:B34)</f>
        <v>2785</v>
      </c>
      <c r="C7" s="46">
        <f t="shared" ref="C7:E7" si="0">SUM(C8:C34)</f>
        <v>2443</v>
      </c>
      <c r="D7" s="46">
        <f t="shared" si="0"/>
        <v>324</v>
      </c>
      <c r="E7" s="46">
        <f t="shared" si="0"/>
        <v>18</v>
      </c>
      <c r="F7" s="106"/>
      <c r="G7" s="42">
        <v>69.072420634920633</v>
      </c>
      <c r="H7" s="42">
        <v>66.259831841605646</v>
      </c>
      <c r="I7" s="42">
        <v>99.082568807339456</v>
      </c>
      <c r="J7" s="42">
        <v>100</v>
      </c>
      <c r="R7" s="13"/>
    </row>
    <row r="8" spans="1:18">
      <c r="A8" s="22" t="s">
        <v>103</v>
      </c>
      <c r="B8" s="38">
        <f>SUM(C8:E8)</f>
        <v>74</v>
      </c>
      <c r="C8" s="33">
        <v>39</v>
      </c>
      <c r="D8" s="38">
        <v>32</v>
      </c>
      <c r="E8" s="38">
        <v>3</v>
      </c>
      <c r="F8" s="107"/>
      <c r="G8" s="43">
        <v>92.5</v>
      </c>
      <c r="H8" s="43">
        <v>86.666666666666671</v>
      </c>
      <c r="I8" s="43">
        <v>100</v>
      </c>
      <c r="J8" s="43">
        <v>100</v>
      </c>
      <c r="R8" s="13"/>
    </row>
    <row r="9" spans="1:18">
      <c r="A9" s="22" t="s">
        <v>104</v>
      </c>
      <c r="B9" s="38">
        <f t="shared" ref="B9:B34" si="1">SUM(C9:E9)</f>
        <v>92</v>
      </c>
      <c r="C9" s="33">
        <v>44</v>
      </c>
      <c r="D9" s="38">
        <v>46</v>
      </c>
      <c r="E9" s="38">
        <v>2</v>
      </c>
      <c r="F9" s="107"/>
      <c r="G9" s="43">
        <v>97.872340425531917</v>
      </c>
      <c r="H9" s="43">
        <v>95.652173913043484</v>
      </c>
      <c r="I9" s="43">
        <v>100</v>
      </c>
      <c r="J9" s="43">
        <v>100</v>
      </c>
      <c r="R9" s="13"/>
    </row>
    <row r="10" spans="1:18">
      <c r="A10" s="22" t="s">
        <v>105</v>
      </c>
      <c r="B10" s="38">
        <f t="shared" si="1"/>
        <v>75</v>
      </c>
      <c r="C10" s="33">
        <v>38</v>
      </c>
      <c r="D10" s="33">
        <v>36</v>
      </c>
      <c r="E10" s="38">
        <v>1</v>
      </c>
      <c r="F10" s="107"/>
      <c r="G10" s="43">
        <v>96.15384615384616</v>
      </c>
      <c r="H10" s="43">
        <v>92.682926829268297</v>
      </c>
      <c r="I10" s="43">
        <v>100</v>
      </c>
      <c r="J10" s="43">
        <v>100</v>
      </c>
      <c r="R10" s="13"/>
    </row>
    <row r="11" spans="1:18">
      <c r="A11" s="22" t="s">
        <v>106</v>
      </c>
      <c r="B11" s="38">
        <f t="shared" si="1"/>
        <v>102</v>
      </c>
      <c r="C11" s="33">
        <v>88</v>
      </c>
      <c r="D11" s="38">
        <v>14</v>
      </c>
      <c r="E11" s="38" t="s">
        <v>360</v>
      </c>
      <c r="F11" s="107"/>
      <c r="G11" s="43">
        <v>76.119402985074629</v>
      </c>
      <c r="H11" s="43">
        <v>73.333333333333329</v>
      </c>
      <c r="I11" s="43">
        <v>100</v>
      </c>
      <c r="J11" s="43" t="s">
        <v>360</v>
      </c>
      <c r="R11" s="13"/>
    </row>
    <row r="12" spans="1:18">
      <c r="A12" s="22" t="s">
        <v>107</v>
      </c>
      <c r="B12" s="38">
        <f t="shared" si="1"/>
        <v>68</v>
      </c>
      <c r="C12" s="33">
        <v>63</v>
      </c>
      <c r="D12" s="38">
        <v>5</v>
      </c>
      <c r="E12" s="38" t="s">
        <v>360</v>
      </c>
      <c r="F12" s="107"/>
      <c r="G12" s="43">
        <v>58.620689655172406</v>
      </c>
      <c r="H12" s="43">
        <v>56.756756756756758</v>
      </c>
      <c r="I12" s="43">
        <v>100</v>
      </c>
      <c r="J12" s="43" t="s">
        <v>360</v>
      </c>
      <c r="R12" s="13"/>
    </row>
    <row r="13" spans="1:18">
      <c r="A13" s="22" t="s">
        <v>108</v>
      </c>
      <c r="B13" s="38">
        <f t="shared" si="1"/>
        <v>178</v>
      </c>
      <c r="C13" s="33">
        <v>174</v>
      </c>
      <c r="D13" s="38">
        <v>3</v>
      </c>
      <c r="E13" s="38">
        <v>1</v>
      </c>
      <c r="F13" s="107"/>
      <c r="G13" s="43">
        <v>77.391304347826079</v>
      </c>
      <c r="H13" s="43">
        <v>76.991150442477874</v>
      </c>
      <c r="I13" s="43">
        <v>100</v>
      </c>
      <c r="J13" s="43">
        <v>100</v>
      </c>
      <c r="R13" s="13"/>
    </row>
    <row r="14" spans="1:18">
      <c r="A14" s="22" t="s">
        <v>109</v>
      </c>
      <c r="B14" s="38">
        <f t="shared" si="1"/>
        <v>43</v>
      </c>
      <c r="C14" s="33">
        <v>43</v>
      </c>
      <c r="D14" s="38" t="s">
        <v>360</v>
      </c>
      <c r="E14" s="38" t="s">
        <v>360</v>
      </c>
      <c r="F14" s="107"/>
      <c r="G14" s="43">
        <v>62.318840579710141</v>
      </c>
      <c r="H14" s="43">
        <v>62.318840579710141</v>
      </c>
      <c r="I14" s="43" t="s">
        <v>360</v>
      </c>
      <c r="J14" s="43" t="s">
        <v>360</v>
      </c>
      <c r="R14" s="13"/>
    </row>
    <row r="15" spans="1:18">
      <c r="A15" s="22" t="s">
        <v>110</v>
      </c>
      <c r="B15" s="38">
        <f t="shared" si="1"/>
        <v>189</v>
      </c>
      <c r="C15" s="33">
        <v>152</v>
      </c>
      <c r="D15" s="38">
        <v>34</v>
      </c>
      <c r="E15" s="38">
        <v>3</v>
      </c>
      <c r="F15" s="107"/>
      <c r="G15" s="43">
        <v>94.5</v>
      </c>
      <c r="H15" s="43">
        <v>93.251533742331276</v>
      </c>
      <c r="I15" s="43">
        <v>100</v>
      </c>
      <c r="J15" s="43">
        <v>100</v>
      </c>
      <c r="R15" s="13"/>
    </row>
    <row r="16" spans="1:18">
      <c r="A16" s="22" t="s">
        <v>111</v>
      </c>
      <c r="B16" s="38">
        <f t="shared" si="1"/>
        <v>140</v>
      </c>
      <c r="C16" s="33">
        <v>132</v>
      </c>
      <c r="D16" s="38">
        <v>7</v>
      </c>
      <c r="E16" s="38">
        <v>1</v>
      </c>
      <c r="F16" s="107"/>
      <c r="G16" s="43">
        <v>90.909090909090907</v>
      </c>
      <c r="H16" s="43">
        <v>90.410958904109577</v>
      </c>
      <c r="I16" s="43">
        <v>100</v>
      </c>
      <c r="J16" s="43">
        <v>100</v>
      </c>
      <c r="R16" s="13"/>
    </row>
    <row r="17" spans="1:18">
      <c r="A17" s="22" t="s">
        <v>112</v>
      </c>
      <c r="B17" s="38">
        <f t="shared" si="1"/>
        <v>184</v>
      </c>
      <c r="C17" s="33">
        <v>175</v>
      </c>
      <c r="D17" s="38">
        <v>8</v>
      </c>
      <c r="E17" s="38">
        <v>1</v>
      </c>
      <c r="F17" s="107"/>
      <c r="G17" s="43">
        <v>59.934853420195445</v>
      </c>
      <c r="H17" s="43">
        <v>58.724832214765101</v>
      </c>
      <c r="I17" s="43">
        <v>100</v>
      </c>
      <c r="J17" s="43">
        <v>100</v>
      </c>
      <c r="R17" s="13"/>
    </row>
    <row r="18" spans="1:18">
      <c r="A18" s="22" t="s">
        <v>113</v>
      </c>
      <c r="B18" s="38">
        <f t="shared" si="1"/>
        <v>72</v>
      </c>
      <c r="C18" s="38">
        <v>72</v>
      </c>
      <c r="D18" s="38" t="s">
        <v>360</v>
      </c>
      <c r="E18" s="38" t="s">
        <v>360</v>
      </c>
      <c r="F18" s="107"/>
      <c r="G18" s="43">
        <v>42.603550295857993</v>
      </c>
      <c r="H18" s="43">
        <v>42.603550295857993</v>
      </c>
      <c r="I18" s="43" t="s">
        <v>360</v>
      </c>
      <c r="J18" s="43" t="s">
        <v>360</v>
      </c>
      <c r="R18" s="13"/>
    </row>
    <row r="19" spans="1:18">
      <c r="A19" s="22" t="s">
        <v>114</v>
      </c>
      <c r="B19" s="38">
        <f t="shared" si="1"/>
        <v>150</v>
      </c>
      <c r="C19" s="33">
        <v>128</v>
      </c>
      <c r="D19" s="38">
        <v>22</v>
      </c>
      <c r="E19" s="38" t="s">
        <v>360</v>
      </c>
      <c r="F19" s="107"/>
      <c r="G19" s="43">
        <v>92.024539877300612</v>
      </c>
      <c r="H19" s="43">
        <v>90.780141843971634</v>
      </c>
      <c r="I19" s="43">
        <v>100</v>
      </c>
      <c r="J19" s="43" t="s">
        <v>360</v>
      </c>
      <c r="R19" s="13"/>
    </row>
    <row r="20" spans="1:18">
      <c r="A20" s="22" t="s">
        <v>115</v>
      </c>
      <c r="B20" s="38">
        <f t="shared" si="1"/>
        <v>76</v>
      </c>
      <c r="C20" s="33">
        <v>73</v>
      </c>
      <c r="D20" s="38">
        <v>2</v>
      </c>
      <c r="E20" s="38">
        <v>1</v>
      </c>
      <c r="F20" s="107"/>
      <c r="G20" s="43">
        <v>42.458100558659218</v>
      </c>
      <c r="H20" s="43">
        <v>41.477272727272727</v>
      </c>
      <c r="I20" s="43">
        <v>100</v>
      </c>
      <c r="J20" s="43">
        <v>100</v>
      </c>
      <c r="R20" s="13"/>
    </row>
    <row r="21" spans="1:18">
      <c r="A21" s="22" t="s">
        <v>116</v>
      </c>
      <c r="B21" s="38">
        <f t="shared" si="1"/>
        <v>133</v>
      </c>
      <c r="C21" s="33">
        <v>85</v>
      </c>
      <c r="D21" s="38">
        <v>46</v>
      </c>
      <c r="E21" s="38">
        <v>2</v>
      </c>
      <c r="F21" s="107"/>
      <c r="G21" s="43">
        <v>97.080291970802918</v>
      </c>
      <c r="H21" s="43">
        <v>97.701149425287355</v>
      </c>
      <c r="I21" s="43">
        <v>95.833333333333343</v>
      </c>
      <c r="J21" s="43">
        <v>100</v>
      </c>
      <c r="R21" s="13"/>
    </row>
    <row r="22" spans="1:18">
      <c r="A22" s="22" t="s">
        <v>117</v>
      </c>
      <c r="B22" s="38">
        <f t="shared" si="1"/>
        <v>80</v>
      </c>
      <c r="C22" s="38">
        <v>79</v>
      </c>
      <c r="D22" s="38">
        <v>1</v>
      </c>
      <c r="E22" s="38" t="s">
        <v>360</v>
      </c>
      <c r="F22" s="107"/>
      <c r="G22" s="43">
        <v>69.565217391304344</v>
      </c>
      <c r="H22" s="43">
        <v>69.298245614035096</v>
      </c>
      <c r="I22" s="43">
        <v>100</v>
      </c>
      <c r="J22" s="43" t="s">
        <v>360</v>
      </c>
      <c r="R22" s="13"/>
    </row>
    <row r="23" spans="1:18">
      <c r="A23" s="22" t="s">
        <v>118</v>
      </c>
      <c r="B23" s="38">
        <f t="shared" si="1"/>
        <v>84</v>
      </c>
      <c r="C23" s="33">
        <v>77</v>
      </c>
      <c r="D23" s="38">
        <v>7</v>
      </c>
      <c r="E23" s="38" t="s">
        <v>360</v>
      </c>
      <c r="F23" s="107"/>
      <c r="G23" s="43">
        <v>84</v>
      </c>
      <c r="H23" s="43">
        <v>82.795698924731184</v>
      </c>
      <c r="I23" s="43">
        <v>100</v>
      </c>
      <c r="J23" s="43" t="s">
        <v>360</v>
      </c>
      <c r="R23" s="13"/>
    </row>
    <row r="24" spans="1:18">
      <c r="A24" s="22" t="s">
        <v>119</v>
      </c>
      <c r="B24" s="38">
        <f t="shared" si="1"/>
        <v>130</v>
      </c>
      <c r="C24" s="33">
        <v>122</v>
      </c>
      <c r="D24" s="38">
        <v>7</v>
      </c>
      <c r="E24" s="38">
        <v>1</v>
      </c>
      <c r="F24" s="107"/>
      <c r="G24" s="43">
        <v>76.923076923076934</v>
      </c>
      <c r="H24" s="43">
        <v>75.776397515527947</v>
      </c>
      <c r="I24" s="43">
        <v>100</v>
      </c>
      <c r="J24" s="43">
        <v>100</v>
      </c>
      <c r="R24" s="13"/>
    </row>
    <row r="25" spans="1:18">
      <c r="A25" s="22" t="s">
        <v>120</v>
      </c>
      <c r="B25" s="38">
        <f t="shared" si="1"/>
        <v>97</v>
      </c>
      <c r="C25" s="33">
        <v>86</v>
      </c>
      <c r="D25" s="38">
        <v>10</v>
      </c>
      <c r="E25" s="38">
        <v>1</v>
      </c>
      <c r="F25" s="107"/>
      <c r="G25" s="43">
        <v>88.9908256880734</v>
      </c>
      <c r="H25" s="43">
        <v>87.755102040816325</v>
      </c>
      <c r="I25" s="43">
        <v>100</v>
      </c>
      <c r="J25" s="43">
        <v>100</v>
      </c>
      <c r="R25" s="13"/>
    </row>
    <row r="26" spans="1:18">
      <c r="A26" s="22" t="s">
        <v>121</v>
      </c>
      <c r="B26" s="38">
        <f t="shared" si="1"/>
        <v>60</v>
      </c>
      <c r="C26" s="33">
        <v>57</v>
      </c>
      <c r="D26" s="38">
        <v>3</v>
      </c>
      <c r="E26" s="38" t="s">
        <v>360</v>
      </c>
      <c r="F26" s="107"/>
      <c r="G26" s="43">
        <v>55.045871559633028</v>
      </c>
      <c r="H26" s="43">
        <v>53.773584905660378</v>
      </c>
      <c r="I26" s="43">
        <v>100</v>
      </c>
      <c r="J26" s="43" t="s">
        <v>360</v>
      </c>
      <c r="R26" s="13"/>
    </row>
    <row r="27" spans="1:18">
      <c r="A27" s="22" t="s">
        <v>122</v>
      </c>
      <c r="B27" s="38">
        <f t="shared" si="1"/>
        <v>89</v>
      </c>
      <c r="C27" s="33">
        <v>76</v>
      </c>
      <c r="D27" s="38">
        <v>12</v>
      </c>
      <c r="E27" s="38">
        <v>1</v>
      </c>
      <c r="F27" s="107"/>
      <c r="G27" s="43">
        <v>66.917293233082702</v>
      </c>
      <c r="H27" s="43">
        <v>63.865546218487388</v>
      </c>
      <c r="I27" s="43">
        <v>92.307692307692307</v>
      </c>
      <c r="J27" s="43">
        <v>100</v>
      </c>
      <c r="R27" s="13"/>
    </row>
    <row r="28" spans="1:18">
      <c r="A28" s="22" t="s">
        <v>123</v>
      </c>
      <c r="B28" s="38">
        <f t="shared" si="1"/>
        <v>152</v>
      </c>
      <c r="C28" s="33">
        <v>149</v>
      </c>
      <c r="D28" s="38">
        <v>3</v>
      </c>
      <c r="E28" s="38" t="s">
        <v>360</v>
      </c>
      <c r="F28" s="107"/>
      <c r="G28" s="43">
        <v>52.961672473867594</v>
      </c>
      <c r="H28" s="43">
        <v>52.464788732394361</v>
      </c>
      <c r="I28" s="43">
        <v>100</v>
      </c>
      <c r="J28" s="43" t="s">
        <v>360</v>
      </c>
      <c r="R28" s="13"/>
    </row>
    <row r="29" spans="1:18">
      <c r="A29" s="22" t="s">
        <v>124</v>
      </c>
      <c r="B29" s="38">
        <f t="shared" si="1"/>
        <v>58</v>
      </c>
      <c r="C29" s="38">
        <v>52</v>
      </c>
      <c r="D29" s="38">
        <v>6</v>
      </c>
      <c r="E29" s="38" t="s">
        <v>360</v>
      </c>
      <c r="F29" s="107"/>
      <c r="G29" s="43">
        <v>58.585858585858588</v>
      </c>
      <c r="H29" s="43">
        <v>55.913978494623649</v>
      </c>
      <c r="I29" s="43">
        <v>100</v>
      </c>
      <c r="J29" s="43" t="s">
        <v>360</v>
      </c>
      <c r="R29" s="13"/>
    </row>
    <row r="30" spans="1:18">
      <c r="A30" s="22" t="s">
        <v>125</v>
      </c>
      <c r="B30" s="38">
        <f t="shared" si="1"/>
        <v>88</v>
      </c>
      <c r="C30" s="33">
        <v>86</v>
      </c>
      <c r="D30" s="38">
        <v>2</v>
      </c>
      <c r="E30" s="38" t="s">
        <v>360</v>
      </c>
      <c r="F30" s="107"/>
      <c r="G30" s="43">
        <v>36.820083682008367</v>
      </c>
      <c r="H30" s="43">
        <v>36.286919831223628</v>
      </c>
      <c r="I30" s="43">
        <v>100</v>
      </c>
      <c r="J30" s="43" t="s">
        <v>360</v>
      </c>
      <c r="R30" s="13"/>
    </row>
    <row r="31" spans="1:18">
      <c r="A31" s="22" t="s">
        <v>126</v>
      </c>
      <c r="B31" s="38">
        <f t="shared" si="1"/>
        <v>53</v>
      </c>
      <c r="C31" s="38">
        <v>51</v>
      </c>
      <c r="D31" s="38">
        <v>2</v>
      </c>
      <c r="E31" s="38" t="s">
        <v>360</v>
      </c>
      <c r="F31" s="107"/>
      <c r="G31" s="43">
        <v>79.104477611940297</v>
      </c>
      <c r="H31" s="43">
        <v>78.461538461538467</v>
      </c>
      <c r="I31" s="43">
        <v>100</v>
      </c>
      <c r="J31" s="43" t="s">
        <v>360</v>
      </c>
      <c r="R31" s="13"/>
    </row>
    <row r="32" spans="1:18">
      <c r="A32" s="22" t="s">
        <v>127</v>
      </c>
      <c r="B32" s="38">
        <f t="shared" si="1"/>
        <v>165</v>
      </c>
      <c r="C32" s="33">
        <v>156</v>
      </c>
      <c r="D32" s="38">
        <v>9</v>
      </c>
      <c r="E32" s="38" t="s">
        <v>360</v>
      </c>
      <c r="F32" s="107"/>
      <c r="G32" s="43">
        <v>73.991031390134538</v>
      </c>
      <c r="H32" s="43">
        <v>72.89719626168224</v>
      </c>
      <c r="I32" s="43">
        <v>100</v>
      </c>
      <c r="J32" s="43" t="s">
        <v>360</v>
      </c>
      <c r="R32" s="13"/>
    </row>
    <row r="33" spans="1:18">
      <c r="A33" s="22" t="s">
        <v>128</v>
      </c>
      <c r="B33" s="38">
        <f t="shared" si="1"/>
        <v>143</v>
      </c>
      <c r="C33" s="33">
        <v>136</v>
      </c>
      <c r="D33" s="38">
        <v>7</v>
      </c>
      <c r="E33" s="38" t="s">
        <v>360</v>
      </c>
      <c r="F33" s="107"/>
      <c r="G33" s="43">
        <v>77.717391304347828</v>
      </c>
      <c r="H33" s="43">
        <v>76.836158192090394</v>
      </c>
      <c r="I33" s="43">
        <v>100</v>
      </c>
      <c r="J33" s="43" t="s">
        <v>360</v>
      </c>
      <c r="R33" s="13"/>
    </row>
    <row r="34" spans="1:18" ht="15.75" thickBot="1">
      <c r="A34" s="39" t="s">
        <v>129</v>
      </c>
      <c r="B34" s="40">
        <f t="shared" si="1"/>
        <v>10</v>
      </c>
      <c r="C34" s="40">
        <v>10</v>
      </c>
      <c r="D34" s="40" t="s">
        <v>360</v>
      </c>
      <c r="E34" s="40" t="s">
        <v>360</v>
      </c>
      <c r="F34" s="109"/>
      <c r="G34" s="44">
        <v>11.363636363636363</v>
      </c>
      <c r="H34" s="44">
        <v>11.363636363636363</v>
      </c>
      <c r="I34" s="44" t="s">
        <v>360</v>
      </c>
      <c r="J34" s="44" t="s">
        <v>360</v>
      </c>
    </row>
    <row r="35" spans="1:18">
      <c r="A35" s="178" t="s">
        <v>83</v>
      </c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8">
    <mergeCell ref="L2:L3"/>
    <mergeCell ref="A35:J35"/>
    <mergeCell ref="A1:J1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workbookViewId="0">
      <selection activeCell="K17" sqref="K17"/>
    </sheetView>
  </sheetViews>
  <sheetFormatPr baseColWidth="10" defaultRowHeight="15"/>
  <cols>
    <col min="1" max="1" width="16.7109375" style="23" bestFit="1" customWidth="1"/>
    <col min="2" max="4" width="9.7109375" style="23" customWidth="1"/>
    <col min="5" max="5" width="1.7109375" style="23" customWidth="1"/>
    <col min="6" max="8" width="9.7109375" style="23" customWidth="1"/>
  </cols>
  <sheetData>
    <row r="1" spans="1:10">
      <c r="A1" s="185" t="s">
        <v>187</v>
      </c>
      <c r="B1" s="185"/>
      <c r="C1" s="185"/>
      <c r="D1" s="185"/>
      <c r="E1" s="185"/>
      <c r="F1" s="185"/>
      <c r="G1" s="185"/>
      <c r="H1" s="185"/>
    </row>
    <row r="2" spans="1:10" ht="15" customHeight="1">
      <c r="A2" s="185" t="s">
        <v>252</v>
      </c>
      <c r="B2" s="185"/>
      <c r="C2" s="185"/>
      <c r="D2" s="185"/>
      <c r="E2" s="185"/>
      <c r="F2" s="185"/>
      <c r="G2" s="185"/>
      <c r="H2" s="185"/>
      <c r="J2" s="168" t="s">
        <v>67</v>
      </c>
    </row>
    <row r="3" spans="1:10" ht="15" customHeight="1">
      <c r="A3" s="185" t="s">
        <v>345</v>
      </c>
      <c r="B3" s="185"/>
      <c r="C3" s="185"/>
      <c r="D3" s="185"/>
      <c r="E3" s="185"/>
      <c r="F3" s="185"/>
      <c r="G3" s="185"/>
      <c r="H3" s="185"/>
      <c r="J3" s="168"/>
    </row>
    <row r="4" spans="1:10">
      <c r="A4" s="41"/>
      <c r="B4" s="41"/>
      <c r="C4" s="41"/>
      <c r="D4" s="41"/>
      <c r="E4" s="41"/>
      <c r="F4" s="41"/>
      <c r="G4" s="41"/>
      <c r="H4" s="41"/>
    </row>
    <row r="5" spans="1:10" ht="15" customHeight="1">
      <c r="A5" s="187" t="s">
        <v>102</v>
      </c>
      <c r="B5" s="188" t="s">
        <v>81</v>
      </c>
      <c r="C5" s="188"/>
      <c r="D5" s="188"/>
      <c r="E5" s="139"/>
      <c r="F5" s="188" t="s">
        <v>82</v>
      </c>
      <c r="G5" s="188"/>
      <c r="H5" s="188"/>
    </row>
    <row r="6" spans="1:10">
      <c r="A6" s="187"/>
      <c r="B6" s="140" t="s">
        <v>84</v>
      </c>
      <c r="C6" s="140" t="s">
        <v>85</v>
      </c>
      <c r="D6" s="140" t="s">
        <v>86</v>
      </c>
      <c r="E6" s="140"/>
      <c r="F6" s="140" t="s">
        <v>84</v>
      </c>
      <c r="G6" s="140" t="s">
        <v>85</v>
      </c>
      <c r="H6" s="140" t="s">
        <v>86</v>
      </c>
    </row>
    <row r="7" spans="1:10">
      <c r="A7" s="37" t="s">
        <v>98</v>
      </c>
      <c r="B7" s="46">
        <f>SUM(B8:B22)</f>
        <v>69</v>
      </c>
      <c r="C7" s="46">
        <f>SUM(C8:C22)</f>
        <v>67</v>
      </c>
      <c r="D7" s="46">
        <f>SUM(D8:D22)</f>
        <v>2</v>
      </c>
      <c r="E7" s="106"/>
      <c r="F7" s="42">
        <v>1.7113095238095239</v>
      </c>
      <c r="G7" s="42">
        <v>1.817195551939246</v>
      </c>
      <c r="H7" s="42">
        <v>0.6116207951070336</v>
      </c>
    </row>
    <row r="8" spans="1:10">
      <c r="A8" s="22" t="s">
        <v>104</v>
      </c>
      <c r="B8" s="38">
        <f t="shared" ref="B8:B22" si="0">SUM(C8:D8)</f>
        <v>1</v>
      </c>
      <c r="C8" s="33">
        <v>0</v>
      </c>
      <c r="D8" s="38">
        <v>1</v>
      </c>
      <c r="E8" s="107"/>
      <c r="F8" s="43">
        <v>1.0638297872340425</v>
      </c>
      <c r="G8" s="43">
        <v>0</v>
      </c>
      <c r="H8" s="43">
        <v>2.1739130434782608</v>
      </c>
    </row>
    <row r="9" spans="1:10">
      <c r="A9" s="22" t="s">
        <v>105</v>
      </c>
      <c r="B9" s="38">
        <f t="shared" si="0"/>
        <v>1</v>
      </c>
      <c r="C9" s="33">
        <v>0</v>
      </c>
      <c r="D9" s="33">
        <v>1</v>
      </c>
      <c r="E9" s="107"/>
      <c r="F9" s="43">
        <v>1.2820512820512819</v>
      </c>
      <c r="G9" s="43">
        <v>0</v>
      </c>
      <c r="H9" s="43">
        <v>2.7777777777777777</v>
      </c>
    </row>
    <row r="10" spans="1:10">
      <c r="A10" s="22" t="s">
        <v>107</v>
      </c>
      <c r="B10" s="38">
        <f t="shared" si="0"/>
        <v>23</v>
      </c>
      <c r="C10" s="33">
        <v>23</v>
      </c>
      <c r="D10" s="38">
        <v>0</v>
      </c>
      <c r="E10" s="107"/>
      <c r="F10" s="43">
        <v>19.827586206896552</v>
      </c>
      <c r="G10" s="43">
        <v>20.72072072072072</v>
      </c>
      <c r="H10" s="43">
        <v>0</v>
      </c>
    </row>
    <row r="11" spans="1:10">
      <c r="A11" s="22" t="s">
        <v>108</v>
      </c>
      <c r="B11" s="38">
        <f t="shared" si="0"/>
        <v>1</v>
      </c>
      <c r="C11" s="33">
        <v>1</v>
      </c>
      <c r="D11" s="38">
        <v>0</v>
      </c>
      <c r="E11" s="107"/>
      <c r="F11" s="43">
        <v>0.43478260869565216</v>
      </c>
      <c r="G11" s="43">
        <v>0.44247787610619471</v>
      </c>
      <c r="H11" s="43">
        <v>0</v>
      </c>
    </row>
    <row r="12" spans="1:10">
      <c r="A12" s="22" t="s">
        <v>109</v>
      </c>
      <c r="B12" s="38">
        <f t="shared" si="0"/>
        <v>3</v>
      </c>
      <c r="C12" s="33">
        <v>3</v>
      </c>
      <c r="D12" s="38"/>
      <c r="E12" s="107"/>
      <c r="F12" s="43">
        <v>4.3478260869565215</v>
      </c>
      <c r="G12" s="43">
        <v>4.3478260869565215</v>
      </c>
      <c r="H12" s="43"/>
    </row>
    <row r="13" spans="1:10">
      <c r="A13" s="22" t="s">
        <v>113</v>
      </c>
      <c r="B13" s="38">
        <f t="shared" si="0"/>
        <v>1</v>
      </c>
      <c r="C13" s="38">
        <v>1</v>
      </c>
      <c r="D13" s="38"/>
      <c r="E13" s="107"/>
      <c r="F13" s="43">
        <v>0.59171597633136097</v>
      </c>
      <c r="G13" s="43">
        <v>0.59171597633136097</v>
      </c>
      <c r="H13" s="43"/>
    </row>
    <row r="14" spans="1:10">
      <c r="A14" s="22" t="s">
        <v>115</v>
      </c>
      <c r="B14" s="38">
        <f t="shared" si="0"/>
        <v>10</v>
      </c>
      <c r="C14" s="33">
        <v>10</v>
      </c>
      <c r="D14" s="38">
        <v>0</v>
      </c>
      <c r="E14" s="107"/>
      <c r="F14" s="43">
        <v>5.5865921787709496</v>
      </c>
      <c r="G14" s="43">
        <v>5.6818181818181817</v>
      </c>
      <c r="H14" s="43">
        <v>0</v>
      </c>
    </row>
    <row r="15" spans="1:10">
      <c r="A15" s="22" t="s">
        <v>116</v>
      </c>
      <c r="B15" s="38">
        <f t="shared" si="0"/>
        <v>1</v>
      </c>
      <c r="C15" s="33">
        <v>1</v>
      </c>
      <c r="D15" s="38">
        <v>0</v>
      </c>
      <c r="E15" s="107"/>
      <c r="F15" s="43">
        <v>0.72992700729927007</v>
      </c>
      <c r="G15" s="43">
        <v>1.1494252873563218</v>
      </c>
      <c r="H15" s="43">
        <v>0</v>
      </c>
    </row>
    <row r="16" spans="1:10">
      <c r="A16" s="22" t="s">
        <v>118</v>
      </c>
      <c r="B16" s="38">
        <f t="shared" si="0"/>
        <v>2</v>
      </c>
      <c r="C16" s="33">
        <v>2</v>
      </c>
      <c r="D16" s="38">
        <v>0</v>
      </c>
      <c r="E16" s="107"/>
      <c r="F16" s="43">
        <v>2</v>
      </c>
      <c r="G16" s="43">
        <v>2.1505376344086025</v>
      </c>
      <c r="H16" s="43">
        <v>0</v>
      </c>
    </row>
    <row r="17" spans="1:8">
      <c r="A17" s="22" t="s">
        <v>121</v>
      </c>
      <c r="B17" s="38">
        <f t="shared" si="0"/>
        <v>3</v>
      </c>
      <c r="C17" s="33">
        <v>3</v>
      </c>
      <c r="D17" s="38">
        <v>0</v>
      </c>
      <c r="E17" s="107"/>
      <c r="F17" s="43">
        <v>2.7522935779816518</v>
      </c>
      <c r="G17" s="43">
        <v>2.8301886792452833</v>
      </c>
      <c r="H17" s="43">
        <v>0</v>
      </c>
    </row>
    <row r="18" spans="1:8">
      <c r="A18" s="22" t="s">
        <v>123</v>
      </c>
      <c r="B18" s="38">
        <f t="shared" si="0"/>
        <v>7</v>
      </c>
      <c r="C18" s="33">
        <v>7</v>
      </c>
      <c r="D18" s="38">
        <v>0</v>
      </c>
      <c r="E18" s="107"/>
      <c r="F18" s="43">
        <v>2.4390243902439024</v>
      </c>
      <c r="G18" s="43">
        <v>2.464788732394366</v>
      </c>
      <c r="H18" s="43">
        <v>0</v>
      </c>
    </row>
    <row r="19" spans="1:8">
      <c r="A19" s="22" t="s">
        <v>124</v>
      </c>
      <c r="B19" s="38">
        <f t="shared" si="0"/>
        <v>8</v>
      </c>
      <c r="C19" s="38">
        <v>8</v>
      </c>
      <c r="D19" s="38">
        <v>0</v>
      </c>
      <c r="E19" s="107"/>
      <c r="F19" s="43">
        <v>8.0808080808080813</v>
      </c>
      <c r="G19" s="43">
        <v>8.6021505376344098</v>
      </c>
      <c r="H19" s="43">
        <v>0</v>
      </c>
    </row>
    <row r="20" spans="1:8">
      <c r="A20" s="22" t="s">
        <v>125</v>
      </c>
      <c r="B20" s="38">
        <f t="shared" si="0"/>
        <v>3</v>
      </c>
      <c r="C20" s="33">
        <v>3</v>
      </c>
      <c r="D20" s="38">
        <v>0</v>
      </c>
      <c r="E20" s="107"/>
      <c r="F20" s="43">
        <v>1.2552301255230125</v>
      </c>
      <c r="G20" s="43">
        <v>1.2658227848101267</v>
      </c>
      <c r="H20" s="43">
        <v>0</v>
      </c>
    </row>
    <row r="21" spans="1:8">
      <c r="A21" s="22" t="s">
        <v>127</v>
      </c>
      <c r="B21" s="38">
        <f t="shared" si="0"/>
        <v>3</v>
      </c>
      <c r="C21" s="33">
        <v>3</v>
      </c>
      <c r="D21" s="38">
        <v>0</v>
      </c>
      <c r="E21" s="107"/>
      <c r="F21" s="43">
        <v>1.3452914798206279</v>
      </c>
      <c r="G21" s="43">
        <v>1.4018691588785046</v>
      </c>
      <c r="H21" s="43">
        <v>0</v>
      </c>
    </row>
    <row r="22" spans="1:8" ht="15.75" thickBot="1">
      <c r="A22" s="39" t="s">
        <v>128</v>
      </c>
      <c r="B22" s="40">
        <f t="shared" si="0"/>
        <v>2</v>
      </c>
      <c r="C22" s="40">
        <v>2</v>
      </c>
      <c r="D22" s="40">
        <v>0</v>
      </c>
      <c r="E22" s="109"/>
      <c r="F22" s="44">
        <v>1.0869565217391304</v>
      </c>
      <c r="G22" s="44">
        <v>1.1299435028248588</v>
      </c>
      <c r="H22" s="44">
        <v>0</v>
      </c>
    </row>
    <row r="23" spans="1:8">
      <c r="A23" s="178" t="s">
        <v>83</v>
      </c>
      <c r="B23" s="178"/>
      <c r="C23" s="178"/>
      <c r="D23" s="178"/>
      <c r="E23" s="178"/>
      <c r="F23" s="178"/>
      <c r="G23" s="178"/>
      <c r="H23" s="178"/>
    </row>
  </sheetData>
  <mergeCells count="8">
    <mergeCell ref="A23:H23"/>
    <mergeCell ref="A1:H1"/>
    <mergeCell ref="A2:H2"/>
    <mergeCell ref="J2:J3"/>
    <mergeCell ref="A3:H3"/>
    <mergeCell ref="A5:A6"/>
    <mergeCell ref="B5:D5"/>
    <mergeCell ref="F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workbookViewId="0">
      <selection activeCell="P8" sqref="P8"/>
    </sheetView>
  </sheetViews>
  <sheetFormatPr baseColWidth="10" defaultRowHeight="15"/>
  <cols>
    <col min="1" max="1" width="16.7109375" style="23" bestFit="1" customWidth="1"/>
    <col min="2" max="4" width="9.7109375" style="23" customWidth="1"/>
    <col min="5" max="5" width="13.140625" style="23" bestFit="1" customWidth="1"/>
    <col min="6" max="6" width="1.7109375" style="23" customWidth="1"/>
    <col min="7" max="9" width="9.7109375" style="23" customWidth="1"/>
    <col min="10" max="10" width="14.85546875" style="23" customWidth="1"/>
  </cols>
  <sheetData>
    <row r="1" spans="1:16">
      <c r="A1" s="185" t="s">
        <v>188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6" ht="15" customHeight="1">
      <c r="A2" s="186" t="s">
        <v>253</v>
      </c>
      <c r="B2" s="186"/>
      <c r="C2" s="186"/>
      <c r="D2" s="186"/>
      <c r="E2" s="186"/>
      <c r="F2" s="186"/>
      <c r="G2" s="186"/>
      <c r="H2" s="186"/>
      <c r="I2" s="186"/>
      <c r="J2" s="186"/>
      <c r="L2" s="168" t="s">
        <v>67</v>
      </c>
    </row>
    <row r="3" spans="1:16" ht="15" customHeight="1">
      <c r="A3" s="186" t="s">
        <v>345</v>
      </c>
      <c r="B3" s="186"/>
      <c r="C3" s="186"/>
      <c r="D3" s="186"/>
      <c r="E3" s="186"/>
      <c r="F3" s="186"/>
      <c r="G3" s="186"/>
      <c r="H3" s="186"/>
      <c r="I3" s="186"/>
      <c r="J3" s="186"/>
      <c r="L3" s="168"/>
    </row>
    <row r="4" spans="1:16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6" ht="15" customHeight="1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</row>
    <row r="6" spans="1:16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  <c r="L6" s="13"/>
      <c r="M6" s="13"/>
      <c r="N6" s="13"/>
      <c r="O6" s="13"/>
      <c r="P6" s="13"/>
    </row>
    <row r="7" spans="1:16">
      <c r="A7" s="37" t="s">
        <v>98</v>
      </c>
      <c r="B7" s="89">
        <f>SUM(C7:E7)</f>
        <v>92</v>
      </c>
      <c r="C7" s="46">
        <f>SUM(C8:C21)</f>
        <v>33</v>
      </c>
      <c r="D7" s="46">
        <f>SUM(D8:D21)</f>
        <v>57</v>
      </c>
      <c r="E7" s="46">
        <f>SUM(E8:E21)</f>
        <v>2</v>
      </c>
      <c r="F7" s="37"/>
      <c r="G7" s="42">
        <v>2.2817460317460316</v>
      </c>
      <c r="H7" s="42">
        <v>0.89503661513425548</v>
      </c>
      <c r="I7" s="42">
        <v>17.431192660550458</v>
      </c>
      <c r="J7" s="42">
        <v>11.111111111111111</v>
      </c>
      <c r="L7" s="13"/>
      <c r="M7" s="13"/>
      <c r="N7" s="13"/>
      <c r="O7" s="13"/>
      <c r="P7" s="13"/>
    </row>
    <row r="8" spans="1:16">
      <c r="A8" s="22" t="s">
        <v>103</v>
      </c>
      <c r="B8" s="38">
        <f t="shared" ref="B8:B21" si="0">SUM(C8:E8)</f>
        <v>17</v>
      </c>
      <c r="C8" s="33">
        <v>7</v>
      </c>
      <c r="D8" s="38">
        <v>10</v>
      </c>
      <c r="E8" s="38">
        <v>0</v>
      </c>
      <c r="F8" s="22"/>
      <c r="G8" s="43">
        <v>21.25</v>
      </c>
      <c r="H8" s="43">
        <v>15.555555555555555</v>
      </c>
      <c r="I8" s="43">
        <v>31.25</v>
      </c>
      <c r="J8" s="43">
        <v>0</v>
      </c>
      <c r="K8" s="13"/>
      <c r="L8" s="13"/>
      <c r="M8" s="13"/>
      <c r="N8" s="13"/>
      <c r="O8" s="13"/>
      <c r="P8" s="13"/>
    </row>
    <row r="9" spans="1:16">
      <c r="A9" s="22" t="s">
        <v>104</v>
      </c>
      <c r="B9" s="38">
        <f t="shared" si="0"/>
        <v>22</v>
      </c>
      <c r="C9" s="33">
        <v>2</v>
      </c>
      <c r="D9" s="38">
        <v>19</v>
      </c>
      <c r="E9" s="38">
        <v>1</v>
      </c>
      <c r="F9" s="22"/>
      <c r="G9" s="43">
        <v>23.404255319148938</v>
      </c>
      <c r="H9" s="43">
        <v>4.3478260869565215</v>
      </c>
      <c r="I9" s="43">
        <v>41.304347826086953</v>
      </c>
      <c r="J9" s="43">
        <v>50</v>
      </c>
      <c r="K9" s="13"/>
      <c r="L9" s="13"/>
      <c r="M9" s="13"/>
      <c r="N9" s="13"/>
      <c r="O9" s="13"/>
      <c r="P9" s="13"/>
    </row>
    <row r="10" spans="1:16">
      <c r="A10" s="22" t="s">
        <v>105</v>
      </c>
      <c r="B10" s="38">
        <f t="shared" si="0"/>
        <v>7</v>
      </c>
      <c r="C10" s="33">
        <v>2</v>
      </c>
      <c r="D10" s="33">
        <v>5</v>
      </c>
      <c r="E10" s="38">
        <v>0</v>
      </c>
      <c r="F10" s="22"/>
      <c r="G10" s="43">
        <v>8.9743589743589745</v>
      </c>
      <c r="H10" s="43">
        <v>4.8780487804878048</v>
      </c>
      <c r="I10" s="43">
        <v>13.888888888888889</v>
      </c>
      <c r="J10" s="43">
        <v>0</v>
      </c>
      <c r="K10" s="13"/>
      <c r="L10" s="13"/>
      <c r="M10" s="13"/>
      <c r="N10" s="13"/>
      <c r="O10" s="13"/>
      <c r="P10" s="13"/>
    </row>
    <row r="11" spans="1:16">
      <c r="A11" s="22" t="s">
        <v>106</v>
      </c>
      <c r="B11" s="38">
        <f t="shared" si="0"/>
        <v>5</v>
      </c>
      <c r="C11" s="33">
        <v>5</v>
      </c>
      <c r="D11" s="38">
        <v>0</v>
      </c>
      <c r="E11" s="38" t="s">
        <v>360</v>
      </c>
      <c r="F11" s="22"/>
      <c r="G11" s="43">
        <v>3.7313432835820892</v>
      </c>
      <c r="H11" s="43">
        <v>4.1666666666666661</v>
      </c>
      <c r="I11" s="43">
        <v>0</v>
      </c>
      <c r="J11" s="43" t="s">
        <v>360</v>
      </c>
      <c r="K11" s="13"/>
      <c r="L11" s="13"/>
      <c r="M11" s="13"/>
      <c r="N11" s="13"/>
      <c r="O11" s="13"/>
      <c r="P11" s="13"/>
    </row>
    <row r="12" spans="1:16">
      <c r="A12" s="22" t="s">
        <v>110</v>
      </c>
      <c r="B12" s="38">
        <f t="shared" si="0"/>
        <v>2</v>
      </c>
      <c r="C12" s="33">
        <v>1</v>
      </c>
      <c r="D12" s="38">
        <v>1</v>
      </c>
      <c r="E12" s="38">
        <v>0</v>
      </c>
      <c r="F12" s="22"/>
      <c r="G12" s="43">
        <v>1</v>
      </c>
      <c r="H12" s="43">
        <v>0.61349693251533743</v>
      </c>
      <c r="I12" s="43">
        <v>2.9411764705882351</v>
      </c>
      <c r="J12" s="43">
        <v>0</v>
      </c>
      <c r="K12" s="13"/>
      <c r="L12" s="13"/>
      <c r="M12" s="13"/>
      <c r="N12" s="13"/>
      <c r="O12" s="13"/>
      <c r="P12" s="13"/>
    </row>
    <row r="13" spans="1:16">
      <c r="A13" s="22" t="s">
        <v>111</v>
      </c>
      <c r="B13" s="38">
        <f t="shared" si="0"/>
        <v>2</v>
      </c>
      <c r="C13" s="33">
        <v>0</v>
      </c>
      <c r="D13" s="38">
        <v>2</v>
      </c>
      <c r="E13" s="38">
        <v>0</v>
      </c>
      <c r="F13" s="22"/>
      <c r="G13" s="43">
        <v>1.2987012987012987</v>
      </c>
      <c r="H13" s="43">
        <v>0</v>
      </c>
      <c r="I13" s="43">
        <v>28.571428571428569</v>
      </c>
      <c r="J13" s="43">
        <v>0</v>
      </c>
      <c r="K13" s="13"/>
      <c r="L13" s="13"/>
      <c r="M13" s="13"/>
      <c r="N13" s="13"/>
      <c r="O13" s="13"/>
      <c r="P13" s="13"/>
    </row>
    <row r="14" spans="1:16">
      <c r="A14" s="22" t="s">
        <v>114</v>
      </c>
      <c r="B14" s="38">
        <f t="shared" si="0"/>
        <v>17</v>
      </c>
      <c r="C14" s="33">
        <v>8</v>
      </c>
      <c r="D14" s="38">
        <v>9</v>
      </c>
      <c r="E14" s="38" t="s">
        <v>360</v>
      </c>
      <c r="F14" s="22"/>
      <c r="G14" s="43">
        <v>10.429447852760736</v>
      </c>
      <c r="H14" s="43">
        <v>5.6737588652482271</v>
      </c>
      <c r="I14" s="43">
        <v>40.909090909090914</v>
      </c>
      <c r="J14" s="43" t="s">
        <v>360</v>
      </c>
      <c r="K14" s="13"/>
      <c r="L14" s="13"/>
      <c r="M14" s="13"/>
      <c r="N14" s="13"/>
      <c r="O14" s="13"/>
      <c r="P14" s="13"/>
    </row>
    <row r="15" spans="1:16">
      <c r="A15" s="22" t="s">
        <v>116</v>
      </c>
      <c r="B15" s="38">
        <f t="shared" si="0"/>
        <v>11</v>
      </c>
      <c r="C15" s="33">
        <v>7</v>
      </c>
      <c r="D15" s="38">
        <v>4</v>
      </c>
      <c r="E15" s="38">
        <v>0</v>
      </c>
      <c r="F15" s="22"/>
      <c r="G15" s="43">
        <v>8.0291970802919703</v>
      </c>
      <c r="H15" s="43">
        <v>8.0459770114942533</v>
      </c>
      <c r="I15" s="43">
        <v>8.3333333333333321</v>
      </c>
      <c r="J15" s="43">
        <v>0</v>
      </c>
      <c r="K15" s="13"/>
      <c r="L15" s="13"/>
      <c r="M15" s="13"/>
      <c r="N15" s="13"/>
      <c r="O15" s="13"/>
      <c r="P15" s="13"/>
    </row>
    <row r="16" spans="1:16">
      <c r="A16" s="22" t="s">
        <v>119</v>
      </c>
      <c r="B16" s="38">
        <f t="shared" si="0"/>
        <v>1</v>
      </c>
      <c r="C16" s="38">
        <v>0</v>
      </c>
      <c r="D16" s="38">
        <v>0</v>
      </c>
      <c r="E16" s="38">
        <v>1</v>
      </c>
      <c r="F16" s="22"/>
      <c r="G16" s="43">
        <v>0.59171597633136097</v>
      </c>
      <c r="H16" s="43">
        <v>0</v>
      </c>
      <c r="I16" s="43">
        <v>0</v>
      </c>
      <c r="J16" s="43">
        <v>100</v>
      </c>
      <c r="K16" s="13"/>
      <c r="L16" s="13"/>
      <c r="M16" s="13"/>
      <c r="N16" s="13"/>
      <c r="O16" s="13"/>
      <c r="P16" s="13"/>
    </row>
    <row r="17" spans="1:16">
      <c r="A17" s="22" t="s">
        <v>120</v>
      </c>
      <c r="B17" s="38">
        <f t="shared" si="0"/>
        <v>1</v>
      </c>
      <c r="C17" s="33">
        <v>0</v>
      </c>
      <c r="D17" s="38">
        <v>1</v>
      </c>
      <c r="E17" s="38">
        <v>0</v>
      </c>
      <c r="F17" s="22"/>
      <c r="G17" s="43">
        <v>0.91743119266055051</v>
      </c>
      <c r="H17" s="43">
        <v>0</v>
      </c>
      <c r="I17" s="43">
        <v>10</v>
      </c>
      <c r="J17" s="43">
        <v>0</v>
      </c>
      <c r="K17" s="13"/>
      <c r="L17" s="13"/>
      <c r="M17" s="13"/>
      <c r="N17" s="13"/>
      <c r="O17" s="13"/>
      <c r="P17" s="13"/>
    </row>
    <row r="18" spans="1:16">
      <c r="A18" s="22" t="s">
        <v>121</v>
      </c>
      <c r="B18" s="38">
        <f t="shared" si="0"/>
        <v>3</v>
      </c>
      <c r="C18" s="33">
        <v>1</v>
      </c>
      <c r="D18" s="38">
        <v>2</v>
      </c>
      <c r="E18" s="38" t="s">
        <v>360</v>
      </c>
      <c r="F18" s="22"/>
      <c r="G18" s="43">
        <v>2.7522935779816518</v>
      </c>
      <c r="H18" s="43">
        <v>0.94339622641509435</v>
      </c>
      <c r="I18" s="43">
        <v>66.666666666666657</v>
      </c>
      <c r="J18" s="43" t="s">
        <v>360</v>
      </c>
      <c r="K18" s="13"/>
      <c r="L18" s="13"/>
      <c r="M18" s="13"/>
      <c r="N18" s="13"/>
      <c r="O18" s="13"/>
      <c r="P18" s="13"/>
    </row>
    <row r="19" spans="1:16">
      <c r="A19" s="22" t="s">
        <v>124</v>
      </c>
      <c r="B19" s="38">
        <f t="shared" si="0"/>
        <v>1</v>
      </c>
      <c r="C19" s="33">
        <v>0</v>
      </c>
      <c r="D19" s="38">
        <v>1</v>
      </c>
      <c r="E19" s="38" t="s">
        <v>360</v>
      </c>
      <c r="F19" s="22"/>
      <c r="G19" s="43">
        <v>1.0101010101010102</v>
      </c>
      <c r="H19" s="43">
        <v>0</v>
      </c>
      <c r="I19" s="43">
        <v>16.666666666666664</v>
      </c>
      <c r="J19" s="43" t="s">
        <v>360</v>
      </c>
      <c r="K19" s="13"/>
      <c r="L19" s="13"/>
      <c r="M19" s="13"/>
      <c r="N19" s="13"/>
      <c r="O19" s="13"/>
      <c r="P19" s="13"/>
    </row>
    <row r="20" spans="1:16">
      <c r="A20" s="22" t="s">
        <v>126</v>
      </c>
      <c r="B20" s="38">
        <f t="shared" si="0"/>
        <v>0</v>
      </c>
      <c r="C20" s="38">
        <v>0</v>
      </c>
      <c r="D20" s="38">
        <v>0</v>
      </c>
      <c r="E20" s="38" t="s">
        <v>360</v>
      </c>
      <c r="F20" s="22"/>
      <c r="G20" s="43">
        <v>0</v>
      </c>
      <c r="H20" s="43">
        <v>0</v>
      </c>
      <c r="I20" s="43">
        <v>0</v>
      </c>
      <c r="J20" s="43" t="s">
        <v>360</v>
      </c>
      <c r="K20" s="13"/>
      <c r="L20" s="13"/>
      <c r="M20" s="13"/>
      <c r="N20" s="13"/>
      <c r="O20" s="13"/>
      <c r="P20" s="13"/>
    </row>
    <row r="21" spans="1:16" ht="15.75" thickBot="1">
      <c r="A21" s="93" t="s">
        <v>127</v>
      </c>
      <c r="B21" s="40">
        <f t="shared" si="0"/>
        <v>3</v>
      </c>
      <c r="C21" s="94">
        <v>0</v>
      </c>
      <c r="D21" s="94">
        <v>3</v>
      </c>
      <c r="E21" s="94" t="s">
        <v>360</v>
      </c>
      <c r="F21" s="93"/>
      <c r="G21" s="44">
        <v>1.3452914798206279</v>
      </c>
      <c r="H21" s="44">
        <v>0</v>
      </c>
      <c r="I21" s="44">
        <v>33.333333333333329</v>
      </c>
      <c r="J21" s="44" t="s">
        <v>360</v>
      </c>
      <c r="K21" s="13"/>
      <c r="L21" s="13"/>
      <c r="M21" s="13"/>
      <c r="N21" s="13"/>
      <c r="O21" s="13"/>
      <c r="P21" s="13"/>
    </row>
    <row r="22" spans="1:16">
      <c r="A22" s="178" t="s">
        <v>83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3"/>
      <c r="L22" s="13"/>
      <c r="M22" s="13"/>
      <c r="N22" s="13"/>
      <c r="O22" s="13"/>
      <c r="P22" s="13"/>
    </row>
    <row r="23" spans="1:16">
      <c r="K23" s="13"/>
      <c r="L23" s="13"/>
      <c r="M23" s="13"/>
      <c r="N23" s="13"/>
      <c r="O23" s="13"/>
      <c r="P23" s="13"/>
    </row>
  </sheetData>
  <mergeCells count="8">
    <mergeCell ref="A22:J22"/>
    <mergeCell ref="L2:L3"/>
    <mergeCell ref="A3:J3"/>
    <mergeCell ref="A1:J1"/>
    <mergeCell ref="A2:J2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workbookViewId="0">
      <selection activeCell="N9" sqref="N9"/>
    </sheetView>
  </sheetViews>
  <sheetFormatPr baseColWidth="10" defaultRowHeight="15"/>
  <cols>
    <col min="1" max="1" width="16.7109375" style="23" bestFit="1" customWidth="1"/>
    <col min="2" max="4" width="9.7109375" style="23" customWidth="1"/>
    <col min="5" max="5" width="13.7109375" style="23" customWidth="1"/>
    <col min="6" max="6" width="1.7109375" style="23" customWidth="1"/>
    <col min="7" max="8" width="9.7109375" style="23" customWidth="1"/>
    <col min="9" max="9" width="10.42578125" style="23" customWidth="1"/>
    <col min="10" max="10" width="12.28515625" style="23" customWidth="1"/>
  </cols>
  <sheetData>
    <row r="1" spans="1:16">
      <c r="A1" s="185" t="s">
        <v>189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6" ht="15" customHeight="1">
      <c r="A2" s="185" t="s">
        <v>254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6" ht="15" customHeight="1">
      <c r="A3" s="185" t="s">
        <v>345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6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6" ht="15" customHeight="1">
      <c r="A5" s="187" t="s">
        <v>102</v>
      </c>
      <c r="B5" s="188" t="s">
        <v>81</v>
      </c>
      <c r="C5" s="188"/>
      <c r="D5" s="188"/>
      <c r="E5" s="188"/>
      <c r="F5" s="139"/>
      <c r="G5" s="188" t="s">
        <v>82</v>
      </c>
      <c r="H5" s="188"/>
      <c r="I5" s="188"/>
      <c r="J5" s="188"/>
    </row>
    <row r="6" spans="1:16" ht="25.5">
      <c r="A6" s="187"/>
      <c r="B6" s="140" t="s">
        <v>84</v>
      </c>
      <c r="C6" s="140" t="s">
        <v>85</v>
      </c>
      <c r="D6" s="140" t="s">
        <v>86</v>
      </c>
      <c r="E6" s="140" t="s">
        <v>87</v>
      </c>
      <c r="F6" s="140"/>
      <c r="G6" s="140" t="s">
        <v>84</v>
      </c>
      <c r="H6" s="140" t="s">
        <v>85</v>
      </c>
      <c r="I6" s="140" t="s">
        <v>86</v>
      </c>
      <c r="J6" s="140" t="s">
        <v>87</v>
      </c>
      <c r="L6" s="13"/>
      <c r="M6" s="13"/>
      <c r="N6" s="13"/>
      <c r="O6" s="13"/>
      <c r="P6" s="13"/>
    </row>
    <row r="7" spans="1:16">
      <c r="A7" s="37" t="s">
        <v>98</v>
      </c>
      <c r="B7" s="89">
        <f>SUM(C7:E7)</f>
        <v>17</v>
      </c>
      <c r="C7" s="89">
        <f>SUM(C8:C12)</f>
        <v>14</v>
      </c>
      <c r="D7" s="89">
        <f>SUM(D8:D12)</f>
        <v>2</v>
      </c>
      <c r="E7" s="89">
        <f>SUM(E8:E12)</f>
        <v>1</v>
      </c>
      <c r="F7" s="37"/>
      <c r="G7" s="42">
        <v>0.42162698412698413</v>
      </c>
      <c r="H7" s="42">
        <v>0.37971250339029017</v>
      </c>
      <c r="I7" s="42">
        <v>0.6116207951070336</v>
      </c>
      <c r="J7" s="42">
        <v>5.5555555555555554</v>
      </c>
      <c r="L7" s="13"/>
      <c r="M7" s="13"/>
      <c r="N7" s="13"/>
      <c r="O7" s="13"/>
      <c r="P7" s="13"/>
    </row>
    <row r="8" spans="1:16">
      <c r="A8" s="22" t="s">
        <v>103</v>
      </c>
      <c r="B8" s="38">
        <f t="shared" ref="B8:B12" si="0">SUM(C8:E8)</f>
        <v>1</v>
      </c>
      <c r="C8" s="38">
        <v>0</v>
      </c>
      <c r="D8" s="38">
        <v>1</v>
      </c>
      <c r="E8" s="38">
        <v>0</v>
      </c>
      <c r="F8" s="156"/>
      <c r="G8" s="43">
        <v>1.25</v>
      </c>
      <c r="H8" s="43">
        <v>0</v>
      </c>
      <c r="I8" s="43">
        <v>3.125</v>
      </c>
      <c r="J8" s="43">
        <v>0</v>
      </c>
      <c r="K8" s="13"/>
      <c r="L8" s="13"/>
      <c r="M8" s="13"/>
      <c r="N8" s="13"/>
      <c r="O8" s="13"/>
      <c r="P8" s="13"/>
    </row>
    <row r="9" spans="1:16">
      <c r="A9" s="22" t="s">
        <v>110</v>
      </c>
      <c r="B9" s="38">
        <f t="shared" si="0"/>
        <v>2</v>
      </c>
      <c r="C9" s="38">
        <v>2</v>
      </c>
      <c r="D9" s="38">
        <v>0</v>
      </c>
      <c r="E9" s="38">
        <v>0</v>
      </c>
      <c r="F9" s="156"/>
      <c r="G9" s="43">
        <v>1</v>
      </c>
      <c r="H9" s="43">
        <v>1.2269938650306749</v>
      </c>
      <c r="I9" s="43">
        <v>0</v>
      </c>
      <c r="J9" s="43">
        <v>0</v>
      </c>
      <c r="K9" s="13"/>
      <c r="L9" s="13"/>
      <c r="M9" s="13"/>
      <c r="N9" s="13"/>
      <c r="O9" s="13"/>
      <c r="P9" s="13"/>
    </row>
    <row r="10" spans="1:16">
      <c r="A10" s="22" t="s">
        <v>115</v>
      </c>
      <c r="B10" s="38">
        <f t="shared" si="0"/>
        <v>2</v>
      </c>
      <c r="C10" s="38">
        <v>1</v>
      </c>
      <c r="D10" s="38">
        <v>0</v>
      </c>
      <c r="E10" s="38">
        <v>1</v>
      </c>
      <c r="F10" s="156"/>
      <c r="G10" s="43">
        <v>1.1173184357541899</v>
      </c>
      <c r="H10" s="43">
        <v>0.56818181818181823</v>
      </c>
      <c r="I10" s="43">
        <v>0</v>
      </c>
      <c r="J10" s="43">
        <v>100</v>
      </c>
      <c r="K10" s="13"/>
      <c r="L10" s="13"/>
      <c r="M10" s="13"/>
      <c r="N10" s="13"/>
      <c r="O10" s="13"/>
      <c r="P10" s="13"/>
    </row>
    <row r="11" spans="1:16">
      <c r="A11" s="22" t="s">
        <v>116</v>
      </c>
      <c r="B11" s="38">
        <f t="shared" si="0"/>
        <v>1</v>
      </c>
      <c r="C11" s="38">
        <v>0</v>
      </c>
      <c r="D11" s="38">
        <v>1</v>
      </c>
      <c r="E11" s="38">
        <v>0</v>
      </c>
      <c r="F11" s="156"/>
      <c r="G11" s="43">
        <v>0.72992700729927007</v>
      </c>
      <c r="H11" s="43">
        <v>0</v>
      </c>
      <c r="I11" s="43">
        <v>2.083333333333333</v>
      </c>
      <c r="J11" s="43">
        <v>0</v>
      </c>
      <c r="K11" s="13"/>
      <c r="L11" s="13"/>
      <c r="M11" s="13"/>
      <c r="N11" s="13"/>
      <c r="O11" s="13"/>
      <c r="P11" s="13"/>
    </row>
    <row r="12" spans="1:16" ht="15.75" thickBot="1">
      <c r="A12" s="39" t="s">
        <v>123</v>
      </c>
      <c r="B12" s="40">
        <f t="shared" si="0"/>
        <v>11</v>
      </c>
      <c r="C12" s="40">
        <v>11</v>
      </c>
      <c r="D12" s="40">
        <v>0</v>
      </c>
      <c r="E12" s="40" t="s">
        <v>360</v>
      </c>
      <c r="F12" s="157"/>
      <c r="G12" s="43">
        <v>3.8327526132404177</v>
      </c>
      <c r="H12" s="43">
        <v>3.873239436619718</v>
      </c>
      <c r="I12" s="43">
        <v>0</v>
      </c>
      <c r="J12" s="43" t="s">
        <v>360</v>
      </c>
      <c r="K12" s="13"/>
      <c r="L12" s="13"/>
      <c r="M12" s="13"/>
      <c r="N12" s="13"/>
      <c r="O12" s="13"/>
      <c r="P12" s="13"/>
    </row>
    <row r="13" spans="1:16">
      <c r="A13" s="177" t="s">
        <v>83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3"/>
      <c r="L13" s="13"/>
      <c r="M13" s="13"/>
      <c r="N13" s="13"/>
      <c r="O13" s="13"/>
      <c r="P13" s="13"/>
    </row>
    <row r="14" spans="1:16">
      <c r="K14" s="13"/>
      <c r="L14" s="13"/>
      <c r="M14" s="13"/>
      <c r="N14" s="13"/>
      <c r="O14" s="13"/>
      <c r="P14" s="13"/>
    </row>
    <row r="15" spans="1:16">
      <c r="K15" s="13"/>
      <c r="L15" s="13"/>
      <c r="M15" s="13"/>
      <c r="N15" s="13"/>
      <c r="O15" s="13"/>
      <c r="P15" s="13"/>
    </row>
    <row r="16" spans="1:16">
      <c r="K16" s="13"/>
      <c r="L16" s="13"/>
      <c r="M16" s="13"/>
      <c r="N16" s="13"/>
      <c r="O16" s="13"/>
      <c r="P16" s="13"/>
    </row>
    <row r="17" spans="11:16">
      <c r="K17" s="13"/>
      <c r="L17" s="13"/>
      <c r="M17" s="13"/>
      <c r="N17" s="13"/>
      <c r="O17" s="13"/>
      <c r="P17" s="13"/>
    </row>
    <row r="18" spans="11:16">
      <c r="K18" s="13"/>
      <c r="L18" s="13"/>
      <c r="M18" s="13"/>
      <c r="N18" s="13"/>
      <c r="O18" s="13"/>
      <c r="P18" s="13"/>
    </row>
  </sheetData>
  <mergeCells count="8">
    <mergeCell ref="A13:J13"/>
    <mergeCell ref="L2:L3"/>
    <mergeCell ref="A5:A6"/>
    <mergeCell ref="A1:J1"/>
    <mergeCell ref="A2:J2"/>
    <mergeCell ref="A3:J3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K54"/>
  <sheetViews>
    <sheetView showGridLines="0" workbookViewId="0">
      <selection activeCell="M14" sqref="M14"/>
    </sheetView>
  </sheetViews>
  <sheetFormatPr baseColWidth="10" defaultRowHeight="12.75"/>
  <cols>
    <col min="1" max="1" width="5.7109375" style="12" customWidth="1"/>
    <col min="2" max="9" width="11.42578125" style="12"/>
    <col min="10" max="10" width="5.7109375" style="12" customWidth="1"/>
    <col min="11" max="16384" width="11.42578125" style="12"/>
  </cols>
  <sheetData>
    <row r="1" spans="1:11" ht="15" customHeight="1" thickBot="1"/>
    <row r="2" spans="1:11" ht="15" customHeight="1">
      <c r="B2" s="112"/>
      <c r="C2" s="113"/>
      <c r="D2" s="113"/>
      <c r="E2" s="113"/>
      <c r="F2" s="113"/>
      <c r="G2" s="113"/>
      <c r="H2" s="113"/>
      <c r="I2" s="114"/>
      <c r="K2" s="168" t="s">
        <v>67</v>
      </c>
    </row>
    <row r="3" spans="1:11" ht="15" customHeight="1">
      <c r="B3" s="115"/>
      <c r="C3" s="116"/>
      <c r="D3" s="116"/>
      <c r="E3" s="116"/>
      <c r="F3" s="116"/>
      <c r="G3" s="116"/>
      <c r="H3" s="116"/>
      <c r="I3" s="117"/>
      <c r="K3" s="168"/>
    </row>
    <row r="4" spans="1:11" ht="15" customHeight="1">
      <c r="B4" s="115"/>
      <c r="C4" s="116"/>
      <c r="D4" s="116"/>
      <c r="E4" s="116"/>
      <c r="F4" s="116"/>
      <c r="G4" s="116"/>
      <c r="H4" s="116"/>
      <c r="I4" s="117"/>
    </row>
    <row r="5" spans="1:11" ht="15" customHeight="1">
      <c r="B5" s="115"/>
      <c r="C5" s="116"/>
      <c r="D5" s="116"/>
      <c r="E5" s="116"/>
      <c r="F5" s="116"/>
      <c r="G5" s="116"/>
      <c r="H5" s="116"/>
      <c r="I5" s="117"/>
    </row>
    <row r="6" spans="1:11" ht="15" customHeight="1">
      <c r="B6" s="115"/>
      <c r="C6" s="116"/>
      <c r="D6" s="116"/>
      <c r="E6" s="116"/>
      <c r="F6" s="116"/>
      <c r="G6" s="116"/>
      <c r="H6" s="116"/>
      <c r="I6" s="117"/>
    </row>
    <row r="7" spans="1:11" ht="15" customHeight="1">
      <c r="B7" s="115"/>
      <c r="C7" s="116"/>
      <c r="D7" s="116"/>
      <c r="E7" s="116"/>
      <c r="F7" s="116"/>
      <c r="G7" s="116"/>
      <c r="H7" s="116"/>
      <c r="I7" s="117"/>
    </row>
    <row r="8" spans="1:11" ht="15" customHeight="1">
      <c r="B8" s="115"/>
      <c r="C8" s="116"/>
      <c r="D8" s="116"/>
      <c r="E8" s="116"/>
      <c r="F8" s="116"/>
      <c r="G8" s="116"/>
      <c r="H8" s="116"/>
      <c r="I8" s="117"/>
    </row>
    <row r="9" spans="1:11" ht="15" customHeight="1">
      <c r="B9" s="115"/>
      <c r="C9" s="116"/>
      <c r="D9" s="116"/>
      <c r="E9" s="116"/>
      <c r="F9" s="116"/>
      <c r="G9" s="116"/>
      <c r="H9" s="116"/>
      <c r="I9" s="117"/>
    </row>
    <row r="10" spans="1:11" ht="15" customHeight="1">
      <c r="B10" s="115"/>
      <c r="C10" s="116"/>
      <c r="D10" s="116"/>
      <c r="E10" s="116"/>
      <c r="F10" s="116"/>
      <c r="G10" s="116"/>
      <c r="H10" s="116"/>
      <c r="I10" s="117"/>
    </row>
    <row r="11" spans="1:11" ht="15" customHeight="1">
      <c r="A11" s="67"/>
      <c r="B11" s="115"/>
      <c r="C11" s="116"/>
      <c r="D11" s="116"/>
      <c r="E11" s="116"/>
      <c r="F11" s="116"/>
      <c r="G11" s="116"/>
      <c r="H11" s="116"/>
      <c r="I11" s="117"/>
      <c r="J11" s="67"/>
    </row>
    <row r="12" spans="1:11" ht="15" customHeight="1">
      <c r="A12" s="67"/>
      <c r="B12" s="115"/>
      <c r="C12" s="116"/>
      <c r="D12" s="116"/>
      <c r="E12" s="116"/>
      <c r="F12" s="116"/>
      <c r="G12" s="116"/>
      <c r="H12" s="116"/>
      <c r="I12" s="117"/>
      <c r="J12" s="67"/>
    </row>
    <row r="13" spans="1:11" ht="15" customHeight="1">
      <c r="A13" s="67"/>
      <c r="B13" s="180" t="s">
        <v>285</v>
      </c>
      <c r="C13" s="181"/>
      <c r="D13" s="181"/>
      <c r="E13" s="181"/>
      <c r="F13" s="181"/>
      <c r="G13" s="181"/>
      <c r="H13" s="181"/>
      <c r="I13" s="182"/>
      <c r="J13" s="67"/>
    </row>
    <row r="14" spans="1:11" ht="15" customHeight="1">
      <c r="A14" s="67"/>
      <c r="B14" s="180"/>
      <c r="C14" s="181"/>
      <c r="D14" s="181"/>
      <c r="E14" s="181"/>
      <c r="F14" s="181"/>
      <c r="G14" s="181"/>
      <c r="H14" s="181"/>
      <c r="I14" s="182"/>
      <c r="J14" s="67"/>
    </row>
    <row r="15" spans="1:11" ht="15" customHeight="1">
      <c r="A15" s="67"/>
      <c r="B15" s="180"/>
      <c r="C15" s="181"/>
      <c r="D15" s="181"/>
      <c r="E15" s="181"/>
      <c r="F15" s="181"/>
      <c r="G15" s="181"/>
      <c r="H15" s="181"/>
      <c r="I15" s="182"/>
      <c r="J15" s="67"/>
    </row>
    <row r="16" spans="1:11" ht="12.75" customHeight="1">
      <c r="A16" s="67"/>
      <c r="B16" s="180"/>
      <c r="C16" s="181"/>
      <c r="D16" s="181"/>
      <c r="E16" s="181"/>
      <c r="F16" s="181"/>
      <c r="G16" s="181"/>
      <c r="H16" s="181"/>
      <c r="I16" s="182"/>
      <c r="J16" s="67"/>
    </row>
    <row r="17" spans="1:10" ht="12.75" customHeight="1">
      <c r="A17" s="67"/>
      <c r="B17" s="180"/>
      <c r="C17" s="181"/>
      <c r="D17" s="181"/>
      <c r="E17" s="181"/>
      <c r="F17" s="181"/>
      <c r="G17" s="181"/>
      <c r="H17" s="181"/>
      <c r="I17" s="182"/>
      <c r="J17" s="67"/>
    </row>
    <row r="18" spans="1:10" ht="12.75" customHeight="1">
      <c r="A18" s="67"/>
      <c r="B18" s="180"/>
      <c r="C18" s="181"/>
      <c r="D18" s="181"/>
      <c r="E18" s="181"/>
      <c r="F18" s="181"/>
      <c r="G18" s="181"/>
      <c r="H18" s="181"/>
      <c r="I18" s="182"/>
      <c r="J18" s="67"/>
    </row>
    <row r="19" spans="1:10" ht="12.75" customHeight="1">
      <c r="A19" s="67"/>
      <c r="B19" s="180"/>
      <c r="C19" s="181"/>
      <c r="D19" s="181"/>
      <c r="E19" s="181"/>
      <c r="F19" s="181"/>
      <c r="G19" s="181"/>
      <c r="H19" s="181"/>
      <c r="I19" s="182"/>
      <c r="J19" s="67"/>
    </row>
    <row r="20" spans="1:10" ht="12.75" customHeight="1">
      <c r="A20" s="67"/>
      <c r="B20" s="180"/>
      <c r="C20" s="181"/>
      <c r="D20" s="181"/>
      <c r="E20" s="181"/>
      <c r="F20" s="181"/>
      <c r="G20" s="181"/>
      <c r="H20" s="181"/>
      <c r="I20" s="182"/>
      <c r="J20" s="67"/>
    </row>
    <row r="21" spans="1:10" ht="12.75" customHeight="1">
      <c r="A21" s="67"/>
      <c r="B21" s="180"/>
      <c r="C21" s="181"/>
      <c r="D21" s="181"/>
      <c r="E21" s="181"/>
      <c r="F21" s="181"/>
      <c r="G21" s="181"/>
      <c r="H21" s="181"/>
      <c r="I21" s="182"/>
      <c r="J21" s="67"/>
    </row>
    <row r="22" spans="1:10" ht="12.75" customHeight="1">
      <c r="A22" s="67"/>
      <c r="B22" s="180"/>
      <c r="C22" s="181"/>
      <c r="D22" s="181"/>
      <c r="E22" s="181"/>
      <c r="F22" s="181"/>
      <c r="G22" s="181"/>
      <c r="H22" s="181"/>
      <c r="I22" s="182"/>
      <c r="J22" s="67"/>
    </row>
    <row r="23" spans="1:10" ht="12.75" customHeight="1">
      <c r="A23" s="67"/>
      <c r="B23" s="180"/>
      <c r="C23" s="181"/>
      <c r="D23" s="181"/>
      <c r="E23" s="181"/>
      <c r="F23" s="181"/>
      <c r="G23" s="181"/>
      <c r="H23" s="181"/>
      <c r="I23" s="182"/>
      <c r="J23" s="67"/>
    </row>
    <row r="24" spans="1:10" ht="12.75" customHeight="1">
      <c r="A24" s="67"/>
      <c r="B24" s="180"/>
      <c r="C24" s="181"/>
      <c r="D24" s="181"/>
      <c r="E24" s="181"/>
      <c r="F24" s="181"/>
      <c r="G24" s="181"/>
      <c r="H24" s="181"/>
      <c r="I24" s="182"/>
      <c r="J24" s="67"/>
    </row>
    <row r="25" spans="1:10" ht="12.75" customHeight="1">
      <c r="A25" s="67"/>
      <c r="B25" s="180"/>
      <c r="C25" s="181"/>
      <c r="D25" s="181"/>
      <c r="E25" s="181"/>
      <c r="F25" s="181"/>
      <c r="G25" s="181"/>
      <c r="H25" s="181"/>
      <c r="I25" s="182"/>
      <c r="J25" s="67"/>
    </row>
    <row r="26" spans="1:10" ht="12.75" customHeight="1">
      <c r="A26" s="67"/>
      <c r="B26" s="180"/>
      <c r="C26" s="181"/>
      <c r="D26" s="181"/>
      <c r="E26" s="181"/>
      <c r="F26" s="181"/>
      <c r="G26" s="181"/>
      <c r="H26" s="181"/>
      <c r="I26" s="182"/>
      <c r="J26" s="67"/>
    </row>
    <row r="27" spans="1:10" ht="12.75" customHeight="1">
      <c r="A27" s="67"/>
      <c r="B27" s="180"/>
      <c r="C27" s="181"/>
      <c r="D27" s="181"/>
      <c r="E27" s="181"/>
      <c r="F27" s="181"/>
      <c r="G27" s="181"/>
      <c r="H27" s="181"/>
      <c r="I27" s="182"/>
      <c r="J27" s="67"/>
    </row>
    <row r="28" spans="1:10" ht="12.75" customHeight="1">
      <c r="A28" s="67"/>
      <c r="B28" s="180"/>
      <c r="C28" s="181"/>
      <c r="D28" s="181"/>
      <c r="E28" s="181"/>
      <c r="F28" s="181"/>
      <c r="G28" s="181"/>
      <c r="H28" s="181"/>
      <c r="I28" s="182"/>
      <c r="J28" s="67"/>
    </row>
    <row r="29" spans="1:10" ht="12.75" customHeight="1">
      <c r="A29" s="67"/>
      <c r="B29" s="180"/>
      <c r="C29" s="181"/>
      <c r="D29" s="181"/>
      <c r="E29" s="181"/>
      <c r="F29" s="181"/>
      <c r="G29" s="181"/>
      <c r="H29" s="181"/>
      <c r="I29" s="182"/>
      <c r="J29" s="67"/>
    </row>
    <row r="30" spans="1:10" ht="12.75" customHeight="1">
      <c r="B30" s="180"/>
      <c r="C30" s="181"/>
      <c r="D30" s="181"/>
      <c r="E30" s="181"/>
      <c r="F30" s="181"/>
      <c r="G30" s="181"/>
      <c r="H30" s="181"/>
      <c r="I30" s="182"/>
    </row>
    <row r="31" spans="1:10" ht="12.75" customHeight="1">
      <c r="B31" s="180"/>
      <c r="C31" s="181"/>
      <c r="D31" s="181"/>
      <c r="E31" s="181"/>
      <c r="F31" s="181"/>
      <c r="G31" s="181"/>
      <c r="H31" s="181"/>
      <c r="I31" s="182"/>
    </row>
    <row r="32" spans="1:10" ht="12.75" customHeight="1">
      <c r="B32" s="180"/>
      <c r="C32" s="181"/>
      <c r="D32" s="181"/>
      <c r="E32" s="181"/>
      <c r="F32" s="181"/>
      <c r="G32" s="181"/>
      <c r="H32" s="181"/>
      <c r="I32" s="182"/>
    </row>
    <row r="33" spans="2:9" ht="12.75" customHeight="1">
      <c r="B33" s="180"/>
      <c r="C33" s="181"/>
      <c r="D33" s="181"/>
      <c r="E33" s="181"/>
      <c r="F33" s="181"/>
      <c r="G33" s="181"/>
      <c r="H33" s="181"/>
      <c r="I33" s="182"/>
    </row>
    <row r="34" spans="2:9" ht="12.75" customHeight="1">
      <c r="B34" s="180"/>
      <c r="C34" s="181"/>
      <c r="D34" s="181"/>
      <c r="E34" s="181"/>
      <c r="F34" s="181"/>
      <c r="G34" s="181"/>
      <c r="H34" s="181"/>
      <c r="I34" s="182"/>
    </row>
    <row r="35" spans="2:9" ht="15" customHeight="1">
      <c r="B35" s="115"/>
      <c r="C35" s="116"/>
      <c r="D35" s="116"/>
      <c r="E35" s="116"/>
      <c r="F35" s="116"/>
      <c r="G35" s="116"/>
      <c r="H35" s="116"/>
      <c r="I35" s="117"/>
    </row>
    <row r="36" spans="2:9" ht="15" customHeight="1">
      <c r="B36" s="115"/>
      <c r="C36" s="116"/>
      <c r="D36" s="116"/>
      <c r="E36" s="116"/>
      <c r="F36" s="116"/>
      <c r="G36" s="116"/>
      <c r="H36" s="116"/>
      <c r="I36" s="117"/>
    </row>
    <row r="37" spans="2:9" ht="15" customHeight="1">
      <c r="B37" s="115"/>
      <c r="C37" s="116"/>
      <c r="D37" s="116"/>
      <c r="E37" s="116"/>
      <c r="F37" s="116"/>
      <c r="G37" s="116"/>
      <c r="H37" s="116"/>
      <c r="I37" s="117"/>
    </row>
    <row r="38" spans="2:9" ht="15" customHeight="1">
      <c r="B38" s="115"/>
      <c r="C38" s="116"/>
      <c r="D38" s="116"/>
      <c r="E38" s="116"/>
      <c r="F38" s="116"/>
      <c r="G38" s="116"/>
      <c r="H38" s="116"/>
      <c r="I38" s="117"/>
    </row>
    <row r="39" spans="2:9" ht="15" customHeight="1">
      <c r="B39" s="115"/>
      <c r="C39" s="116"/>
      <c r="D39" s="116"/>
      <c r="E39" s="116"/>
      <c r="F39" s="116"/>
      <c r="G39" s="116"/>
      <c r="H39" s="116"/>
      <c r="I39" s="117"/>
    </row>
    <row r="40" spans="2:9" ht="15" customHeight="1">
      <c r="B40" s="115"/>
      <c r="C40" s="116"/>
      <c r="D40" s="116"/>
      <c r="E40" s="116"/>
      <c r="F40" s="116"/>
      <c r="G40" s="116"/>
      <c r="H40" s="116"/>
      <c r="I40" s="117"/>
    </row>
    <row r="41" spans="2:9" ht="15" customHeight="1">
      <c r="B41" s="115"/>
      <c r="C41" s="116"/>
      <c r="D41" s="116"/>
      <c r="E41" s="116"/>
      <c r="F41" s="116"/>
      <c r="G41" s="116"/>
      <c r="H41" s="116"/>
      <c r="I41" s="117"/>
    </row>
    <row r="42" spans="2:9" ht="15" customHeight="1">
      <c r="B42" s="115"/>
      <c r="C42" s="116"/>
      <c r="D42" s="116"/>
      <c r="E42" s="116"/>
      <c r="F42" s="116"/>
      <c r="G42" s="116"/>
      <c r="H42" s="116"/>
      <c r="I42" s="117"/>
    </row>
    <row r="43" spans="2:9" ht="15" customHeight="1">
      <c r="B43" s="115"/>
      <c r="C43" s="116"/>
      <c r="D43" s="116"/>
      <c r="E43" s="116"/>
      <c r="F43" s="116"/>
      <c r="G43" s="116"/>
      <c r="H43" s="116"/>
      <c r="I43" s="117"/>
    </row>
    <row r="44" spans="2:9" ht="15" customHeight="1">
      <c r="B44" s="115"/>
      <c r="C44" s="116"/>
      <c r="D44" s="116"/>
      <c r="E44" s="116"/>
      <c r="F44" s="116"/>
      <c r="G44" s="116"/>
      <c r="H44" s="116"/>
      <c r="I44" s="117"/>
    </row>
    <row r="45" spans="2:9" ht="15" customHeight="1">
      <c r="B45" s="115"/>
      <c r="C45" s="116"/>
      <c r="D45" s="116"/>
      <c r="E45" s="116"/>
      <c r="F45" s="116"/>
      <c r="G45" s="116"/>
      <c r="H45" s="116"/>
      <c r="I45" s="117"/>
    </row>
    <row r="46" spans="2:9" ht="15" customHeight="1">
      <c r="B46" s="115"/>
      <c r="C46" s="116"/>
      <c r="D46" s="116"/>
      <c r="E46" s="116"/>
      <c r="F46" s="116"/>
      <c r="G46" s="116"/>
      <c r="H46" s="116"/>
      <c r="I46" s="117"/>
    </row>
    <row r="47" spans="2:9" ht="15" customHeight="1">
      <c r="B47" s="115"/>
      <c r="C47" s="116"/>
      <c r="D47" s="116"/>
      <c r="E47" s="116"/>
      <c r="F47" s="116"/>
      <c r="G47" s="116"/>
      <c r="H47" s="116"/>
      <c r="I47" s="117"/>
    </row>
    <row r="48" spans="2:9" ht="15" customHeight="1">
      <c r="B48" s="115"/>
      <c r="C48" s="116"/>
      <c r="D48" s="116"/>
      <c r="E48" s="116"/>
      <c r="F48" s="116"/>
      <c r="G48" s="116"/>
      <c r="H48" s="116"/>
      <c r="I48" s="117"/>
    </row>
    <row r="49" spans="2:9" ht="15" customHeight="1">
      <c r="B49" s="115"/>
      <c r="C49" s="116"/>
      <c r="D49" s="116"/>
      <c r="E49" s="116"/>
      <c r="F49" s="116"/>
      <c r="G49" s="116"/>
      <c r="H49" s="116"/>
      <c r="I49" s="117"/>
    </row>
    <row r="50" spans="2:9" ht="15" customHeight="1">
      <c r="B50" s="115"/>
      <c r="C50" s="116"/>
      <c r="D50" s="116"/>
      <c r="E50" s="116"/>
      <c r="F50" s="116"/>
      <c r="G50" s="116"/>
      <c r="H50" s="116"/>
      <c r="I50" s="117"/>
    </row>
    <row r="51" spans="2:9" ht="15" customHeight="1">
      <c r="B51" s="115"/>
      <c r="C51" s="116"/>
      <c r="D51" s="116"/>
      <c r="E51" s="116"/>
      <c r="F51" s="116"/>
      <c r="G51" s="116"/>
      <c r="H51" s="116"/>
      <c r="I51" s="117"/>
    </row>
    <row r="52" spans="2:9" ht="15" customHeight="1">
      <c r="B52" s="115"/>
      <c r="C52" s="116"/>
      <c r="D52" s="116"/>
      <c r="E52" s="116"/>
      <c r="F52" s="116"/>
      <c r="G52" s="116"/>
      <c r="H52" s="116"/>
      <c r="I52" s="117"/>
    </row>
    <row r="53" spans="2:9" ht="15" customHeight="1">
      <c r="B53" s="115"/>
      <c r="C53" s="116"/>
      <c r="D53" s="116"/>
      <c r="E53" s="116"/>
      <c r="F53" s="116"/>
      <c r="G53" s="116"/>
      <c r="H53" s="116"/>
      <c r="I53" s="117"/>
    </row>
    <row r="54" spans="2:9" ht="15" customHeight="1" thickBot="1">
      <c r="B54" s="118"/>
      <c r="C54" s="119"/>
      <c r="D54" s="119"/>
      <c r="E54" s="119"/>
      <c r="F54" s="119"/>
      <c r="G54" s="119"/>
      <c r="H54" s="119"/>
      <c r="I54" s="120"/>
    </row>
  </sheetData>
  <mergeCells count="2">
    <mergeCell ref="K2:K3"/>
    <mergeCell ref="B13:I3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portrait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showGridLines="0" workbookViewId="0">
      <selection activeCell="N21" sqref="N21"/>
    </sheetView>
  </sheetViews>
  <sheetFormatPr baseColWidth="10" defaultColWidth="23.42578125" defaultRowHeight="12.75"/>
  <cols>
    <col min="1" max="1" width="20.42578125" style="13" bestFit="1" customWidth="1"/>
    <col min="2" max="9" width="8.28515625" style="13" bestFit="1" customWidth="1"/>
    <col min="10" max="10" width="8.28515625" style="13" customWidth="1"/>
    <col min="11" max="104" width="10.7109375" style="13" customWidth="1"/>
    <col min="105" max="16384" width="23.42578125" style="13"/>
  </cols>
  <sheetData>
    <row r="1" spans="1:12" ht="15">
      <c r="A1" s="175" t="s">
        <v>277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256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353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 ht="15">
      <c r="A4" s="175" t="s">
        <v>350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2" ht="15" customHeight="1">
      <c r="A5" s="14"/>
      <c r="B5" s="15"/>
      <c r="C5" s="15"/>
      <c r="D5" s="15"/>
      <c r="E5" s="15"/>
      <c r="F5" s="15"/>
      <c r="G5" s="15"/>
      <c r="H5" s="15"/>
      <c r="I5" s="15"/>
      <c r="J5" s="15"/>
    </row>
    <row r="6" spans="1:12" ht="20.100000000000001" customHeight="1">
      <c r="A6" s="134" t="s">
        <v>221</v>
      </c>
      <c r="B6" s="135">
        <v>2014</v>
      </c>
      <c r="C6" s="135">
        <v>2015</v>
      </c>
      <c r="D6" s="135">
        <v>2016</v>
      </c>
      <c r="E6" s="135">
        <v>2017</v>
      </c>
      <c r="F6" s="135">
        <v>2018</v>
      </c>
      <c r="G6" s="135">
        <v>2019</v>
      </c>
      <c r="H6" s="135">
        <v>2020</v>
      </c>
      <c r="I6" s="135">
        <v>2021</v>
      </c>
      <c r="J6" s="135">
        <v>2022</v>
      </c>
    </row>
    <row r="7" spans="1:12" ht="15" customHeight="1">
      <c r="A7" s="176" t="s">
        <v>81</v>
      </c>
      <c r="B7" s="176"/>
      <c r="C7" s="176"/>
      <c r="D7" s="176"/>
      <c r="E7" s="176"/>
      <c r="F7" s="176"/>
      <c r="G7" s="176"/>
      <c r="H7" s="176"/>
      <c r="I7" s="176"/>
      <c r="J7" s="176"/>
    </row>
    <row r="8" spans="1:12" ht="15" customHeight="1">
      <c r="A8" s="85" t="s">
        <v>201</v>
      </c>
      <c r="B8" s="66"/>
      <c r="C8" s="66"/>
      <c r="D8" s="66"/>
      <c r="E8" s="66"/>
      <c r="F8" s="66"/>
      <c r="G8" s="66"/>
      <c r="H8" s="66"/>
      <c r="I8" s="66"/>
      <c r="J8" s="66"/>
    </row>
    <row r="9" spans="1:12" ht="15" customHeight="1">
      <c r="A9" s="87" t="s">
        <v>202</v>
      </c>
      <c r="B9" s="38">
        <v>143</v>
      </c>
      <c r="C9" s="38">
        <v>140</v>
      </c>
      <c r="D9" s="38">
        <v>155</v>
      </c>
      <c r="E9" s="38">
        <v>203</v>
      </c>
      <c r="F9" s="38">
        <v>222</v>
      </c>
      <c r="G9" s="38">
        <v>234</v>
      </c>
      <c r="H9" s="38">
        <v>338</v>
      </c>
      <c r="I9" s="38">
        <v>371</v>
      </c>
      <c r="J9" s="38">
        <v>370</v>
      </c>
    </row>
    <row r="10" spans="1:12" ht="15" customHeight="1">
      <c r="A10" s="87" t="s">
        <v>203</v>
      </c>
      <c r="B10" s="38">
        <v>1</v>
      </c>
      <c r="C10" s="38">
        <v>2</v>
      </c>
      <c r="D10" s="38">
        <v>1</v>
      </c>
      <c r="E10" s="38">
        <v>4</v>
      </c>
      <c r="F10" s="38">
        <v>4</v>
      </c>
      <c r="G10" s="38">
        <v>2</v>
      </c>
      <c r="H10" s="38">
        <v>2</v>
      </c>
      <c r="I10" s="38">
        <v>2</v>
      </c>
      <c r="J10" s="38">
        <v>2</v>
      </c>
    </row>
    <row r="11" spans="1:12" ht="15" customHeight="1">
      <c r="A11" s="87"/>
      <c r="B11" s="38"/>
      <c r="C11" s="38"/>
      <c r="D11" s="38"/>
      <c r="E11" s="38"/>
      <c r="F11" s="38"/>
      <c r="G11" s="38"/>
      <c r="H11" s="38"/>
      <c r="I11" s="38"/>
      <c r="J11" s="38"/>
    </row>
    <row r="12" spans="1:12" ht="15" customHeight="1">
      <c r="A12" s="25" t="s">
        <v>204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2" ht="15" customHeight="1">
      <c r="A13" s="87" t="s">
        <v>205</v>
      </c>
      <c r="B13" s="38">
        <v>2089</v>
      </c>
      <c r="C13" s="38">
        <v>2232</v>
      </c>
      <c r="D13" s="38">
        <v>2256</v>
      </c>
      <c r="E13" s="38">
        <v>2336</v>
      </c>
      <c r="F13" s="38">
        <v>2364</v>
      </c>
      <c r="G13" s="38">
        <v>2393</v>
      </c>
      <c r="H13" s="38">
        <v>2378</v>
      </c>
      <c r="I13" s="38">
        <v>2365</v>
      </c>
      <c r="J13" s="38">
        <v>2443</v>
      </c>
    </row>
    <row r="14" spans="1:12" ht="15" customHeight="1">
      <c r="A14" s="87" t="s">
        <v>206</v>
      </c>
      <c r="B14" s="38">
        <v>65</v>
      </c>
      <c r="C14" s="38">
        <v>56</v>
      </c>
      <c r="D14" s="38">
        <v>38</v>
      </c>
      <c r="E14" s="38">
        <v>86</v>
      </c>
      <c r="F14" s="38">
        <v>110</v>
      </c>
      <c r="G14" s="38">
        <v>102</v>
      </c>
      <c r="H14" s="38">
        <v>88</v>
      </c>
      <c r="I14" s="38">
        <v>51</v>
      </c>
      <c r="J14" s="38">
        <v>67</v>
      </c>
    </row>
    <row r="15" spans="1:12" ht="15" customHeight="1">
      <c r="A15" s="87" t="s">
        <v>203</v>
      </c>
      <c r="B15" s="38">
        <v>29</v>
      </c>
      <c r="C15" s="38">
        <v>30</v>
      </c>
      <c r="D15" s="38">
        <v>30</v>
      </c>
      <c r="E15" s="38">
        <v>31</v>
      </c>
      <c r="F15" s="38">
        <v>31</v>
      </c>
      <c r="G15" s="38">
        <v>32</v>
      </c>
      <c r="H15" s="38">
        <v>31</v>
      </c>
      <c r="I15" s="38">
        <v>33</v>
      </c>
      <c r="J15" s="38">
        <v>33</v>
      </c>
    </row>
    <row r="16" spans="1:12" ht="20.100000000000001" customHeight="1">
      <c r="A16" s="87" t="s">
        <v>207</v>
      </c>
      <c r="B16" s="38">
        <v>7</v>
      </c>
      <c r="C16" s="38">
        <v>8</v>
      </c>
      <c r="D16" s="38">
        <v>9</v>
      </c>
      <c r="E16" s="38">
        <v>8</v>
      </c>
      <c r="F16" s="38">
        <v>11</v>
      </c>
      <c r="G16" s="38">
        <v>12</v>
      </c>
      <c r="H16" s="38">
        <v>11</v>
      </c>
      <c r="I16" s="38">
        <v>12</v>
      </c>
      <c r="J16" s="38">
        <v>14</v>
      </c>
    </row>
    <row r="17" spans="1:11" ht="15" customHeight="1">
      <c r="A17" s="176" t="s">
        <v>82</v>
      </c>
      <c r="B17" s="176"/>
      <c r="C17" s="176"/>
      <c r="D17" s="176"/>
      <c r="E17" s="176"/>
      <c r="F17" s="176"/>
      <c r="G17" s="176"/>
      <c r="H17" s="176"/>
      <c r="I17" s="176"/>
      <c r="J17" s="176"/>
    </row>
    <row r="18" spans="1:11" ht="15" customHeight="1">
      <c r="A18" s="85" t="s">
        <v>201</v>
      </c>
      <c r="B18" s="66"/>
      <c r="C18" s="66"/>
      <c r="D18" s="66"/>
      <c r="E18" s="66"/>
      <c r="F18" s="66"/>
      <c r="G18" s="66"/>
      <c r="H18" s="66"/>
      <c r="I18" s="66"/>
      <c r="J18" s="66"/>
    </row>
    <row r="19" spans="1:11" ht="15" customHeight="1">
      <c r="A19" s="87" t="s">
        <v>202</v>
      </c>
      <c r="B19" s="69">
        <v>5.6972111553784854</v>
      </c>
      <c r="C19" s="69">
        <v>5.4644808743169397</v>
      </c>
      <c r="D19" s="69">
        <v>5.9592464436755099</v>
      </c>
      <c r="E19" s="69">
        <v>7.5746268656716422</v>
      </c>
      <c r="F19" s="69">
        <v>7.59493670886076</v>
      </c>
      <c r="G19" s="69">
        <v>7.6470588235294121</v>
      </c>
      <c r="H19" s="69">
        <v>10.645669291338583</v>
      </c>
      <c r="I19" s="69">
        <v>11.46122953351869</v>
      </c>
      <c r="J19" s="69">
        <v>11.215519854501364</v>
      </c>
    </row>
    <row r="20" spans="1:11" ht="15" customHeight="1">
      <c r="A20" s="87" t="s">
        <v>203</v>
      </c>
      <c r="B20" s="92">
        <v>3.9840637450199202E-2</v>
      </c>
      <c r="C20" s="69">
        <v>7.8064012490242002E-2</v>
      </c>
      <c r="D20" s="69">
        <v>3.844675124951942E-2</v>
      </c>
      <c r="E20" s="69">
        <v>0.1492537313432836</v>
      </c>
      <c r="F20" s="69">
        <v>0.13684570646595962</v>
      </c>
      <c r="G20" s="69">
        <v>6.5359477124182996E-2</v>
      </c>
      <c r="H20" s="69">
        <v>6.2992125984251968E-2</v>
      </c>
      <c r="I20" s="69">
        <v>6.1785603954278651E-2</v>
      </c>
      <c r="J20" s="69">
        <v>6.0624431645953318E-2</v>
      </c>
    </row>
    <row r="21" spans="1:11" ht="15" customHeight="1">
      <c r="A21" s="87"/>
      <c r="B21" s="69"/>
      <c r="C21" s="69"/>
      <c r="D21" s="69"/>
      <c r="E21" s="69"/>
      <c r="F21" s="69"/>
      <c r="G21" s="69"/>
      <c r="H21" s="69"/>
      <c r="I21" s="69"/>
      <c r="J21" s="69"/>
    </row>
    <row r="22" spans="1:11" ht="15" customHeight="1">
      <c r="A22" s="25" t="s">
        <v>204</v>
      </c>
      <c r="B22" s="20"/>
      <c r="C22" s="20"/>
      <c r="D22" s="20"/>
      <c r="E22" s="20"/>
      <c r="F22" s="20"/>
      <c r="G22" s="20"/>
      <c r="H22" s="20"/>
      <c r="I22" s="20"/>
      <c r="J22" s="20"/>
      <c r="K22" s="86"/>
    </row>
    <row r="23" spans="1:11" ht="15" customHeight="1">
      <c r="A23" s="87" t="s">
        <v>205</v>
      </c>
      <c r="B23" s="43">
        <v>55.855614973262036</v>
      </c>
      <c r="C23" s="43">
        <v>59.791052772568975</v>
      </c>
      <c r="D23" s="43">
        <v>60.466362905387292</v>
      </c>
      <c r="E23" s="43">
        <v>62.863293864370299</v>
      </c>
      <c r="F23" s="43">
        <v>63.719676549865234</v>
      </c>
      <c r="G23" s="43">
        <v>64.553547342864846</v>
      </c>
      <c r="H23" s="43">
        <v>64.357239512855216</v>
      </c>
      <c r="I23" s="43">
        <v>64.126898047722349</v>
      </c>
      <c r="J23" s="43">
        <v>66.259831841605646</v>
      </c>
    </row>
    <row r="24" spans="1:11" ht="15" customHeight="1">
      <c r="A24" s="87" t="s">
        <v>206</v>
      </c>
      <c r="B24" s="43">
        <v>1.7379679144385027</v>
      </c>
      <c r="C24" s="43">
        <v>1.5001339405304044</v>
      </c>
      <c r="D24" s="43">
        <v>1.0184937014205306</v>
      </c>
      <c r="E24" s="43">
        <v>2.3143164693218514</v>
      </c>
      <c r="F24" s="43">
        <v>2.9649595687331538</v>
      </c>
      <c r="G24" s="43">
        <v>2.7515511195036417</v>
      </c>
      <c r="H24" s="43">
        <v>2.3815967523680648</v>
      </c>
      <c r="I24" s="43">
        <v>1.3828633405639914</v>
      </c>
      <c r="J24" s="43">
        <v>1.817195551939246</v>
      </c>
    </row>
    <row r="25" spans="1:11" ht="15" customHeight="1">
      <c r="A25" s="87" t="s">
        <v>203</v>
      </c>
      <c r="B25" s="43">
        <v>0.77540106951871657</v>
      </c>
      <c r="C25" s="43">
        <v>0.80364318242700239</v>
      </c>
      <c r="D25" s="43">
        <v>0.8040739748056821</v>
      </c>
      <c r="E25" s="43">
        <v>0.83423035522066735</v>
      </c>
      <c r="F25" s="43">
        <v>0.83557951482479786</v>
      </c>
      <c r="G25" s="43">
        <v>0.86323172376584834</v>
      </c>
      <c r="H25" s="43">
        <v>0.83897158322056831</v>
      </c>
      <c r="I25" s="43">
        <v>0.8947939262472886</v>
      </c>
      <c r="J25" s="43">
        <v>0.89503661513425548</v>
      </c>
    </row>
    <row r="26" spans="1:11" ht="15" customHeight="1" thickBot="1">
      <c r="A26" s="88" t="s">
        <v>207</v>
      </c>
      <c r="B26" s="44">
        <v>0.18716577540106952</v>
      </c>
      <c r="C26" s="44">
        <v>0.21430484864720067</v>
      </c>
      <c r="D26" s="44">
        <v>0.24122219244170465</v>
      </c>
      <c r="E26" s="44">
        <v>0.2152852529601722</v>
      </c>
      <c r="F26" s="44">
        <v>0.29649595687331537</v>
      </c>
      <c r="G26" s="44">
        <v>0.32371189641219311</v>
      </c>
      <c r="H26" s="44">
        <v>0.2976995940460081</v>
      </c>
      <c r="I26" s="44">
        <v>0.32537960954446854</v>
      </c>
      <c r="J26" s="44">
        <v>0.37971250339029017</v>
      </c>
    </row>
    <row r="27" spans="1:11">
      <c r="A27" s="177" t="s">
        <v>214</v>
      </c>
      <c r="B27" s="177"/>
      <c r="C27" s="177"/>
      <c r="D27" s="177"/>
      <c r="E27" s="177"/>
      <c r="F27" s="177"/>
      <c r="G27" s="177"/>
      <c r="H27" s="177"/>
      <c r="I27" s="177"/>
      <c r="J27" s="177"/>
    </row>
    <row r="28" spans="1:11">
      <c r="A28" s="178" t="s">
        <v>83</v>
      </c>
      <c r="B28" s="178"/>
      <c r="C28" s="178"/>
      <c r="D28" s="178"/>
      <c r="E28" s="178"/>
      <c r="F28" s="178"/>
      <c r="G28" s="178"/>
      <c r="H28" s="178"/>
      <c r="I28" s="178"/>
      <c r="J28" s="178"/>
    </row>
    <row r="29" spans="1:11">
      <c r="B29" s="19"/>
      <c r="C29" s="19"/>
      <c r="D29" s="19"/>
      <c r="E29" s="19"/>
      <c r="F29" s="19"/>
      <c r="G29" s="19"/>
      <c r="H29" s="19"/>
      <c r="I29" s="19"/>
      <c r="J29" s="19"/>
    </row>
    <row r="30" spans="1:11">
      <c r="B30" s="19"/>
      <c r="C30" s="19"/>
      <c r="D30" s="19"/>
      <c r="E30" s="19"/>
      <c r="F30" s="19"/>
      <c r="G30" s="19"/>
      <c r="H30" s="19"/>
      <c r="I30" s="19"/>
      <c r="J30" s="19"/>
    </row>
    <row r="31" spans="1:11">
      <c r="B31" s="19"/>
      <c r="C31" s="19"/>
      <c r="D31" s="19"/>
      <c r="E31" s="19"/>
      <c r="F31" s="19"/>
      <c r="G31" s="19"/>
      <c r="H31" s="19"/>
      <c r="I31" s="19"/>
      <c r="J31" s="19"/>
    </row>
    <row r="32" spans="1:11">
      <c r="B32" s="19"/>
      <c r="C32" s="19"/>
      <c r="D32" s="19"/>
      <c r="E32" s="19"/>
      <c r="F32" s="19"/>
      <c r="G32" s="19"/>
      <c r="H32" s="19"/>
      <c r="I32" s="19"/>
      <c r="J32" s="19"/>
    </row>
    <row r="33" spans="2:10">
      <c r="B33" s="19"/>
      <c r="C33" s="19"/>
      <c r="D33" s="19"/>
      <c r="E33" s="19"/>
      <c r="F33" s="19"/>
      <c r="G33" s="19"/>
      <c r="H33" s="19"/>
      <c r="I33" s="19"/>
      <c r="J33" s="19"/>
    </row>
    <row r="68" ht="13.5" customHeight="1"/>
  </sheetData>
  <mergeCells count="9">
    <mergeCell ref="A28:J28"/>
    <mergeCell ref="L2:L3"/>
    <mergeCell ref="A1:J1"/>
    <mergeCell ref="A2:J2"/>
    <mergeCell ref="A3:J3"/>
    <mergeCell ref="A4:J4"/>
    <mergeCell ref="A7:J7"/>
    <mergeCell ref="A17:J17"/>
    <mergeCell ref="A27:J27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showGridLines="0" workbookViewId="0">
      <selection activeCell="H16" sqref="H16:H17"/>
    </sheetView>
  </sheetViews>
  <sheetFormatPr baseColWidth="10" defaultRowHeight="12.75"/>
  <cols>
    <col min="1" max="1" width="16.28515625" style="23" bestFit="1" customWidth="1"/>
    <col min="2" max="10" width="6.7109375" style="23" customWidth="1"/>
    <col min="11" max="11" width="1.7109375" style="23" customWidth="1"/>
    <col min="12" max="20" width="6.7109375" style="23" customWidth="1"/>
    <col min="21" max="16384" width="11.42578125" style="13"/>
  </cols>
  <sheetData>
    <row r="1" spans="1:22" ht="15" customHeight="1">
      <c r="A1" s="185" t="s">
        <v>190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2" ht="15" customHeight="1">
      <c r="A2" s="185" t="s">
        <v>259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2" ht="15" customHeight="1">
      <c r="A3" s="185" t="s">
        <v>354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2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2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2" ht="17.100000000000001" customHeight="1">
      <c r="A7" s="48" t="s">
        <v>84</v>
      </c>
      <c r="B7" s="89">
        <v>143</v>
      </c>
      <c r="C7" s="89">
        <v>140</v>
      </c>
      <c r="D7" s="89">
        <v>155</v>
      </c>
      <c r="E7" s="89">
        <v>203</v>
      </c>
      <c r="F7" s="89">
        <v>222</v>
      </c>
      <c r="G7" s="89">
        <v>234</v>
      </c>
      <c r="H7" s="89">
        <v>338</v>
      </c>
      <c r="I7" s="89">
        <v>371</v>
      </c>
      <c r="J7" s="89">
        <v>370</v>
      </c>
      <c r="K7" s="48"/>
      <c r="L7" s="34">
        <v>5.6972111553784854</v>
      </c>
      <c r="M7" s="34">
        <v>5.4644808743169397</v>
      </c>
      <c r="N7" s="34">
        <v>5.9615384615384617</v>
      </c>
      <c r="O7" s="34">
        <v>7.6344490409928554</v>
      </c>
      <c r="P7" s="34">
        <v>7.5923392612859102</v>
      </c>
      <c r="Q7" s="34">
        <v>7.6470588235294121</v>
      </c>
      <c r="R7" s="34">
        <v>10.645669291338583</v>
      </c>
      <c r="S7" s="34">
        <v>11.46122953351869</v>
      </c>
      <c r="T7" s="34">
        <v>11.215519854501364</v>
      </c>
    </row>
    <row r="8" spans="1:22" ht="17.100000000000001" customHeight="1">
      <c r="A8" s="49" t="s">
        <v>138</v>
      </c>
      <c r="B8" s="38">
        <v>28</v>
      </c>
      <c r="C8" s="38">
        <v>27</v>
      </c>
      <c r="D8" s="38">
        <v>28</v>
      </c>
      <c r="E8" s="38">
        <v>31</v>
      </c>
      <c r="F8" s="38">
        <v>29</v>
      </c>
      <c r="G8" s="38">
        <v>29</v>
      </c>
      <c r="H8" s="38">
        <v>31</v>
      </c>
      <c r="I8" s="38">
        <v>31</v>
      </c>
      <c r="J8" s="38">
        <v>29</v>
      </c>
      <c r="K8" s="49"/>
      <c r="L8" s="35">
        <v>63.636363636363633</v>
      </c>
      <c r="M8" s="35">
        <v>61.363636363636367</v>
      </c>
      <c r="N8" s="35">
        <v>63.636363636363633</v>
      </c>
      <c r="O8" s="35">
        <v>67.391304347826093</v>
      </c>
      <c r="P8" s="35">
        <v>52.72727272727272</v>
      </c>
      <c r="Q8" s="35">
        <v>51.785714285714292</v>
      </c>
      <c r="R8" s="35">
        <v>54.385964912280706</v>
      </c>
      <c r="S8" s="35">
        <v>54.385964912280706</v>
      </c>
      <c r="T8" s="35">
        <v>50</v>
      </c>
    </row>
    <row r="9" spans="1:22" ht="17.100000000000001" customHeight="1">
      <c r="A9" s="49" t="s">
        <v>139</v>
      </c>
      <c r="B9" s="38">
        <v>19</v>
      </c>
      <c r="C9" s="38">
        <v>22</v>
      </c>
      <c r="D9" s="38">
        <v>28</v>
      </c>
      <c r="E9" s="38">
        <v>34</v>
      </c>
      <c r="F9" s="38">
        <v>37</v>
      </c>
      <c r="G9" s="38">
        <v>37</v>
      </c>
      <c r="H9" s="38">
        <v>36</v>
      </c>
      <c r="I9" s="38">
        <v>32</v>
      </c>
      <c r="J9" s="38">
        <v>35</v>
      </c>
      <c r="K9" s="49"/>
      <c r="L9" s="35">
        <v>42.222222222222221</v>
      </c>
      <c r="M9" s="35">
        <v>48.888888888888886</v>
      </c>
      <c r="N9" s="35">
        <v>62.222222222222221</v>
      </c>
      <c r="O9" s="35">
        <v>75.555555555555557</v>
      </c>
      <c r="P9" s="35">
        <v>78.723404255319153</v>
      </c>
      <c r="Q9" s="35">
        <v>77.083333333333343</v>
      </c>
      <c r="R9" s="35">
        <v>75</v>
      </c>
      <c r="S9" s="35">
        <v>66.666666666666657</v>
      </c>
      <c r="T9" s="35">
        <v>71.428571428571431</v>
      </c>
    </row>
    <row r="10" spans="1:22" ht="17.100000000000001" customHeight="1">
      <c r="A10" s="49" t="s">
        <v>140</v>
      </c>
      <c r="B10" s="38">
        <v>3</v>
      </c>
      <c r="C10" s="38">
        <v>4</v>
      </c>
      <c r="D10" s="38">
        <v>5</v>
      </c>
      <c r="E10" s="38">
        <v>6</v>
      </c>
      <c r="F10" s="38">
        <v>7</v>
      </c>
      <c r="G10" s="38">
        <v>4</v>
      </c>
      <c r="H10" s="38">
        <v>8</v>
      </c>
      <c r="I10" s="38">
        <v>13</v>
      </c>
      <c r="J10" s="38">
        <v>15</v>
      </c>
      <c r="K10" s="49"/>
      <c r="L10" s="35">
        <v>7.5</v>
      </c>
      <c r="M10" s="35">
        <v>10</v>
      </c>
      <c r="N10" s="35">
        <v>12.5</v>
      </c>
      <c r="O10" s="35">
        <v>15</v>
      </c>
      <c r="P10" s="35">
        <v>14.893617021276595</v>
      </c>
      <c r="Q10" s="35">
        <v>8.5106382978723403</v>
      </c>
      <c r="R10" s="35">
        <v>17.021276595744681</v>
      </c>
      <c r="S10" s="35">
        <v>27.659574468085108</v>
      </c>
      <c r="T10" s="35">
        <v>32.608695652173914</v>
      </c>
    </row>
    <row r="11" spans="1:22" ht="17.100000000000001" customHeight="1">
      <c r="A11" s="49" t="s">
        <v>141</v>
      </c>
      <c r="B11" s="38">
        <v>8</v>
      </c>
      <c r="C11" s="38">
        <v>8</v>
      </c>
      <c r="D11" s="38">
        <v>6</v>
      </c>
      <c r="E11" s="38">
        <v>9</v>
      </c>
      <c r="F11" s="38">
        <v>10</v>
      </c>
      <c r="G11" s="38">
        <v>10</v>
      </c>
      <c r="H11" s="38">
        <v>16</v>
      </c>
      <c r="I11" s="38">
        <v>15</v>
      </c>
      <c r="J11" s="38">
        <v>21</v>
      </c>
      <c r="K11" s="49"/>
      <c r="L11" s="35">
        <v>8.2474226804123703</v>
      </c>
      <c r="M11" s="35">
        <v>8.1632653061224492</v>
      </c>
      <c r="N11" s="35">
        <v>6.1224489795918364</v>
      </c>
      <c r="O11" s="35">
        <v>8.7378640776699026</v>
      </c>
      <c r="P11" s="35">
        <v>8.8495575221238933</v>
      </c>
      <c r="Q11" s="35">
        <v>8.5470085470085468</v>
      </c>
      <c r="R11" s="35">
        <v>13.445378151260504</v>
      </c>
      <c r="S11" s="35">
        <v>12.820512820512819</v>
      </c>
      <c r="T11" s="35">
        <v>18.103448275862068</v>
      </c>
    </row>
    <row r="12" spans="1:22" ht="17.100000000000001" customHeight="1">
      <c r="A12" s="49" t="s">
        <v>142</v>
      </c>
      <c r="B12" s="38">
        <v>8</v>
      </c>
      <c r="C12" s="38">
        <v>8</v>
      </c>
      <c r="D12" s="38">
        <v>7</v>
      </c>
      <c r="E12" s="38">
        <v>10</v>
      </c>
      <c r="F12" s="38">
        <v>9</v>
      </c>
      <c r="G12" s="38">
        <v>10</v>
      </c>
      <c r="H12" s="38">
        <v>11</v>
      </c>
      <c r="I12" s="38">
        <v>17</v>
      </c>
      <c r="J12" s="38">
        <v>18</v>
      </c>
      <c r="K12" s="49"/>
      <c r="L12" s="35">
        <v>13.559322033898304</v>
      </c>
      <c r="M12" s="35">
        <v>12.903225806451612</v>
      </c>
      <c r="N12" s="35">
        <v>10.9375</v>
      </c>
      <c r="O12" s="35">
        <v>15.384615384615385</v>
      </c>
      <c r="P12" s="35">
        <v>12.676056338028168</v>
      </c>
      <c r="Q12" s="35">
        <v>12.820512820512819</v>
      </c>
      <c r="R12" s="35">
        <v>13.924050632911392</v>
      </c>
      <c r="S12" s="35">
        <v>21.518987341772153</v>
      </c>
      <c r="T12" s="35">
        <v>22.784810126582279</v>
      </c>
    </row>
    <row r="13" spans="1:22" ht="17.100000000000001" customHeight="1">
      <c r="A13" s="49" t="s">
        <v>143</v>
      </c>
      <c r="B13" s="38">
        <v>4</v>
      </c>
      <c r="C13" s="38">
        <v>4</v>
      </c>
      <c r="D13" s="38">
        <v>7</v>
      </c>
      <c r="E13" s="38">
        <v>4</v>
      </c>
      <c r="F13" s="38">
        <v>6</v>
      </c>
      <c r="G13" s="38">
        <v>6</v>
      </c>
      <c r="H13" s="38">
        <v>12</v>
      </c>
      <c r="I13" s="38">
        <v>13</v>
      </c>
      <c r="J13" s="38">
        <v>11</v>
      </c>
      <c r="K13" s="49"/>
      <c r="L13" s="35">
        <v>2.7972027972027971</v>
      </c>
      <c r="M13" s="35">
        <v>2.7586206896551726</v>
      </c>
      <c r="N13" s="35">
        <v>4.7297297297297298</v>
      </c>
      <c r="O13" s="35">
        <v>2.6315789473684208</v>
      </c>
      <c r="P13" s="35">
        <v>3.8461538461538463</v>
      </c>
      <c r="Q13" s="35">
        <v>3.4482758620689653</v>
      </c>
      <c r="R13" s="35">
        <v>6.3829787234042552</v>
      </c>
      <c r="S13" s="35">
        <v>6.8421052631578956</v>
      </c>
      <c r="T13" s="35">
        <v>5.3921568627450984</v>
      </c>
    </row>
    <row r="14" spans="1:22" ht="17.100000000000001" customHeight="1">
      <c r="A14" s="49" t="s">
        <v>144</v>
      </c>
      <c r="B14" s="38">
        <v>0</v>
      </c>
      <c r="C14" s="38">
        <v>0</v>
      </c>
      <c r="D14" s="38">
        <v>3</v>
      </c>
      <c r="E14" s="38">
        <v>8</v>
      </c>
      <c r="F14" s="38">
        <v>10</v>
      </c>
      <c r="G14" s="38">
        <v>9</v>
      </c>
      <c r="H14" s="38">
        <v>9</v>
      </c>
      <c r="I14" s="38">
        <v>8</v>
      </c>
      <c r="J14" s="38">
        <v>9</v>
      </c>
      <c r="K14" s="49"/>
      <c r="L14" s="35">
        <v>0</v>
      </c>
      <c r="M14" s="35">
        <v>0</v>
      </c>
      <c r="N14" s="35">
        <v>7.1428571428571423</v>
      </c>
      <c r="O14" s="35">
        <v>17.777777777777779</v>
      </c>
      <c r="P14" s="35">
        <v>16.949152542372879</v>
      </c>
      <c r="Q14" s="35">
        <v>14.754098360655737</v>
      </c>
      <c r="R14" s="35">
        <v>14.285714285714285</v>
      </c>
      <c r="S14" s="35">
        <v>11.940298507462686</v>
      </c>
      <c r="T14" s="35">
        <v>13.636363636363635</v>
      </c>
    </row>
    <row r="15" spans="1:22" ht="17.100000000000001" customHeight="1">
      <c r="A15" s="49" t="s">
        <v>145</v>
      </c>
      <c r="B15" s="38">
        <v>11</v>
      </c>
      <c r="C15" s="38">
        <v>11</v>
      </c>
      <c r="D15" s="38">
        <v>11</v>
      </c>
      <c r="E15" s="38">
        <v>13</v>
      </c>
      <c r="F15" s="38">
        <v>12</v>
      </c>
      <c r="G15" s="38">
        <v>15</v>
      </c>
      <c r="H15" s="38">
        <v>33</v>
      </c>
      <c r="I15" s="38">
        <v>36</v>
      </c>
      <c r="J15" s="38">
        <v>39</v>
      </c>
      <c r="K15" s="49"/>
      <c r="L15" s="35">
        <v>7.2847682119205297</v>
      </c>
      <c r="M15" s="35">
        <v>7.2368421052631584</v>
      </c>
      <c r="N15" s="35">
        <v>7.2368421052631584</v>
      </c>
      <c r="O15" s="35">
        <v>8.5526315789473681</v>
      </c>
      <c r="P15" s="35"/>
      <c r="Q15" s="35">
        <v>9.6153846153846168</v>
      </c>
      <c r="R15" s="35">
        <v>21.019108280254777</v>
      </c>
      <c r="S15" s="35">
        <v>22.085889570552148</v>
      </c>
      <c r="T15" s="35">
        <v>23.636363636363637</v>
      </c>
    </row>
    <row r="16" spans="1:22" ht="17.100000000000001" customHeight="1">
      <c r="A16" s="49" t="s">
        <v>146</v>
      </c>
      <c r="B16" s="38">
        <v>10</v>
      </c>
      <c r="C16" s="38">
        <v>8</v>
      </c>
      <c r="D16" s="38">
        <v>12</v>
      </c>
      <c r="E16" s="38">
        <v>19</v>
      </c>
      <c r="F16" s="38">
        <v>25</v>
      </c>
      <c r="G16" s="38">
        <v>28</v>
      </c>
      <c r="H16" s="38">
        <v>38</v>
      </c>
      <c r="I16" s="38">
        <v>38</v>
      </c>
      <c r="J16" s="38">
        <v>37</v>
      </c>
      <c r="K16" s="49"/>
      <c r="L16" s="35">
        <v>8.2644628099173563</v>
      </c>
      <c r="M16" s="35">
        <v>6.557377049180328</v>
      </c>
      <c r="N16" s="35">
        <v>9.67741935483871</v>
      </c>
      <c r="O16" s="35">
        <v>15.2</v>
      </c>
      <c r="P16" s="35">
        <v>19.230769230769234</v>
      </c>
      <c r="Q16" s="35">
        <v>21.052631578947366</v>
      </c>
      <c r="R16" s="35">
        <v>28.35820895522388</v>
      </c>
      <c r="S16" s="35">
        <v>27.142857142857142</v>
      </c>
      <c r="T16" s="35">
        <v>26.24113475177305</v>
      </c>
    </row>
    <row r="17" spans="1:20" ht="17.100000000000001" customHeight="1">
      <c r="A17" s="49" t="s">
        <v>147</v>
      </c>
      <c r="B17" s="38">
        <v>2</v>
      </c>
      <c r="C17" s="38">
        <v>2</v>
      </c>
      <c r="D17" s="38">
        <v>3</v>
      </c>
      <c r="E17" s="38">
        <v>8</v>
      </c>
      <c r="F17" s="38">
        <v>9</v>
      </c>
      <c r="G17" s="38">
        <v>6</v>
      </c>
      <c r="H17" s="38">
        <v>17</v>
      </c>
      <c r="I17" s="38">
        <v>21</v>
      </c>
      <c r="J17" s="38">
        <v>21</v>
      </c>
      <c r="K17" s="49"/>
      <c r="L17" s="35">
        <v>1.0256410256410255</v>
      </c>
      <c r="M17" s="35">
        <v>1.0050251256281406</v>
      </c>
      <c r="N17" s="35">
        <v>1.4851485148514851</v>
      </c>
      <c r="O17" s="35">
        <v>3.8277511961722488</v>
      </c>
      <c r="P17" s="35">
        <v>4.1860465116279073</v>
      </c>
      <c r="Q17" s="35">
        <v>2.666666666666667</v>
      </c>
      <c r="R17" s="35">
        <v>7.083333333333333</v>
      </c>
      <c r="S17" s="35">
        <v>8.536585365853659</v>
      </c>
      <c r="T17" s="35">
        <v>8.536585365853659</v>
      </c>
    </row>
    <row r="18" spans="1:20" ht="17.100000000000001" customHeight="1">
      <c r="A18" s="49" t="s">
        <v>148</v>
      </c>
      <c r="B18" s="38">
        <v>0</v>
      </c>
      <c r="C18" s="38">
        <v>0</v>
      </c>
      <c r="D18" s="38">
        <v>0</v>
      </c>
      <c r="E18" s="38">
        <v>1</v>
      </c>
      <c r="F18" s="38">
        <v>0</v>
      </c>
      <c r="G18" s="38">
        <v>1</v>
      </c>
      <c r="H18" s="38">
        <v>3</v>
      </c>
      <c r="I18" s="38">
        <v>10</v>
      </c>
      <c r="J18" s="38">
        <v>6</v>
      </c>
      <c r="K18" s="49"/>
      <c r="L18" s="35">
        <v>0</v>
      </c>
      <c r="M18" s="35">
        <v>0</v>
      </c>
      <c r="N18" s="35">
        <v>0</v>
      </c>
      <c r="O18" s="35">
        <v>0.85470085470085477</v>
      </c>
      <c r="P18" s="35">
        <v>0</v>
      </c>
      <c r="Q18" s="35">
        <v>0.6211180124223602</v>
      </c>
      <c r="R18" s="35">
        <v>1.8404907975460123</v>
      </c>
      <c r="S18" s="35">
        <v>6.0606060606060606</v>
      </c>
      <c r="T18" s="35">
        <v>3.6585365853658534</v>
      </c>
    </row>
    <row r="19" spans="1:20" ht="17.100000000000001" customHeight="1">
      <c r="A19" s="49" t="s">
        <v>149</v>
      </c>
      <c r="B19" s="38">
        <v>8</v>
      </c>
      <c r="C19" s="38">
        <v>4</v>
      </c>
      <c r="D19" s="38">
        <v>6</v>
      </c>
      <c r="E19" s="38">
        <v>5</v>
      </c>
      <c r="F19" s="38">
        <v>6</v>
      </c>
      <c r="G19" s="38">
        <v>10</v>
      </c>
      <c r="H19" s="38">
        <v>19</v>
      </c>
      <c r="I19" s="38">
        <v>24</v>
      </c>
      <c r="J19" s="38">
        <v>28</v>
      </c>
      <c r="K19" s="49"/>
      <c r="L19" s="35">
        <v>5.9701492537313428</v>
      </c>
      <c r="M19" s="35">
        <v>2.9850746268656714</v>
      </c>
      <c r="N19" s="35">
        <v>4.4776119402985071</v>
      </c>
      <c r="O19" s="35">
        <v>3.7313432835820892</v>
      </c>
      <c r="P19" s="35">
        <v>4.4117647058823533</v>
      </c>
      <c r="Q19" s="35">
        <v>6.9930069930069934</v>
      </c>
      <c r="R19" s="35">
        <v>13.286713286713287</v>
      </c>
      <c r="S19" s="35">
        <v>16.783216783216783</v>
      </c>
      <c r="T19" s="35">
        <v>19.444444444444446</v>
      </c>
    </row>
    <row r="20" spans="1:20" ht="17.100000000000001" customHeight="1">
      <c r="A20" s="49" t="s">
        <v>150</v>
      </c>
      <c r="B20" s="38">
        <v>8</v>
      </c>
      <c r="C20" s="38">
        <v>6</v>
      </c>
      <c r="D20" s="38">
        <v>3</v>
      </c>
      <c r="E20" s="38">
        <v>7</v>
      </c>
      <c r="F20" s="38">
        <v>9</v>
      </c>
      <c r="G20" s="38">
        <v>10</v>
      </c>
      <c r="H20" s="38">
        <v>9</v>
      </c>
      <c r="I20" s="38">
        <v>10</v>
      </c>
      <c r="J20" s="38">
        <v>12</v>
      </c>
      <c r="K20" s="49"/>
      <c r="L20" s="35">
        <v>8.791208791208792</v>
      </c>
      <c r="M20" s="35">
        <v>6.0606060606060606</v>
      </c>
      <c r="N20" s="35">
        <v>2.7272727272727271</v>
      </c>
      <c r="O20" s="35">
        <v>5.982905982905983</v>
      </c>
      <c r="P20" s="35">
        <v>6</v>
      </c>
      <c r="Q20" s="35">
        <v>6.3291139240506329</v>
      </c>
      <c r="R20" s="35">
        <v>5.3892215568862278</v>
      </c>
      <c r="S20" s="35">
        <v>5.9171597633136095</v>
      </c>
      <c r="T20" s="35">
        <v>6.9364161849710975</v>
      </c>
    </row>
    <row r="21" spans="1:20" ht="17.100000000000001" customHeight="1">
      <c r="A21" s="49" t="s">
        <v>151</v>
      </c>
      <c r="B21" s="38">
        <v>20</v>
      </c>
      <c r="C21" s="38">
        <v>20</v>
      </c>
      <c r="D21" s="38">
        <v>21</v>
      </c>
      <c r="E21" s="38">
        <v>25</v>
      </c>
      <c r="F21" s="38">
        <v>21</v>
      </c>
      <c r="G21" s="38">
        <v>27</v>
      </c>
      <c r="H21" s="38">
        <v>31</v>
      </c>
      <c r="I21" s="38">
        <v>30</v>
      </c>
      <c r="J21" s="38">
        <v>24</v>
      </c>
      <c r="K21" s="49"/>
      <c r="L21" s="35">
        <v>23.52941176470588</v>
      </c>
      <c r="M21" s="35">
        <v>23.52941176470588</v>
      </c>
      <c r="N21" s="35">
        <v>24.418604651162788</v>
      </c>
      <c r="O21" s="35">
        <v>29.069767441860467</v>
      </c>
      <c r="P21" s="35">
        <v>23.863636363636363</v>
      </c>
      <c r="Q21" s="35">
        <v>30.681818181818183</v>
      </c>
      <c r="R21" s="35">
        <v>35.227272727272727</v>
      </c>
      <c r="S21" s="35">
        <v>34.090909090909086</v>
      </c>
      <c r="T21" s="35">
        <v>26.966292134831459</v>
      </c>
    </row>
    <row r="22" spans="1:20" ht="17.100000000000001" customHeight="1">
      <c r="A22" s="49" t="s">
        <v>152</v>
      </c>
      <c r="B22" s="38">
        <v>0</v>
      </c>
      <c r="C22" s="38">
        <v>0</v>
      </c>
      <c r="D22" s="38">
        <v>0</v>
      </c>
      <c r="E22" s="38">
        <v>1</v>
      </c>
      <c r="F22" s="38">
        <v>1</v>
      </c>
      <c r="G22" s="38">
        <v>0</v>
      </c>
      <c r="H22" s="38">
        <v>0</v>
      </c>
      <c r="I22" s="38">
        <v>4</v>
      </c>
      <c r="J22" s="38">
        <v>2</v>
      </c>
      <c r="K22" s="49"/>
      <c r="L22" s="35">
        <v>0</v>
      </c>
      <c r="M22" s="35">
        <v>0</v>
      </c>
      <c r="N22" s="35">
        <v>0</v>
      </c>
      <c r="O22" s="35">
        <v>1.1494252873563218</v>
      </c>
      <c r="P22" s="35">
        <v>1.0416666666666665</v>
      </c>
      <c r="Q22" s="35">
        <v>0</v>
      </c>
      <c r="R22" s="35">
        <v>0</v>
      </c>
      <c r="S22" s="35">
        <v>3.6363636363636362</v>
      </c>
      <c r="T22" s="35">
        <v>1.8018018018018018</v>
      </c>
    </row>
    <row r="23" spans="1:20" ht="17.100000000000001" customHeight="1">
      <c r="A23" s="49" t="s">
        <v>153</v>
      </c>
      <c r="B23" s="38">
        <v>5</v>
      </c>
      <c r="C23" s="38">
        <v>6</v>
      </c>
      <c r="D23" s="38">
        <v>5</v>
      </c>
      <c r="E23" s="38">
        <v>5</v>
      </c>
      <c r="F23" s="38">
        <v>7</v>
      </c>
      <c r="G23" s="38">
        <v>6</v>
      </c>
      <c r="H23" s="38">
        <v>7</v>
      </c>
      <c r="I23" s="38">
        <v>9</v>
      </c>
      <c r="J23" s="38">
        <v>8</v>
      </c>
      <c r="K23" s="49"/>
      <c r="L23" s="35">
        <v>7.4626865671641784</v>
      </c>
      <c r="M23" s="35">
        <v>8.9552238805970141</v>
      </c>
      <c r="N23" s="35">
        <v>7.2463768115942031</v>
      </c>
      <c r="O23" s="35">
        <v>7.042253521126761</v>
      </c>
      <c r="P23" s="35">
        <v>8.6419753086419746</v>
      </c>
      <c r="Q23" s="35">
        <v>6.9767441860465116</v>
      </c>
      <c r="R23" s="35">
        <v>8.0459770114942533</v>
      </c>
      <c r="S23" s="35">
        <v>10.112359550561797</v>
      </c>
      <c r="T23" s="35">
        <v>9.1954022988505741</v>
      </c>
    </row>
    <row r="24" spans="1:20" ht="17.100000000000001" customHeight="1">
      <c r="A24" s="49" t="s">
        <v>154</v>
      </c>
      <c r="B24" s="38">
        <v>0</v>
      </c>
      <c r="C24" s="38">
        <v>0</v>
      </c>
      <c r="D24" s="38">
        <v>0</v>
      </c>
      <c r="E24" s="38">
        <v>1</v>
      </c>
      <c r="F24" s="38">
        <v>0</v>
      </c>
      <c r="G24" s="38">
        <v>3</v>
      </c>
      <c r="H24" s="38">
        <v>3</v>
      </c>
      <c r="I24" s="38">
        <v>4</v>
      </c>
      <c r="J24" s="38">
        <v>6</v>
      </c>
      <c r="K24" s="49"/>
      <c r="L24" s="35">
        <v>0</v>
      </c>
      <c r="M24" s="35">
        <v>0</v>
      </c>
      <c r="N24" s="35">
        <v>0</v>
      </c>
      <c r="O24" s="35">
        <v>1.3157894736842104</v>
      </c>
      <c r="P24" s="35">
        <v>0</v>
      </c>
      <c r="Q24" s="35">
        <v>3.296703296703297</v>
      </c>
      <c r="R24" s="35">
        <v>3.2608695652173911</v>
      </c>
      <c r="S24" s="35">
        <v>4.395604395604396</v>
      </c>
      <c r="T24" s="35">
        <v>6.3157894736842106</v>
      </c>
    </row>
    <row r="25" spans="1:20" ht="17.100000000000001" customHeight="1">
      <c r="A25" s="49" t="s">
        <v>155</v>
      </c>
      <c r="B25" s="38">
        <v>1</v>
      </c>
      <c r="C25" s="38">
        <v>0</v>
      </c>
      <c r="D25" s="38">
        <v>1</v>
      </c>
      <c r="E25" s="38">
        <v>0</v>
      </c>
      <c r="F25" s="38">
        <v>0</v>
      </c>
      <c r="G25" s="38">
        <v>2</v>
      </c>
      <c r="H25" s="38">
        <v>0</v>
      </c>
      <c r="I25" s="38">
        <v>4</v>
      </c>
      <c r="J25" s="38">
        <v>3</v>
      </c>
      <c r="K25" s="49"/>
      <c r="L25" s="35">
        <v>1.4492753623188406</v>
      </c>
      <c r="M25" s="35">
        <v>0</v>
      </c>
      <c r="N25" s="35">
        <v>1.3698630136986301</v>
      </c>
      <c r="O25" s="35">
        <v>0</v>
      </c>
      <c r="P25" s="35">
        <v>0</v>
      </c>
      <c r="Q25" s="35">
        <v>2.3809523809523809</v>
      </c>
      <c r="R25" s="35">
        <v>0</v>
      </c>
      <c r="S25" s="35">
        <v>4.5977011494252871</v>
      </c>
      <c r="T25" s="35">
        <v>3.3333333333333335</v>
      </c>
    </row>
    <row r="26" spans="1:20" ht="17.100000000000001" customHeight="1">
      <c r="A26" s="49" t="s">
        <v>156</v>
      </c>
      <c r="B26" s="38">
        <v>2</v>
      </c>
      <c r="C26" s="38">
        <v>2</v>
      </c>
      <c r="D26" s="38">
        <v>2</v>
      </c>
      <c r="E26" s="38">
        <v>5</v>
      </c>
      <c r="F26" s="38">
        <v>6</v>
      </c>
      <c r="G26" s="38">
        <v>6</v>
      </c>
      <c r="H26" s="38">
        <v>9</v>
      </c>
      <c r="I26" s="38">
        <v>6</v>
      </c>
      <c r="J26" s="38">
        <v>7</v>
      </c>
      <c r="K26" s="49"/>
      <c r="L26" s="35">
        <v>3.0769230769230771</v>
      </c>
      <c r="M26" s="35">
        <v>3.225806451612903</v>
      </c>
      <c r="N26" s="35">
        <v>3.278688524590164</v>
      </c>
      <c r="O26" s="35">
        <v>8.4745762711864394</v>
      </c>
      <c r="P26" s="35">
        <v>8.2191780821917799</v>
      </c>
      <c r="Q26" s="35">
        <v>7.6923076923076925</v>
      </c>
      <c r="R26" s="35">
        <v>10.975609756097562</v>
      </c>
      <c r="S26" s="35">
        <v>7.1428571428571423</v>
      </c>
      <c r="T26" s="35">
        <v>8.1395348837209305</v>
      </c>
    </row>
    <row r="27" spans="1:20" ht="17.100000000000001" customHeight="1">
      <c r="A27" s="49" t="s">
        <v>157</v>
      </c>
      <c r="B27" s="38">
        <v>3</v>
      </c>
      <c r="C27" s="38">
        <v>5</v>
      </c>
      <c r="D27" s="38">
        <v>6</v>
      </c>
      <c r="E27" s="38">
        <v>7</v>
      </c>
      <c r="F27" s="38">
        <v>8</v>
      </c>
      <c r="G27" s="38">
        <v>8</v>
      </c>
      <c r="H27" s="38">
        <v>11</v>
      </c>
      <c r="I27" s="38">
        <v>10</v>
      </c>
      <c r="J27" s="38">
        <v>8</v>
      </c>
      <c r="K27" s="49"/>
      <c r="L27" s="35">
        <v>4</v>
      </c>
      <c r="M27" s="35">
        <v>6.4935064935064926</v>
      </c>
      <c r="N27" s="35">
        <v>7.4074074074074066</v>
      </c>
      <c r="O27" s="35">
        <v>8.536585365853659</v>
      </c>
      <c r="P27" s="35">
        <v>8.695652173913043</v>
      </c>
      <c r="Q27" s="35">
        <v>7.9207920792079207</v>
      </c>
      <c r="R27" s="35">
        <v>10.377358490566039</v>
      </c>
      <c r="S27" s="35">
        <v>9.1743119266055047</v>
      </c>
      <c r="T27" s="35">
        <v>7.2072072072072073</v>
      </c>
    </row>
    <row r="28" spans="1:20" ht="17.100000000000001" customHeight="1">
      <c r="A28" s="49" t="s">
        <v>158</v>
      </c>
      <c r="B28" s="38">
        <v>1</v>
      </c>
      <c r="C28" s="38">
        <v>0</v>
      </c>
      <c r="D28" s="38">
        <v>0</v>
      </c>
      <c r="E28" s="38">
        <v>0</v>
      </c>
      <c r="F28" s="38">
        <v>3</v>
      </c>
      <c r="G28" s="38">
        <v>0</v>
      </c>
      <c r="H28" s="38">
        <v>3</v>
      </c>
      <c r="I28" s="38">
        <v>3</v>
      </c>
      <c r="J28" s="38">
        <v>2</v>
      </c>
      <c r="K28" s="49"/>
      <c r="L28" s="35">
        <v>0.54347826086956519</v>
      </c>
      <c r="M28" s="35">
        <v>0</v>
      </c>
      <c r="N28" s="35">
        <v>0</v>
      </c>
      <c r="O28" s="35">
        <v>0</v>
      </c>
      <c r="P28" s="35">
        <v>1.5</v>
      </c>
      <c r="Q28" s="35">
        <v>0</v>
      </c>
      <c r="R28" s="35">
        <v>1.4285714285714286</v>
      </c>
      <c r="S28" s="35">
        <v>1.3824884792626728</v>
      </c>
      <c r="T28" s="35">
        <v>0.8771929824561403</v>
      </c>
    </row>
    <row r="29" spans="1:20" ht="17.100000000000001" customHeight="1">
      <c r="A29" s="49" t="s">
        <v>159</v>
      </c>
      <c r="B29" s="38">
        <v>0</v>
      </c>
      <c r="C29" s="38">
        <v>0</v>
      </c>
      <c r="D29" s="38">
        <v>0</v>
      </c>
      <c r="E29" s="38">
        <v>0</v>
      </c>
      <c r="F29" s="38">
        <v>2</v>
      </c>
      <c r="G29" s="38">
        <v>2</v>
      </c>
      <c r="H29" s="38">
        <v>2</v>
      </c>
      <c r="I29" s="38">
        <v>3</v>
      </c>
      <c r="J29" s="38">
        <v>1</v>
      </c>
      <c r="K29" s="49"/>
      <c r="L29" s="35">
        <v>0</v>
      </c>
      <c r="M29" s="35">
        <v>0</v>
      </c>
      <c r="N29" s="35">
        <v>0</v>
      </c>
      <c r="O29" s="35">
        <v>0</v>
      </c>
      <c r="P29" s="35">
        <v>3.0769230769230771</v>
      </c>
      <c r="Q29" s="35">
        <v>2.7027027027027026</v>
      </c>
      <c r="R29" s="35">
        <v>2.666666666666667</v>
      </c>
      <c r="S29" s="35">
        <v>3.8961038961038961</v>
      </c>
      <c r="T29" s="35">
        <v>1.2658227848101267</v>
      </c>
    </row>
    <row r="30" spans="1:20" ht="17.100000000000001" customHeight="1">
      <c r="A30" s="49" t="s">
        <v>160</v>
      </c>
      <c r="B30" s="38">
        <v>0</v>
      </c>
      <c r="C30" s="38">
        <v>1</v>
      </c>
      <c r="D30" s="38">
        <v>0</v>
      </c>
      <c r="E30" s="38">
        <v>0</v>
      </c>
      <c r="F30" s="38">
        <v>0</v>
      </c>
      <c r="G30" s="38">
        <v>0</v>
      </c>
      <c r="H30" s="38">
        <v>4</v>
      </c>
      <c r="I30" s="38">
        <v>3</v>
      </c>
      <c r="J30" s="38">
        <v>2</v>
      </c>
      <c r="K30" s="49"/>
      <c r="L30" s="35">
        <v>0</v>
      </c>
      <c r="M30" s="35">
        <v>0.91743119266055051</v>
      </c>
      <c r="N30" s="35">
        <v>0</v>
      </c>
      <c r="O30" s="35">
        <v>0</v>
      </c>
      <c r="P30" s="35">
        <v>0</v>
      </c>
      <c r="Q30" s="35">
        <v>0</v>
      </c>
      <c r="R30" s="35">
        <v>2.5806451612903225</v>
      </c>
      <c r="S30" s="35">
        <v>1.875</v>
      </c>
      <c r="T30" s="35">
        <v>1.1764705882352942</v>
      </c>
    </row>
    <row r="31" spans="1:20" ht="17.100000000000001" customHeight="1">
      <c r="A31" s="49" t="s">
        <v>161</v>
      </c>
      <c r="B31" s="38">
        <v>1</v>
      </c>
      <c r="C31" s="38">
        <v>0</v>
      </c>
      <c r="D31" s="38">
        <v>0</v>
      </c>
      <c r="E31" s="38">
        <v>1</v>
      </c>
      <c r="F31" s="38">
        <v>0</v>
      </c>
      <c r="G31" s="38">
        <v>0</v>
      </c>
      <c r="H31" s="38">
        <v>2</v>
      </c>
      <c r="I31" s="38">
        <v>4</v>
      </c>
      <c r="J31" s="38">
        <v>1</v>
      </c>
      <c r="K31" s="49"/>
      <c r="L31" s="35">
        <v>2.7777777777777777</v>
      </c>
      <c r="M31" s="35">
        <v>0</v>
      </c>
      <c r="N31" s="35">
        <v>0</v>
      </c>
      <c r="O31" s="35">
        <v>2.6315789473684208</v>
      </c>
      <c r="P31" s="35">
        <v>0</v>
      </c>
      <c r="Q31" s="35">
        <v>0</v>
      </c>
      <c r="R31" s="35">
        <v>3.7735849056603774</v>
      </c>
      <c r="S31" s="35">
        <v>7.4074074074074066</v>
      </c>
      <c r="T31" s="35">
        <v>1.8181818181818181</v>
      </c>
    </row>
    <row r="32" spans="1:20" ht="17.100000000000001" customHeight="1">
      <c r="A32" s="49" t="s">
        <v>162</v>
      </c>
      <c r="B32" s="38">
        <v>0</v>
      </c>
      <c r="C32" s="38">
        <v>0</v>
      </c>
      <c r="D32" s="38">
        <v>0</v>
      </c>
      <c r="E32" s="38">
        <v>3</v>
      </c>
      <c r="F32" s="38">
        <v>4</v>
      </c>
      <c r="G32" s="38">
        <v>2</v>
      </c>
      <c r="H32" s="38">
        <v>11</v>
      </c>
      <c r="I32" s="38">
        <v>10</v>
      </c>
      <c r="J32" s="38">
        <v>14</v>
      </c>
      <c r="K32" s="49"/>
      <c r="L32" s="35">
        <v>0</v>
      </c>
      <c r="M32" s="35">
        <v>0</v>
      </c>
      <c r="N32" s="35">
        <v>0</v>
      </c>
      <c r="O32" s="35">
        <v>1.7241379310344827</v>
      </c>
      <c r="P32" s="35">
        <v>2.1621621621621623</v>
      </c>
      <c r="Q32" s="35">
        <v>1.0752688172043012</v>
      </c>
      <c r="R32" s="35">
        <v>5.5837563451776653</v>
      </c>
      <c r="S32" s="35">
        <v>4.8780487804878048</v>
      </c>
      <c r="T32" s="35">
        <v>6.7307692307692308</v>
      </c>
    </row>
    <row r="33" spans="1:20" ht="17.100000000000001" customHeight="1">
      <c r="A33" s="49" t="s">
        <v>163</v>
      </c>
      <c r="B33" s="38">
        <v>1</v>
      </c>
      <c r="C33" s="38">
        <v>2</v>
      </c>
      <c r="D33" s="38">
        <v>1</v>
      </c>
      <c r="E33" s="38">
        <v>0</v>
      </c>
      <c r="F33" s="38">
        <v>1</v>
      </c>
      <c r="G33" s="38">
        <v>3</v>
      </c>
      <c r="H33" s="38">
        <v>13</v>
      </c>
      <c r="I33" s="38">
        <v>12</v>
      </c>
      <c r="J33" s="38">
        <v>10</v>
      </c>
      <c r="K33" s="49"/>
      <c r="L33" s="35">
        <v>0.66666666666666674</v>
      </c>
      <c r="M33" s="35">
        <v>1.3245033112582782</v>
      </c>
      <c r="N33" s="35">
        <v>0.66225165562913912</v>
      </c>
      <c r="O33" s="35">
        <v>0</v>
      </c>
      <c r="P33" s="35">
        <v>0.64102564102564097</v>
      </c>
      <c r="Q33" s="35">
        <v>1.8633540372670807</v>
      </c>
      <c r="R33" s="35">
        <v>7.6923076923076925</v>
      </c>
      <c r="S33" s="35">
        <v>6.8571428571428577</v>
      </c>
      <c r="T33" s="35">
        <v>5.7142857142857144</v>
      </c>
    </row>
    <row r="34" spans="1:20" ht="17.100000000000001" customHeight="1" thickBot="1">
      <c r="A34" s="50" t="s">
        <v>164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1</v>
      </c>
      <c r="J34" s="40">
        <v>1</v>
      </c>
      <c r="K34" s="50"/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1.6666666666666667</v>
      </c>
      <c r="T34" s="36">
        <v>1.5625</v>
      </c>
    </row>
    <row r="35" spans="1:20" ht="15" customHeight="1">
      <c r="A35" s="189" t="s">
        <v>214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01"/>
    </row>
    <row r="36" spans="1:20" ht="15" customHeight="1">
      <c r="A36" s="23" t="s">
        <v>83</v>
      </c>
    </row>
    <row r="37" spans="1:20" ht="15" customHeight="1"/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S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showGridLines="0" workbookViewId="0">
      <selection activeCell="M18" sqref="M18"/>
    </sheetView>
  </sheetViews>
  <sheetFormatPr baseColWidth="10" defaultRowHeight="12.75"/>
  <cols>
    <col min="1" max="1" width="16.28515625" style="23" bestFit="1" customWidth="1"/>
    <col min="2" max="10" width="5.7109375" style="23" customWidth="1"/>
    <col min="11" max="11" width="1.7109375" style="23" customWidth="1"/>
    <col min="12" max="20" width="5.7109375" style="23" customWidth="1"/>
    <col min="21" max="16384" width="11.42578125" style="13"/>
  </cols>
  <sheetData>
    <row r="1" spans="1:22" ht="15" customHeight="1">
      <c r="A1" s="196" t="s">
        <v>191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02"/>
    </row>
    <row r="2" spans="1:22" ht="15" customHeight="1">
      <c r="A2" s="196" t="s">
        <v>260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02"/>
      <c r="V2" s="168" t="s">
        <v>67</v>
      </c>
    </row>
    <row r="3" spans="1:22" ht="15" customHeight="1">
      <c r="A3" s="196" t="s">
        <v>354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02"/>
      <c r="V3" s="168"/>
    </row>
    <row r="4" spans="1:2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2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2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2" ht="15" customHeight="1">
      <c r="A7" s="48" t="s">
        <v>84</v>
      </c>
      <c r="B7" s="46">
        <v>1</v>
      </c>
      <c r="C7" s="46">
        <v>2</v>
      </c>
      <c r="D7" s="46">
        <v>1</v>
      </c>
      <c r="E7" s="46">
        <v>4</v>
      </c>
      <c r="F7" s="46">
        <v>4</v>
      </c>
      <c r="G7" s="46">
        <v>2</v>
      </c>
      <c r="H7" s="46">
        <v>2</v>
      </c>
      <c r="I7" s="46">
        <v>2</v>
      </c>
      <c r="J7" s="46">
        <v>2</v>
      </c>
      <c r="K7" s="48"/>
      <c r="L7" s="150">
        <v>3.9840637450199202E-2</v>
      </c>
      <c r="M7" s="34">
        <v>7.8064012490242002E-2</v>
      </c>
      <c r="N7" s="34">
        <v>3.8461538461538464E-2</v>
      </c>
      <c r="O7" s="34">
        <v>0.15043249341857842</v>
      </c>
      <c r="P7" s="34">
        <v>0.13679890560875513</v>
      </c>
      <c r="Q7" s="34">
        <v>6.5359477124182996E-2</v>
      </c>
      <c r="R7" s="34">
        <v>6.2992125984251968E-2</v>
      </c>
      <c r="S7" s="34">
        <v>6.1785603954278651E-2</v>
      </c>
      <c r="T7" s="34">
        <v>6.0624431645953318E-2</v>
      </c>
    </row>
    <row r="8" spans="1:22" ht="15" customHeight="1">
      <c r="A8" s="49" t="s">
        <v>140</v>
      </c>
      <c r="B8" s="33">
        <v>0</v>
      </c>
      <c r="C8" s="33">
        <v>0</v>
      </c>
      <c r="D8" s="33">
        <v>0</v>
      </c>
      <c r="E8" s="33">
        <v>1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49"/>
      <c r="L8" s="35">
        <v>0</v>
      </c>
      <c r="M8" s="35">
        <v>0</v>
      </c>
      <c r="N8" s="35">
        <v>0</v>
      </c>
      <c r="O8" s="35">
        <v>2.5</v>
      </c>
      <c r="P8" s="35">
        <v>0</v>
      </c>
      <c r="Q8" s="35">
        <v>0</v>
      </c>
      <c r="R8" s="35">
        <v>0</v>
      </c>
      <c r="S8" s="35">
        <v>0</v>
      </c>
      <c r="T8" s="35"/>
    </row>
    <row r="9" spans="1:22" ht="15" customHeight="1">
      <c r="A9" s="49" t="s">
        <v>141</v>
      </c>
      <c r="B9" s="33">
        <v>0</v>
      </c>
      <c r="C9" s="33">
        <v>0</v>
      </c>
      <c r="D9" s="33">
        <v>0</v>
      </c>
      <c r="E9" s="33">
        <v>1</v>
      </c>
      <c r="F9" s="33">
        <v>1</v>
      </c>
      <c r="G9" s="33">
        <v>0</v>
      </c>
      <c r="H9" s="33">
        <v>0</v>
      </c>
      <c r="I9" s="33">
        <v>0</v>
      </c>
      <c r="J9" s="33">
        <v>0</v>
      </c>
      <c r="K9" s="49"/>
      <c r="L9" s="35">
        <v>0</v>
      </c>
      <c r="M9" s="35">
        <v>0</v>
      </c>
      <c r="N9" s="35">
        <v>0</v>
      </c>
      <c r="O9" s="35">
        <v>0.97087378640776689</v>
      </c>
      <c r="P9" s="35">
        <v>0.88495575221238942</v>
      </c>
      <c r="Q9" s="35">
        <v>0</v>
      </c>
      <c r="R9" s="35">
        <v>0</v>
      </c>
      <c r="S9" s="35">
        <v>0</v>
      </c>
      <c r="T9" s="35">
        <v>0</v>
      </c>
    </row>
    <row r="10" spans="1:22" ht="15" customHeight="1">
      <c r="A10" s="49" t="s">
        <v>145</v>
      </c>
      <c r="B10" s="33">
        <v>0</v>
      </c>
      <c r="C10" s="33">
        <v>0</v>
      </c>
      <c r="D10" s="33">
        <v>0</v>
      </c>
      <c r="E10" s="33">
        <v>1</v>
      </c>
      <c r="F10" s="33">
        <v>1</v>
      </c>
      <c r="G10" s="33">
        <v>1</v>
      </c>
      <c r="H10" s="33">
        <v>1</v>
      </c>
      <c r="I10" s="33">
        <v>1</v>
      </c>
      <c r="J10" s="33">
        <v>1</v>
      </c>
      <c r="K10" s="49"/>
      <c r="L10" s="35">
        <v>0</v>
      </c>
      <c r="M10" s="35">
        <v>0</v>
      </c>
      <c r="N10" s="35">
        <v>0</v>
      </c>
      <c r="O10" s="35">
        <v>0.6578947368421052</v>
      </c>
      <c r="P10" s="35">
        <v>0.64516129032258063</v>
      </c>
      <c r="Q10" s="35">
        <v>0.64102564102564097</v>
      </c>
      <c r="R10" s="35">
        <v>0.63694267515923575</v>
      </c>
      <c r="S10" s="35">
        <v>0.61349693251533743</v>
      </c>
      <c r="T10" s="35">
        <v>0.60606060606060608</v>
      </c>
    </row>
    <row r="11" spans="1:22" ht="15" customHeight="1">
      <c r="A11" s="49" t="s">
        <v>149</v>
      </c>
      <c r="B11" s="33">
        <v>1</v>
      </c>
      <c r="C11" s="33">
        <v>1</v>
      </c>
      <c r="D11" s="33">
        <v>1</v>
      </c>
      <c r="E11" s="33">
        <v>1</v>
      </c>
      <c r="F11" s="33">
        <v>1</v>
      </c>
      <c r="G11" s="33">
        <v>1</v>
      </c>
      <c r="H11" s="33">
        <v>1</v>
      </c>
      <c r="I11" s="33">
        <v>1</v>
      </c>
      <c r="J11" s="33">
        <v>1</v>
      </c>
      <c r="K11" s="49"/>
      <c r="L11" s="35">
        <v>0.74626865671641784</v>
      </c>
      <c r="M11" s="35">
        <v>0.74626865671641784</v>
      </c>
      <c r="N11" s="35">
        <v>0.74626865671641784</v>
      </c>
      <c r="O11" s="35">
        <v>0.74626865671641784</v>
      </c>
      <c r="P11" s="35">
        <v>0.73529411764705876</v>
      </c>
      <c r="Q11" s="35">
        <v>0.69930069930069927</v>
      </c>
      <c r="R11" s="35">
        <v>0.69930069930069927</v>
      </c>
      <c r="S11" s="35">
        <v>0.69930069930069927</v>
      </c>
      <c r="T11" s="35">
        <v>0.69444444444444442</v>
      </c>
    </row>
    <row r="12" spans="1:22" ht="15" customHeight="1">
      <c r="A12" s="49" t="s">
        <v>151</v>
      </c>
      <c r="B12" s="33">
        <v>0</v>
      </c>
      <c r="C12" s="33">
        <v>1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49"/>
      <c r="L12" s="35">
        <v>0</v>
      </c>
      <c r="M12" s="35">
        <v>1.1764705882352942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</row>
    <row r="13" spans="1:22" ht="15" customHeight="1" thickBot="1">
      <c r="A13" s="50" t="s">
        <v>153</v>
      </c>
      <c r="B13" s="40">
        <v>0</v>
      </c>
      <c r="C13" s="40">
        <v>0</v>
      </c>
      <c r="D13" s="40">
        <v>0</v>
      </c>
      <c r="E13" s="40">
        <v>0</v>
      </c>
      <c r="F13" s="40">
        <v>1</v>
      </c>
      <c r="G13" s="40">
        <v>0</v>
      </c>
      <c r="H13" s="40">
        <v>0</v>
      </c>
      <c r="I13" s="40">
        <v>0</v>
      </c>
      <c r="J13" s="40">
        <v>0</v>
      </c>
      <c r="K13" s="50"/>
      <c r="L13" s="36">
        <v>0</v>
      </c>
      <c r="M13" s="36">
        <v>0</v>
      </c>
      <c r="N13" s="36">
        <v>0</v>
      </c>
      <c r="O13" s="36">
        <v>0</v>
      </c>
      <c r="P13" s="36">
        <v>1.2345679012345678</v>
      </c>
      <c r="Q13" s="36">
        <v>0</v>
      </c>
      <c r="R13" s="36">
        <v>0</v>
      </c>
      <c r="S13" s="36">
        <v>0</v>
      </c>
      <c r="T13" s="36">
        <v>0</v>
      </c>
    </row>
    <row r="14" spans="1:22" ht="15" customHeight="1">
      <c r="A14" s="189" t="s">
        <v>214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2">
      <c r="A15" s="189" t="s">
        <v>83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</sheetData>
  <mergeCells count="9">
    <mergeCell ref="A14:T14"/>
    <mergeCell ref="A15:T15"/>
    <mergeCell ref="A1:S1"/>
    <mergeCell ref="A2:S2"/>
    <mergeCell ref="V2:V3"/>
    <mergeCell ref="A3:S3"/>
    <mergeCell ref="A5:A6"/>
    <mergeCell ref="B5:J5"/>
    <mergeCell ref="L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showGridLines="0" workbookViewId="0">
      <selection activeCell="V14" sqref="V14"/>
    </sheetView>
  </sheetViews>
  <sheetFormatPr baseColWidth="10" defaultRowHeight="12.75"/>
  <cols>
    <col min="1" max="1" width="16.28515625" style="23" bestFit="1" customWidth="1"/>
    <col min="2" max="10" width="6.7109375" style="23" customWidth="1"/>
    <col min="11" max="11" width="1.7109375" style="23" customWidth="1"/>
    <col min="12" max="20" width="6.7109375" style="23" customWidth="1"/>
    <col min="21" max="16384" width="11.42578125" style="13"/>
  </cols>
  <sheetData>
    <row r="1" spans="1:22" ht="15" customHeight="1">
      <c r="A1" s="185" t="s">
        <v>261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2" ht="15" customHeight="1">
      <c r="A2" s="185" t="s">
        <v>249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2" ht="15" customHeight="1">
      <c r="A3" s="185" t="s">
        <v>355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2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2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2" ht="17.100000000000001" customHeight="1">
      <c r="A7" s="48" t="s">
        <v>84</v>
      </c>
      <c r="B7" s="89">
        <v>2089</v>
      </c>
      <c r="C7" s="89">
        <v>2232</v>
      </c>
      <c r="D7" s="89">
        <v>2256</v>
      </c>
      <c r="E7" s="89">
        <v>2336</v>
      </c>
      <c r="F7" s="89">
        <v>2364</v>
      </c>
      <c r="G7" s="89">
        <v>2393</v>
      </c>
      <c r="H7" s="89">
        <v>2378</v>
      </c>
      <c r="I7" s="89">
        <v>2365</v>
      </c>
      <c r="J7" s="89">
        <v>2443</v>
      </c>
      <c r="K7" s="48"/>
      <c r="L7" s="34">
        <v>55.855614973262036</v>
      </c>
      <c r="M7" s="34">
        <v>59.791052772568975</v>
      </c>
      <c r="N7" s="34">
        <v>60.466362905387292</v>
      </c>
      <c r="O7" s="34">
        <v>62.863293864370299</v>
      </c>
      <c r="P7" s="34">
        <v>63.719676549865234</v>
      </c>
      <c r="Q7" s="34">
        <v>64.553547342864846</v>
      </c>
      <c r="R7" s="34">
        <v>64.357239512855216</v>
      </c>
      <c r="S7" s="34">
        <v>64.126898047722349</v>
      </c>
      <c r="T7" s="34">
        <v>66.259831841605646</v>
      </c>
    </row>
    <row r="8" spans="1:22" ht="17.100000000000001" customHeight="1">
      <c r="A8" s="49" t="s">
        <v>138</v>
      </c>
      <c r="B8" s="38">
        <v>41</v>
      </c>
      <c r="C8" s="38">
        <v>40</v>
      </c>
      <c r="D8" s="38">
        <v>40</v>
      </c>
      <c r="E8" s="38">
        <v>40</v>
      </c>
      <c r="F8" s="38">
        <v>40</v>
      </c>
      <c r="G8" s="38">
        <v>39</v>
      </c>
      <c r="H8" s="38">
        <v>39</v>
      </c>
      <c r="I8" s="38">
        <v>39</v>
      </c>
      <c r="J8" s="38">
        <v>39</v>
      </c>
      <c r="K8" s="49"/>
      <c r="L8" s="35">
        <v>89.130434782608688</v>
      </c>
      <c r="M8" s="35">
        <v>86.956521739130437</v>
      </c>
      <c r="N8" s="35">
        <v>86.956521739130437</v>
      </c>
      <c r="O8" s="35">
        <v>86.956521739130437</v>
      </c>
      <c r="P8" s="35">
        <v>86.956521739130437</v>
      </c>
      <c r="Q8" s="35">
        <v>86.666666666666671</v>
      </c>
      <c r="R8" s="35">
        <v>86.666666666666671</v>
      </c>
      <c r="S8" s="35">
        <v>86.666666666666671</v>
      </c>
      <c r="T8" s="35">
        <v>86.666666666666671</v>
      </c>
    </row>
    <row r="9" spans="1:22" ht="17.100000000000001" customHeight="1">
      <c r="A9" s="49" t="s">
        <v>139</v>
      </c>
      <c r="B9" s="38">
        <v>41</v>
      </c>
      <c r="C9" s="38">
        <v>43</v>
      </c>
      <c r="D9" s="38">
        <v>43</v>
      </c>
      <c r="E9" s="38">
        <v>43</v>
      </c>
      <c r="F9" s="38">
        <v>43</v>
      </c>
      <c r="G9" s="38">
        <v>44</v>
      </c>
      <c r="H9" s="38">
        <v>44</v>
      </c>
      <c r="I9" s="38">
        <v>43</v>
      </c>
      <c r="J9" s="38">
        <v>44</v>
      </c>
      <c r="K9" s="49"/>
      <c r="L9" s="35">
        <v>89.130434782608688</v>
      </c>
      <c r="M9" s="35">
        <v>93.478260869565219</v>
      </c>
      <c r="N9" s="35">
        <v>93.478260869565219</v>
      </c>
      <c r="O9" s="35">
        <v>93.478260869565219</v>
      </c>
      <c r="P9" s="35">
        <v>93.478260869565219</v>
      </c>
      <c r="Q9" s="35">
        <v>95.652173913043484</v>
      </c>
      <c r="R9" s="35">
        <v>95.652173913043484</v>
      </c>
      <c r="S9" s="35">
        <v>93.478260869565219</v>
      </c>
      <c r="T9" s="35">
        <v>95.652173913043484</v>
      </c>
    </row>
    <row r="10" spans="1:22" ht="17.100000000000001" customHeight="1">
      <c r="A10" s="49" t="s">
        <v>140</v>
      </c>
      <c r="B10" s="38">
        <v>37</v>
      </c>
      <c r="C10" s="38">
        <v>37</v>
      </c>
      <c r="D10" s="38">
        <v>38</v>
      </c>
      <c r="E10" s="38">
        <v>37</v>
      </c>
      <c r="F10" s="38">
        <v>38</v>
      </c>
      <c r="G10" s="38">
        <v>38</v>
      </c>
      <c r="H10" s="38">
        <v>38</v>
      </c>
      <c r="I10" s="38">
        <v>37</v>
      </c>
      <c r="J10" s="38">
        <v>38</v>
      </c>
      <c r="K10" s="49"/>
      <c r="L10" s="35">
        <v>90.243902439024396</v>
      </c>
      <c r="M10" s="35">
        <v>90.243902439024396</v>
      </c>
      <c r="N10" s="35">
        <v>92.682926829268297</v>
      </c>
      <c r="O10" s="35">
        <v>90.243902439024396</v>
      </c>
      <c r="P10" s="35">
        <v>92.682926829268297</v>
      </c>
      <c r="Q10" s="35">
        <v>92.682926829268297</v>
      </c>
      <c r="R10" s="35">
        <v>92.682926829268297</v>
      </c>
      <c r="S10" s="35">
        <v>90.243902439024396</v>
      </c>
      <c r="T10" s="35">
        <v>92.682926829268297</v>
      </c>
    </row>
    <row r="11" spans="1:22" ht="17.100000000000001" customHeight="1">
      <c r="A11" s="49" t="s">
        <v>141</v>
      </c>
      <c r="B11" s="38">
        <v>94</v>
      </c>
      <c r="C11" s="38">
        <v>93</v>
      </c>
      <c r="D11" s="38">
        <v>96</v>
      </c>
      <c r="E11" s="38">
        <v>98</v>
      </c>
      <c r="F11" s="38">
        <v>97</v>
      </c>
      <c r="G11" s="38">
        <v>96</v>
      </c>
      <c r="H11" s="38">
        <v>98</v>
      </c>
      <c r="I11" s="38">
        <v>86</v>
      </c>
      <c r="J11" s="38">
        <v>88</v>
      </c>
      <c r="K11" s="49"/>
      <c r="L11" s="35">
        <v>76.422764227642276</v>
      </c>
      <c r="M11" s="35">
        <v>76.229508196721312</v>
      </c>
      <c r="N11" s="35">
        <v>78.688524590163937</v>
      </c>
      <c r="O11" s="35">
        <v>80.991735537190081</v>
      </c>
      <c r="P11" s="35">
        <v>80.165289256198349</v>
      </c>
      <c r="Q11" s="35">
        <v>79.338842975206617</v>
      </c>
      <c r="R11" s="35">
        <v>80.991735537190081</v>
      </c>
      <c r="S11" s="35">
        <v>71.666666666666671</v>
      </c>
      <c r="T11" s="35">
        <v>73.333333333333329</v>
      </c>
    </row>
    <row r="12" spans="1:22" ht="17.100000000000001" customHeight="1">
      <c r="A12" s="49" t="s">
        <v>142</v>
      </c>
      <c r="B12" s="38">
        <v>54</v>
      </c>
      <c r="C12" s="38">
        <v>54</v>
      </c>
      <c r="D12" s="38">
        <v>58</v>
      </c>
      <c r="E12" s="38">
        <v>61</v>
      </c>
      <c r="F12" s="38">
        <v>59</v>
      </c>
      <c r="G12" s="38">
        <v>56</v>
      </c>
      <c r="H12" s="38">
        <v>58</v>
      </c>
      <c r="I12" s="38">
        <v>60</v>
      </c>
      <c r="J12" s="38">
        <v>63</v>
      </c>
      <c r="K12" s="49"/>
      <c r="L12" s="35">
        <v>46.551724137931032</v>
      </c>
      <c r="M12" s="35">
        <v>46.551724137931032</v>
      </c>
      <c r="N12" s="35">
        <v>50</v>
      </c>
      <c r="O12" s="35">
        <v>53.04347826086957</v>
      </c>
      <c r="P12" s="35">
        <v>52.212389380530979</v>
      </c>
      <c r="Q12" s="35">
        <v>49.122807017543856</v>
      </c>
      <c r="R12" s="35">
        <v>51.327433628318587</v>
      </c>
      <c r="S12" s="35">
        <v>53.571428571428569</v>
      </c>
      <c r="T12" s="35">
        <v>56.756756756756758</v>
      </c>
    </row>
    <row r="13" spans="1:22" ht="17.100000000000001" customHeight="1">
      <c r="A13" s="49" t="s">
        <v>143</v>
      </c>
      <c r="B13" s="38">
        <v>126</v>
      </c>
      <c r="C13" s="38">
        <v>147</v>
      </c>
      <c r="D13" s="38">
        <v>154</v>
      </c>
      <c r="E13" s="38">
        <v>154</v>
      </c>
      <c r="F13" s="38">
        <v>158</v>
      </c>
      <c r="G13" s="38">
        <v>163</v>
      </c>
      <c r="H13" s="38">
        <v>165</v>
      </c>
      <c r="I13" s="38">
        <v>158</v>
      </c>
      <c r="J13" s="38">
        <v>174</v>
      </c>
      <c r="K13" s="49"/>
      <c r="L13" s="35">
        <v>55.26315789473685</v>
      </c>
      <c r="M13" s="35">
        <v>64.757709251101332</v>
      </c>
      <c r="N13" s="35">
        <v>67.841409691629963</v>
      </c>
      <c r="O13" s="35">
        <v>67.841409691629963</v>
      </c>
      <c r="P13" s="35">
        <v>69.603524229074893</v>
      </c>
      <c r="Q13" s="35">
        <v>71.806167400881066</v>
      </c>
      <c r="R13" s="35">
        <v>73.008849557522126</v>
      </c>
      <c r="S13" s="35">
        <v>69.911504424778755</v>
      </c>
      <c r="T13" s="35">
        <v>76.991150442477874</v>
      </c>
    </row>
    <row r="14" spans="1:22" ht="17.100000000000001" customHeight="1">
      <c r="A14" s="49" t="s">
        <v>144</v>
      </c>
      <c r="B14" s="38">
        <v>36</v>
      </c>
      <c r="C14" s="38">
        <v>38</v>
      </c>
      <c r="D14" s="38">
        <v>38</v>
      </c>
      <c r="E14" s="38">
        <v>39</v>
      </c>
      <c r="F14" s="38">
        <v>39</v>
      </c>
      <c r="G14" s="38">
        <v>41</v>
      </c>
      <c r="H14" s="38">
        <v>44</v>
      </c>
      <c r="I14" s="38">
        <v>45</v>
      </c>
      <c r="J14" s="38">
        <v>43</v>
      </c>
      <c r="K14" s="49"/>
      <c r="L14" s="35">
        <v>51.428571428571423</v>
      </c>
      <c r="M14" s="35">
        <v>54.285714285714285</v>
      </c>
      <c r="N14" s="35">
        <v>54.285714285714285</v>
      </c>
      <c r="O14" s="35">
        <v>55.714285714285715</v>
      </c>
      <c r="P14" s="35">
        <v>55.714285714285715</v>
      </c>
      <c r="Q14" s="35">
        <v>58.571428571428577</v>
      </c>
      <c r="R14" s="35">
        <v>62.857142857142854</v>
      </c>
      <c r="S14" s="35">
        <v>65.217391304347828</v>
      </c>
      <c r="T14" s="35">
        <v>62.318840579710141</v>
      </c>
    </row>
    <row r="15" spans="1:22" ht="17.100000000000001" customHeight="1">
      <c r="A15" s="49" t="s">
        <v>145</v>
      </c>
      <c r="B15" s="38">
        <v>151</v>
      </c>
      <c r="C15" s="38">
        <v>151</v>
      </c>
      <c r="D15" s="38">
        <v>152</v>
      </c>
      <c r="E15" s="38">
        <v>153</v>
      </c>
      <c r="F15" s="38">
        <v>153</v>
      </c>
      <c r="G15" s="38">
        <v>154</v>
      </c>
      <c r="H15" s="38">
        <v>152</v>
      </c>
      <c r="I15" s="38">
        <v>152</v>
      </c>
      <c r="J15" s="38">
        <v>152</v>
      </c>
      <c r="K15" s="49"/>
      <c r="L15" s="35">
        <v>92.638036809815944</v>
      </c>
      <c r="M15" s="35">
        <v>92.638036809815944</v>
      </c>
      <c r="N15" s="35">
        <v>93.251533742331276</v>
      </c>
      <c r="O15" s="35">
        <v>93.865030674846622</v>
      </c>
      <c r="P15" s="35">
        <v>0</v>
      </c>
      <c r="Q15" s="35">
        <v>94.478527607361968</v>
      </c>
      <c r="R15" s="35">
        <v>93.251533742331276</v>
      </c>
      <c r="S15" s="35">
        <v>93.251533742331276</v>
      </c>
      <c r="T15" s="35">
        <v>93.251533742331276</v>
      </c>
    </row>
    <row r="16" spans="1:22" ht="17.100000000000001" customHeight="1">
      <c r="A16" s="49" t="s">
        <v>146</v>
      </c>
      <c r="B16" s="38">
        <v>125</v>
      </c>
      <c r="C16" s="38">
        <v>127</v>
      </c>
      <c r="D16" s="38">
        <v>130</v>
      </c>
      <c r="E16" s="38">
        <v>131</v>
      </c>
      <c r="F16" s="38">
        <v>126</v>
      </c>
      <c r="G16" s="38">
        <v>132</v>
      </c>
      <c r="H16" s="38">
        <v>133</v>
      </c>
      <c r="I16" s="38">
        <v>132</v>
      </c>
      <c r="J16" s="38">
        <v>132</v>
      </c>
      <c r="K16" s="49"/>
      <c r="L16" s="35">
        <v>84.459459459459467</v>
      </c>
      <c r="M16" s="35">
        <v>85.810810810810807</v>
      </c>
      <c r="N16" s="35">
        <v>87.837837837837839</v>
      </c>
      <c r="O16" s="35">
        <v>88.513513513513516</v>
      </c>
      <c r="P16" s="35">
        <v>85.714285714285708</v>
      </c>
      <c r="Q16" s="35">
        <v>90.410958904109577</v>
      </c>
      <c r="R16" s="35">
        <v>91.095890410958901</v>
      </c>
      <c r="S16" s="35">
        <v>90.410958904109577</v>
      </c>
      <c r="T16" s="35">
        <v>90.410958904109577</v>
      </c>
    </row>
    <row r="17" spans="1:20" ht="17.100000000000001" customHeight="1">
      <c r="A17" s="49" t="s">
        <v>147</v>
      </c>
      <c r="B17" s="38">
        <v>144</v>
      </c>
      <c r="C17" s="38">
        <v>159</v>
      </c>
      <c r="D17" s="38">
        <v>162</v>
      </c>
      <c r="E17" s="38">
        <v>164</v>
      </c>
      <c r="F17" s="38">
        <v>175</v>
      </c>
      <c r="G17" s="38">
        <v>174</v>
      </c>
      <c r="H17" s="38">
        <v>174</v>
      </c>
      <c r="I17" s="38">
        <v>174</v>
      </c>
      <c r="J17" s="38">
        <v>175</v>
      </c>
      <c r="K17" s="49"/>
      <c r="L17" s="35">
        <v>48</v>
      </c>
      <c r="M17" s="35">
        <v>53</v>
      </c>
      <c r="N17" s="35">
        <v>54</v>
      </c>
      <c r="O17" s="35">
        <v>54.666666666666664</v>
      </c>
      <c r="P17" s="35">
        <v>58.333333333333336</v>
      </c>
      <c r="Q17" s="35">
        <v>57.999999999999993</v>
      </c>
      <c r="R17" s="35">
        <v>58.585858585858588</v>
      </c>
      <c r="S17" s="35">
        <v>58.585858585858588</v>
      </c>
      <c r="T17" s="35">
        <v>58.724832214765101</v>
      </c>
    </row>
    <row r="18" spans="1:20" ht="17.100000000000001" customHeight="1">
      <c r="A18" s="49" t="s">
        <v>148</v>
      </c>
      <c r="B18" s="38">
        <v>60</v>
      </c>
      <c r="C18" s="38">
        <v>67</v>
      </c>
      <c r="D18" s="38">
        <v>64</v>
      </c>
      <c r="E18" s="38">
        <v>67</v>
      </c>
      <c r="F18" s="38">
        <v>69</v>
      </c>
      <c r="G18" s="38">
        <v>74</v>
      </c>
      <c r="H18" s="38">
        <v>71</v>
      </c>
      <c r="I18" s="38">
        <v>70</v>
      </c>
      <c r="J18" s="38">
        <v>72</v>
      </c>
      <c r="K18" s="49"/>
      <c r="L18" s="35">
        <v>35.294117647058826</v>
      </c>
      <c r="M18" s="35">
        <v>39.411764705882355</v>
      </c>
      <c r="N18" s="35">
        <v>37.647058823529413</v>
      </c>
      <c r="O18" s="35">
        <v>39.644970414201183</v>
      </c>
      <c r="P18" s="35">
        <v>40.588235294117645</v>
      </c>
      <c r="Q18" s="35">
        <v>43.529411764705884</v>
      </c>
      <c r="R18" s="35">
        <v>42.011834319526628</v>
      </c>
      <c r="S18" s="35">
        <v>41.42011834319527</v>
      </c>
      <c r="T18" s="35">
        <v>42.603550295857993</v>
      </c>
    </row>
    <row r="19" spans="1:20" ht="17.100000000000001" customHeight="1">
      <c r="A19" s="49" t="s">
        <v>149</v>
      </c>
      <c r="B19" s="38">
        <v>125</v>
      </c>
      <c r="C19" s="38">
        <v>128</v>
      </c>
      <c r="D19" s="38">
        <v>129</v>
      </c>
      <c r="E19" s="38">
        <v>126</v>
      </c>
      <c r="F19" s="38">
        <v>128</v>
      </c>
      <c r="G19" s="38">
        <v>126</v>
      </c>
      <c r="H19" s="38">
        <v>128</v>
      </c>
      <c r="I19" s="38">
        <v>127</v>
      </c>
      <c r="J19" s="38">
        <v>128</v>
      </c>
      <c r="K19" s="49"/>
      <c r="L19" s="35">
        <v>88.028169014084511</v>
      </c>
      <c r="M19" s="35">
        <v>90.140845070422543</v>
      </c>
      <c r="N19" s="35">
        <v>90.845070422535215</v>
      </c>
      <c r="O19" s="35">
        <v>88.732394366197184</v>
      </c>
      <c r="P19" s="35">
        <v>90.780141843971634</v>
      </c>
      <c r="Q19" s="35">
        <v>89.361702127659569</v>
      </c>
      <c r="R19" s="35">
        <v>90.780141843971634</v>
      </c>
      <c r="S19" s="35">
        <v>90.070921985815602</v>
      </c>
      <c r="T19" s="35">
        <v>90.780141843971634</v>
      </c>
    </row>
    <row r="20" spans="1:20" ht="17.100000000000001" customHeight="1">
      <c r="A20" s="49" t="s">
        <v>150</v>
      </c>
      <c r="B20" s="38">
        <v>64</v>
      </c>
      <c r="C20" s="38">
        <v>68</v>
      </c>
      <c r="D20" s="38">
        <v>64</v>
      </c>
      <c r="E20" s="38">
        <v>69</v>
      </c>
      <c r="F20" s="38">
        <v>70</v>
      </c>
      <c r="G20" s="38">
        <v>72</v>
      </c>
      <c r="H20" s="38">
        <v>74</v>
      </c>
      <c r="I20" s="38">
        <v>73</v>
      </c>
      <c r="J20" s="38">
        <v>73</v>
      </c>
      <c r="K20" s="49"/>
      <c r="L20" s="35">
        <v>36.158192090395481</v>
      </c>
      <c r="M20" s="35">
        <v>38.418079096045197</v>
      </c>
      <c r="N20" s="35">
        <v>36.158192090395481</v>
      </c>
      <c r="O20" s="35">
        <v>38.983050847457626</v>
      </c>
      <c r="P20" s="35">
        <v>39.772727272727273</v>
      </c>
      <c r="Q20" s="35">
        <v>40.909090909090914</v>
      </c>
      <c r="R20" s="35">
        <v>42.045454545454547</v>
      </c>
      <c r="S20" s="35">
        <v>41.477272727272727</v>
      </c>
      <c r="T20" s="35">
        <v>41.477272727272727</v>
      </c>
    </row>
    <row r="21" spans="1:20" ht="17.100000000000001" customHeight="1">
      <c r="A21" s="49" t="s">
        <v>151</v>
      </c>
      <c r="B21" s="38">
        <v>77</v>
      </c>
      <c r="C21" s="38">
        <v>79</v>
      </c>
      <c r="D21" s="38">
        <v>78</v>
      </c>
      <c r="E21" s="38">
        <v>79</v>
      </c>
      <c r="F21" s="38">
        <v>80</v>
      </c>
      <c r="G21" s="38">
        <v>82</v>
      </c>
      <c r="H21" s="38">
        <v>83</v>
      </c>
      <c r="I21" s="38">
        <v>84</v>
      </c>
      <c r="J21" s="38">
        <v>85</v>
      </c>
      <c r="K21" s="49"/>
      <c r="L21" s="35">
        <v>88.505747126436788</v>
      </c>
      <c r="M21" s="35">
        <v>90.804597701149419</v>
      </c>
      <c r="N21" s="35">
        <v>89.65517241379311</v>
      </c>
      <c r="O21" s="35">
        <v>90.804597701149419</v>
      </c>
      <c r="P21" s="35">
        <v>91.954022988505741</v>
      </c>
      <c r="Q21" s="35">
        <v>94.252873563218387</v>
      </c>
      <c r="R21" s="35">
        <v>95.402298850574709</v>
      </c>
      <c r="S21" s="35">
        <v>96.551724137931032</v>
      </c>
      <c r="T21" s="35">
        <v>97.701149425287355</v>
      </c>
    </row>
    <row r="22" spans="1:20" ht="17.100000000000001" customHeight="1">
      <c r="A22" s="49" t="s">
        <v>152</v>
      </c>
      <c r="B22" s="38">
        <v>53</v>
      </c>
      <c r="C22" s="38">
        <v>55</v>
      </c>
      <c r="D22" s="38">
        <v>56</v>
      </c>
      <c r="E22" s="38">
        <v>59</v>
      </c>
      <c r="F22" s="38">
        <v>61</v>
      </c>
      <c r="G22" s="38">
        <v>62</v>
      </c>
      <c r="H22" s="38">
        <v>69</v>
      </c>
      <c r="I22" s="38">
        <v>71</v>
      </c>
      <c r="J22" s="38">
        <v>79</v>
      </c>
      <c r="K22" s="49"/>
      <c r="L22" s="35">
        <v>46.491228070175438</v>
      </c>
      <c r="M22" s="35">
        <v>48.672566371681413</v>
      </c>
      <c r="N22" s="35">
        <v>49.122807017543856</v>
      </c>
      <c r="O22" s="35">
        <v>51.754385964912288</v>
      </c>
      <c r="P22" s="35">
        <v>53.982300884955748</v>
      </c>
      <c r="Q22" s="35">
        <v>54.385964912280706</v>
      </c>
      <c r="R22" s="35">
        <v>60.526315789473685</v>
      </c>
      <c r="S22" s="35">
        <v>62.280701754385973</v>
      </c>
      <c r="T22" s="35">
        <v>69.298245614035096</v>
      </c>
    </row>
    <row r="23" spans="1:20" ht="17.100000000000001" customHeight="1">
      <c r="A23" s="49" t="s">
        <v>153</v>
      </c>
      <c r="B23" s="38">
        <v>62</v>
      </c>
      <c r="C23" s="38">
        <v>81</v>
      </c>
      <c r="D23" s="38">
        <v>77</v>
      </c>
      <c r="E23" s="38">
        <v>80</v>
      </c>
      <c r="F23" s="38">
        <v>81</v>
      </c>
      <c r="G23" s="38">
        <v>78</v>
      </c>
      <c r="H23" s="38">
        <v>74</v>
      </c>
      <c r="I23" s="38">
        <v>77</v>
      </c>
      <c r="J23" s="38">
        <v>77</v>
      </c>
      <c r="K23" s="49"/>
      <c r="L23" s="35">
        <v>64.583333333333343</v>
      </c>
      <c r="M23" s="35">
        <v>84.375</v>
      </c>
      <c r="N23" s="35">
        <v>80.208333333333343</v>
      </c>
      <c r="O23" s="35">
        <v>84.210526315789465</v>
      </c>
      <c r="P23" s="35">
        <v>85.263157894736835</v>
      </c>
      <c r="Q23" s="35">
        <v>82.10526315789474</v>
      </c>
      <c r="R23" s="35">
        <v>78.723404255319153</v>
      </c>
      <c r="S23" s="35">
        <v>82.795698924731184</v>
      </c>
      <c r="T23" s="35">
        <v>82.795698924731184</v>
      </c>
    </row>
    <row r="24" spans="1:20" ht="17.100000000000001" customHeight="1">
      <c r="A24" s="49" t="s">
        <v>154</v>
      </c>
      <c r="B24" s="38">
        <v>89</v>
      </c>
      <c r="C24" s="38">
        <v>107</v>
      </c>
      <c r="D24" s="38">
        <v>108</v>
      </c>
      <c r="E24" s="38">
        <v>122</v>
      </c>
      <c r="F24" s="38">
        <v>121</v>
      </c>
      <c r="G24" s="38">
        <v>120</v>
      </c>
      <c r="H24" s="38">
        <v>116</v>
      </c>
      <c r="I24" s="38">
        <v>116</v>
      </c>
      <c r="J24" s="38">
        <v>122</v>
      </c>
      <c r="K24" s="49"/>
      <c r="L24" s="35">
        <v>53.614457831325304</v>
      </c>
      <c r="M24" s="35">
        <v>64.848484848484844</v>
      </c>
      <c r="N24" s="35">
        <v>65.454545454545453</v>
      </c>
      <c r="O24" s="35">
        <v>74.390243902439025</v>
      </c>
      <c r="P24" s="35">
        <v>74.233128834355838</v>
      </c>
      <c r="Q24" s="35">
        <v>73.619631901840492</v>
      </c>
      <c r="R24" s="35">
        <v>71.604938271604937</v>
      </c>
      <c r="S24" s="35">
        <v>72.049689440993788</v>
      </c>
      <c r="T24" s="35">
        <v>75.776397515527947</v>
      </c>
    </row>
    <row r="25" spans="1:20" ht="17.100000000000001" customHeight="1">
      <c r="A25" s="49" t="s">
        <v>155</v>
      </c>
      <c r="B25" s="38">
        <v>87</v>
      </c>
      <c r="C25" s="38">
        <v>89</v>
      </c>
      <c r="D25" s="38">
        <v>93</v>
      </c>
      <c r="E25" s="38">
        <v>95</v>
      </c>
      <c r="F25" s="38">
        <v>96</v>
      </c>
      <c r="G25" s="38">
        <v>96</v>
      </c>
      <c r="H25" s="38">
        <v>94</v>
      </c>
      <c r="I25" s="38">
        <v>86</v>
      </c>
      <c r="J25" s="38">
        <v>86</v>
      </c>
      <c r="K25" s="49"/>
      <c r="L25" s="35">
        <v>88.775510204081627</v>
      </c>
      <c r="M25" s="35">
        <v>90.816326530612244</v>
      </c>
      <c r="N25" s="35">
        <v>94.897959183673478</v>
      </c>
      <c r="O25" s="35">
        <v>96.938775510204081</v>
      </c>
      <c r="P25" s="35">
        <v>97.959183673469383</v>
      </c>
      <c r="Q25" s="35">
        <v>97.959183673469383</v>
      </c>
      <c r="R25" s="35">
        <v>95.918367346938766</v>
      </c>
      <c r="S25" s="35">
        <v>87.755102040816325</v>
      </c>
      <c r="T25" s="35">
        <v>87.755102040816325</v>
      </c>
    </row>
    <row r="26" spans="1:20" ht="17.100000000000001" customHeight="1">
      <c r="A26" s="49" t="s">
        <v>156</v>
      </c>
      <c r="B26" s="38">
        <v>54</v>
      </c>
      <c r="C26" s="38">
        <v>56</v>
      </c>
      <c r="D26" s="38">
        <v>52</v>
      </c>
      <c r="E26" s="38">
        <v>54</v>
      </c>
      <c r="F26" s="38">
        <v>58</v>
      </c>
      <c r="G26" s="38">
        <v>60</v>
      </c>
      <c r="H26" s="38">
        <v>56</v>
      </c>
      <c r="I26" s="38">
        <v>55</v>
      </c>
      <c r="J26" s="38">
        <v>57</v>
      </c>
      <c r="K26" s="49"/>
      <c r="L26" s="35">
        <v>49.541284403669728</v>
      </c>
      <c r="M26" s="35">
        <v>51.851851851851848</v>
      </c>
      <c r="N26" s="35">
        <v>48.148148148148145</v>
      </c>
      <c r="O26" s="35">
        <v>50.943396226415096</v>
      </c>
      <c r="P26" s="35">
        <v>54.716981132075468</v>
      </c>
      <c r="Q26" s="35">
        <v>56.60377358490566</v>
      </c>
      <c r="R26" s="35">
        <v>52.830188679245282</v>
      </c>
      <c r="S26" s="35">
        <v>51.886792452830186</v>
      </c>
      <c r="T26" s="35">
        <v>53.773584905660378</v>
      </c>
    </row>
    <row r="27" spans="1:20" ht="17.100000000000001" customHeight="1">
      <c r="A27" s="49" t="s">
        <v>157</v>
      </c>
      <c r="B27" s="38">
        <v>60</v>
      </c>
      <c r="C27" s="38">
        <v>62</v>
      </c>
      <c r="D27" s="38">
        <v>63</v>
      </c>
      <c r="E27" s="38">
        <v>69</v>
      </c>
      <c r="F27" s="38">
        <v>73</v>
      </c>
      <c r="G27" s="38">
        <v>71</v>
      </c>
      <c r="H27" s="38">
        <v>73</v>
      </c>
      <c r="I27" s="38">
        <v>75</v>
      </c>
      <c r="J27" s="38">
        <v>76</v>
      </c>
      <c r="K27" s="49"/>
      <c r="L27" s="35">
        <v>48</v>
      </c>
      <c r="M27" s="35">
        <v>49.6</v>
      </c>
      <c r="N27" s="35">
        <v>50.806451612903224</v>
      </c>
      <c r="O27" s="35">
        <v>56.09756097560976</v>
      </c>
      <c r="P27" s="35">
        <v>60.330578512396691</v>
      </c>
      <c r="Q27" s="35">
        <v>58.677685950413228</v>
      </c>
      <c r="R27" s="35">
        <v>60.833333333333329</v>
      </c>
      <c r="S27" s="35">
        <v>63.02521008403361</v>
      </c>
      <c r="T27" s="35">
        <v>63.865546218487388</v>
      </c>
    </row>
    <row r="28" spans="1:20" ht="17.100000000000001" customHeight="1">
      <c r="A28" s="49" t="s">
        <v>158</v>
      </c>
      <c r="B28" s="38">
        <v>124</v>
      </c>
      <c r="C28" s="38">
        <v>130</v>
      </c>
      <c r="D28" s="38">
        <v>127</v>
      </c>
      <c r="E28" s="38">
        <v>135</v>
      </c>
      <c r="F28" s="38">
        <v>142</v>
      </c>
      <c r="G28" s="38">
        <v>147</v>
      </c>
      <c r="H28" s="38">
        <v>145</v>
      </c>
      <c r="I28" s="38">
        <v>143</v>
      </c>
      <c r="J28" s="38">
        <v>149</v>
      </c>
      <c r="K28" s="49"/>
      <c r="L28" s="35">
        <v>42.611683848797249</v>
      </c>
      <c r="M28" s="35">
        <v>44.827586206896555</v>
      </c>
      <c r="N28" s="35">
        <v>43.793103448275858</v>
      </c>
      <c r="O28" s="35">
        <v>46.712802768166092</v>
      </c>
      <c r="P28" s="35">
        <v>49.134948096885807</v>
      </c>
      <c r="Q28" s="35">
        <v>51.041666666666664</v>
      </c>
      <c r="R28" s="35">
        <v>50.6993006993007</v>
      </c>
      <c r="S28" s="35">
        <v>50.175438596491226</v>
      </c>
      <c r="T28" s="35">
        <v>52.464788732394361</v>
      </c>
    </row>
    <row r="29" spans="1:20" ht="17.100000000000001" customHeight="1">
      <c r="A29" s="49" t="s">
        <v>159</v>
      </c>
      <c r="B29" s="38">
        <v>41</v>
      </c>
      <c r="C29" s="38">
        <v>51</v>
      </c>
      <c r="D29" s="38">
        <v>54</v>
      </c>
      <c r="E29" s="38">
        <v>44</v>
      </c>
      <c r="F29" s="38">
        <v>43</v>
      </c>
      <c r="G29" s="38">
        <v>46</v>
      </c>
      <c r="H29" s="38">
        <v>44</v>
      </c>
      <c r="I29" s="38">
        <v>50</v>
      </c>
      <c r="J29" s="38">
        <v>52</v>
      </c>
      <c r="K29" s="49"/>
      <c r="L29" s="35">
        <v>41.836734693877553</v>
      </c>
      <c r="M29" s="35">
        <v>52.577319587628871</v>
      </c>
      <c r="N29" s="35">
        <v>55.670103092783506</v>
      </c>
      <c r="O29" s="35">
        <v>45.833333333333329</v>
      </c>
      <c r="P29" s="35">
        <v>45.263157894736842</v>
      </c>
      <c r="Q29" s="35">
        <v>48.936170212765958</v>
      </c>
      <c r="R29" s="35">
        <v>47.311827956989248</v>
      </c>
      <c r="S29" s="35">
        <v>53.763440860215049</v>
      </c>
      <c r="T29" s="35">
        <v>55.913978494623649</v>
      </c>
    </row>
    <row r="30" spans="1:20" ht="17.100000000000001" customHeight="1">
      <c r="A30" s="49" t="s">
        <v>160</v>
      </c>
      <c r="B30" s="38">
        <v>60</v>
      </c>
      <c r="C30" s="38">
        <v>66</v>
      </c>
      <c r="D30" s="38">
        <v>71</v>
      </c>
      <c r="E30" s="38">
        <v>80</v>
      </c>
      <c r="F30" s="38">
        <v>81</v>
      </c>
      <c r="G30" s="38">
        <v>79</v>
      </c>
      <c r="H30" s="38">
        <v>75</v>
      </c>
      <c r="I30" s="38">
        <v>77</v>
      </c>
      <c r="J30" s="38">
        <v>86</v>
      </c>
      <c r="K30" s="49"/>
      <c r="L30" s="35">
        <v>25.316455696202532</v>
      </c>
      <c r="M30" s="35">
        <v>27.731092436974791</v>
      </c>
      <c r="N30" s="35">
        <v>29.831932773109244</v>
      </c>
      <c r="O30" s="35">
        <v>33.613445378151262</v>
      </c>
      <c r="P30" s="35">
        <v>34.033613445378151</v>
      </c>
      <c r="Q30" s="35">
        <v>33.193277310924366</v>
      </c>
      <c r="R30" s="35">
        <v>31.512605042016805</v>
      </c>
      <c r="S30" s="35">
        <v>32.352941176470587</v>
      </c>
      <c r="T30" s="35">
        <v>36.286919831223628</v>
      </c>
    </row>
    <row r="31" spans="1:20" ht="17.100000000000001" customHeight="1">
      <c r="A31" s="49" t="s">
        <v>161</v>
      </c>
      <c r="B31" s="38">
        <v>25</v>
      </c>
      <c r="C31" s="38">
        <v>30</v>
      </c>
      <c r="D31" s="38">
        <v>31</v>
      </c>
      <c r="E31" s="38">
        <v>42</v>
      </c>
      <c r="F31" s="38">
        <v>40</v>
      </c>
      <c r="G31" s="38">
        <v>38</v>
      </c>
      <c r="H31" s="38">
        <v>37</v>
      </c>
      <c r="I31" s="38">
        <v>38</v>
      </c>
      <c r="J31" s="38">
        <v>51</v>
      </c>
      <c r="K31" s="49"/>
      <c r="L31" s="35">
        <v>37.313432835820898</v>
      </c>
      <c r="M31" s="35">
        <v>45.454545454545453</v>
      </c>
      <c r="N31" s="35">
        <v>46.969696969696969</v>
      </c>
      <c r="O31" s="35">
        <v>63.636363636363633</v>
      </c>
      <c r="P31" s="35">
        <v>60.606060606060609</v>
      </c>
      <c r="Q31" s="35">
        <v>57.575757575757578</v>
      </c>
      <c r="R31" s="35">
        <v>56.060606060606055</v>
      </c>
      <c r="S31" s="35">
        <v>57.575757575757578</v>
      </c>
      <c r="T31" s="35">
        <v>78.461538461538467</v>
      </c>
    </row>
    <row r="32" spans="1:20" ht="17.100000000000001" customHeight="1">
      <c r="A32" s="49" t="s">
        <v>162</v>
      </c>
      <c r="B32" s="38">
        <v>141</v>
      </c>
      <c r="C32" s="38">
        <v>147</v>
      </c>
      <c r="D32" s="38">
        <v>149</v>
      </c>
      <c r="E32" s="38">
        <v>163</v>
      </c>
      <c r="F32" s="38">
        <v>152</v>
      </c>
      <c r="G32" s="38">
        <v>165</v>
      </c>
      <c r="H32" s="38">
        <v>154</v>
      </c>
      <c r="I32" s="38">
        <v>150</v>
      </c>
      <c r="J32" s="38">
        <v>156</v>
      </c>
      <c r="K32" s="49"/>
      <c r="L32" s="35">
        <v>64.678899082568805</v>
      </c>
      <c r="M32" s="35">
        <v>67.431192660550451</v>
      </c>
      <c r="N32" s="35">
        <v>68.981481481481481</v>
      </c>
      <c r="O32" s="35">
        <v>75.813953488372093</v>
      </c>
      <c r="P32" s="35">
        <v>71.028037383177562</v>
      </c>
      <c r="Q32" s="35">
        <v>77.10280373831776</v>
      </c>
      <c r="R32" s="35">
        <v>71.962616822429908</v>
      </c>
      <c r="S32" s="35">
        <v>70.09345794392523</v>
      </c>
      <c r="T32" s="35">
        <v>72.89719626168224</v>
      </c>
    </row>
    <row r="33" spans="1:20" ht="17.100000000000001" customHeight="1">
      <c r="A33" s="49" t="s">
        <v>163</v>
      </c>
      <c r="B33" s="38">
        <v>114</v>
      </c>
      <c r="C33" s="38">
        <v>120</v>
      </c>
      <c r="D33" s="38">
        <v>120</v>
      </c>
      <c r="E33" s="38">
        <v>125</v>
      </c>
      <c r="F33" s="38">
        <v>132</v>
      </c>
      <c r="G33" s="38">
        <v>132</v>
      </c>
      <c r="H33" s="38">
        <v>134</v>
      </c>
      <c r="I33" s="38">
        <v>135</v>
      </c>
      <c r="J33" s="38">
        <v>136</v>
      </c>
      <c r="K33" s="49"/>
      <c r="L33" s="35">
        <v>63.687150837988824</v>
      </c>
      <c r="M33" s="35">
        <v>67.039106145251395</v>
      </c>
      <c r="N33" s="35">
        <v>67.039106145251395</v>
      </c>
      <c r="O33" s="35">
        <v>70.224719101123597</v>
      </c>
      <c r="P33" s="35">
        <v>73.743016759776538</v>
      </c>
      <c r="Q33" s="35">
        <v>74.157303370786522</v>
      </c>
      <c r="R33" s="35">
        <v>75.280898876404493</v>
      </c>
      <c r="S33" s="35">
        <v>75.842696629213478</v>
      </c>
      <c r="T33" s="35">
        <v>76.836158192090394</v>
      </c>
    </row>
    <row r="34" spans="1:20" ht="17.100000000000001" customHeight="1" thickBot="1">
      <c r="A34" s="50" t="s">
        <v>164</v>
      </c>
      <c r="B34" s="40">
        <v>4</v>
      </c>
      <c r="C34" s="40">
        <v>7</v>
      </c>
      <c r="D34" s="40">
        <v>9</v>
      </c>
      <c r="E34" s="40">
        <v>7</v>
      </c>
      <c r="F34" s="40">
        <v>9</v>
      </c>
      <c r="G34" s="40">
        <v>8</v>
      </c>
      <c r="H34" s="40">
        <v>6</v>
      </c>
      <c r="I34" s="40">
        <v>12</v>
      </c>
      <c r="J34" s="40">
        <v>10</v>
      </c>
      <c r="K34" s="50"/>
      <c r="L34" s="36">
        <v>4.7058823529411766</v>
      </c>
      <c r="M34" s="36">
        <v>8.235294117647058</v>
      </c>
      <c r="N34" s="36">
        <v>10.588235294117647</v>
      </c>
      <c r="O34" s="36">
        <v>8.536585365853659</v>
      </c>
      <c r="P34" s="36">
        <v>10.588235294117647</v>
      </c>
      <c r="Q34" s="36">
        <v>9.4117647058823533</v>
      </c>
      <c r="R34" s="36">
        <v>7.0588235294117645</v>
      </c>
      <c r="S34" s="36">
        <v>14.117647058823529</v>
      </c>
      <c r="T34" s="36">
        <v>11.363636363636363</v>
      </c>
    </row>
    <row r="35" spans="1:20" ht="15" customHeight="1">
      <c r="A35" s="189" t="s">
        <v>83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01"/>
    </row>
    <row r="36" spans="1:20" ht="15" customHeight="1"/>
    <row r="37" spans="1:20" ht="15" customHeight="1"/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S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showGridLines="0" workbookViewId="0">
      <selection activeCell="D17" sqref="D17"/>
    </sheetView>
  </sheetViews>
  <sheetFormatPr baseColWidth="10" defaultRowHeight="12.75"/>
  <cols>
    <col min="1" max="1" width="16.28515625" style="23" bestFit="1" customWidth="1"/>
    <col min="2" max="10" width="6.7109375" style="23" customWidth="1"/>
    <col min="11" max="11" width="1.7109375" style="23" customWidth="1"/>
    <col min="12" max="20" width="6.7109375" style="23" customWidth="1"/>
    <col min="21" max="16384" width="11.42578125" style="13"/>
  </cols>
  <sheetData>
    <row r="1" spans="1:33" ht="15" customHeight="1">
      <c r="A1" s="185" t="s">
        <v>262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33" ht="15" customHeight="1">
      <c r="A2" s="185" t="s">
        <v>252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33" ht="15" customHeight="1">
      <c r="A3" s="185" t="s">
        <v>355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33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33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33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33" ht="17.100000000000001" customHeight="1">
      <c r="A7" s="48" t="s">
        <v>84</v>
      </c>
      <c r="B7" s="89">
        <v>65</v>
      </c>
      <c r="C7" s="89">
        <v>56</v>
      </c>
      <c r="D7" s="89">
        <v>38</v>
      </c>
      <c r="E7" s="89">
        <v>86</v>
      </c>
      <c r="F7" s="89">
        <v>110</v>
      </c>
      <c r="G7" s="89">
        <v>102</v>
      </c>
      <c r="H7" s="89">
        <v>88</v>
      </c>
      <c r="I7" s="89">
        <v>51</v>
      </c>
      <c r="J7" s="89">
        <v>67</v>
      </c>
      <c r="K7" s="48"/>
      <c r="L7" s="34">
        <v>1.7379679144385027</v>
      </c>
      <c r="M7" s="34">
        <v>1.5001339405304044</v>
      </c>
      <c r="N7" s="34">
        <v>1.0184937014205306</v>
      </c>
      <c r="O7" s="34">
        <v>2.3143164693218514</v>
      </c>
      <c r="P7" s="34">
        <v>2.9649595687331538</v>
      </c>
      <c r="Q7" s="34">
        <v>2.7515511195036417</v>
      </c>
      <c r="R7" s="34">
        <v>2.3815967523680648</v>
      </c>
      <c r="S7" s="34">
        <v>1.3828633405639914</v>
      </c>
      <c r="T7" s="34">
        <v>1.817195551939246</v>
      </c>
      <c r="U7" s="37"/>
      <c r="V7" s="42"/>
      <c r="W7" s="46"/>
      <c r="AE7" s="13">
        <f>+R7*100</f>
        <v>238.15967523680649</v>
      </c>
      <c r="AF7" s="13">
        <f>+S7*100</f>
        <v>138.28633405639914</v>
      </c>
      <c r="AG7" s="13">
        <f>+U7*100</f>
        <v>0</v>
      </c>
    </row>
    <row r="8" spans="1:33" ht="17.100000000000001" customHeight="1">
      <c r="A8" s="49" t="s">
        <v>138</v>
      </c>
      <c r="B8" s="38">
        <v>1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1</v>
      </c>
      <c r="I8" s="38">
        <v>1</v>
      </c>
      <c r="J8" s="38">
        <v>0</v>
      </c>
      <c r="K8" s="49"/>
      <c r="L8" s="35">
        <v>2.1739130434782608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2.2222222222222223</v>
      </c>
      <c r="S8" s="35">
        <v>2.2222222222222223</v>
      </c>
      <c r="T8" s="35">
        <v>0</v>
      </c>
      <c r="U8" s="22"/>
      <c r="V8" s="43"/>
      <c r="W8" s="33"/>
      <c r="AE8" s="13">
        <f t="shared" ref="AE8:AE31" si="0">+R8*100</f>
        <v>222.22222222222223</v>
      </c>
      <c r="AF8" s="13">
        <f t="shared" ref="AF8:AF31" si="1">+S8*100</f>
        <v>222.22222222222223</v>
      </c>
      <c r="AG8" s="13">
        <f t="shared" ref="AG8:AG24" si="2">+U8*100</f>
        <v>0</v>
      </c>
    </row>
    <row r="9" spans="1:33" ht="17.100000000000001" customHeight="1">
      <c r="A9" s="49" t="s">
        <v>139</v>
      </c>
      <c r="B9" s="38">
        <v>0</v>
      </c>
      <c r="C9" s="38">
        <v>0</v>
      </c>
      <c r="D9" s="38">
        <v>0</v>
      </c>
      <c r="E9" s="38">
        <v>0</v>
      </c>
      <c r="F9" s="38">
        <v>1</v>
      </c>
      <c r="G9" s="38">
        <v>0</v>
      </c>
      <c r="H9" s="38">
        <v>0</v>
      </c>
      <c r="I9" s="38">
        <v>0</v>
      </c>
      <c r="J9" s="38">
        <v>0</v>
      </c>
      <c r="K9" s="49"/>
      <c r="L9" s="35">
        <v>0</v>
      </c>
      <c r="M9" s="35">
        <v>0</v>
      </c>
      <c r="N9" s="35">
        <v>0</v>
      </c>
      <c r="O9" s="35">
        <v>0</v>
      </c>
      <c r="P9" s="35">
        <v>2.1739130434782608</v>
      </c>
      <c r="Q9" s="35">
        <v>0</v>
      </c>
      <c r="R9" s="35">
        <v>0</v>
      </c>
      <c r="S9" s="35">
        <v>0</v>
      </c>
      <c r="T9" s="35">
        <v>0</v>
      </c>
      <c r="U9" s="22"/>
      <c r="V9" s="43"/>
      <c r="W9" s="33"/>
      <c r="AE9" s="13">
        <f t="shared" si="0"/>
        <v>0</v>
      </c>
      <c r="AF9" s="13">
        <f t="shared" si="1"/>
        <v>0</v>
      </c>
      <c r="AG9" s="13">
        <f t="shared" si="2"/>
        <v>0</v>
      </c>
    </row>
    <row r="10" spans="1:33" ht="17.100000000000001" customHeight="1">
      <c r="A10" s="49" t="s">
        <v>140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  <c r="I10" s="38">
        <v>0</v>
      </c>
      <c r="J10" s="38">
        <v>0</v>
      </c>
      <c r="K10" s="49"/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2.4390243902439024</v>
      </c>
      <c r="S10" s="35">
        <v>0</v>
      </c>
      <c r="T10" s="35">
        <v>0</v>
      </c>
      <c r="U10" s="22"/>
      <c r="V10" s="43"/>
      <c r="W10" s="33"/>
      <c r="AE10" s="13">
        <f t="shared" si="0"/>
        <v>243.90243902439025</v>
      </c>
      <c r="AF10" s="13">
        <f t="shared" si="1"/>
        <v>0</v>
      </c>
      <c r="AG10" s="13">
        <f t="shared" si="2"/>
        <v>0</v>
      </c>
    </row>
    <row r="11" spans="1:33" ht="17.100000000000001" customHeight="1">
      <c r="A11" s="49" t="s">
        <v>141</v>
      </c>
      <c r="B11" s="38">
        <v>5</v>
      </c>
      <c r="C11" s="38">
        <v>3</v>
      </c>
      <c r="D11" s="38">
        <v>2</v>
      </c>
      <c r="E11" s="38">
        <v>1</v>
      </c>
      <c r="F11" s="38">
        <v>1</v>
      </c>
      <c r="G11" s="38">
        <v>0</v>
      </c>
      <c r="H11" s="38">
        <v>1</v>
      </c>
      <c r="I11" s="38">
        <v>0</v>
      </c>
      <c r="J11" s="38">
        <v>0</v>
      </c>
      <c r="K11" s="49"/>
      <c r="L11" s="35">
        <v>4.0650406504065035</v>
      </c>
      <c r="M11" s="35">
        <v>2.459016393442623</v>
      </c>
      <c r="N11" s="35">
        <v>1.639344262295082</v>
      </c>
      <c r="O11" s="35">
        <v>0.82644628099173556</v>
      </c>
      <c r="P11" s="35">
        <v>0.82644628099173556</v>
      </c>
      <c r="Q11" s="35">
        <v>0</v>
      </c>
      <c r="R11" s="35">
        <v>0.82644628099173556</v>
      </c>
      <c r="S11" s="35">
        <v>0</v>
      </c>
      <c r="T11" s="35">
        <v>0</v>
      </c>
      <c r="U11" s="22"/>
      <c r="V11" s="43"/>
      <c r="W11" s="33"/>
      <c r="AE11" s="13">
        <f t="shared" si="0"/>
        <v>82.644628099173559</v>
      </c>
      <c r="AF11" s="13">
        <f t="shared" si="1"/>
        <v>0</v>
      </c>
      <c r="AG11" s="13">
        <f t="shared" si="2"/>
        <v>0</v>
      </c>
    </row>
    <row r="12" spans="1:33" ht="17.100000000000001" customHeight="1">
      <c r="A12" s="49" t="s">
        <v>142</v>
      </c>
      <c r="B12" s="38">
        <v>3</v>
      </c>
      <c r="C12" s="38">
        <v>2</v>
      </c>
      <c r="D12" s="38">
        <v>1</v>
      </c>
      <c r="E12" s="38">
        <v>24</v>
      </c>
      <c r="F12" s="38">
        <v>29</v>
      </c>
      <c r="G12" s="38">
        <v>24</v>
      </c>
      <c r="H12" s="38">
        <v>19</v>
      </c>
      <c r="I12" s="38">
        <v>13</v>
      </c>
      <c r="J12" s="38">
        <v>23</v>
      </c>
      <c r="K12" s="49"/>
      <c r="L12" s="35">
        <v>2.5862068965517242</v>
      </c>
      <c r="M12" s="35">
        <v>1.7241379310344827</v>
      </c>
      <c r="N12" s="35">
        <v>0.86206896551724133</v>
      </c>
      <c r="O12" s="35">
        <v>20.869565217391305</v>
      </c>
      <c r="P12" s="35">
        <v>25.663716814159294</v>
      </c>
      <c r="Q12" s="35">
        <v>21.052631578947366</v>
      </c>
      <c r="R12" s="35">
        <v>16.814159292035399</v>
      </c>
      <c r="S12" s="35">
        <v>11.607142857142858</v>
      </c>
      <c r="T12" s="35">
        <v>20.72072072072072</v>
      </c>
      <c r="U12" s="22"/>
      <c r="V12" s="43"/>
      <c r="W12" s="33"/>
      <c r="AE12" s="13">
        <f t="shared" si="0"/>
        <v>1681.4159292035399</v>
      </c>
      <c r="AF12" s="13">
        <f t="shared" si="1"/>
        <v>1160.7142857142858</v>
      </c>
      <c r="AG12" s="13">
        <f t="shared" si="2"/>
        <v>0</v>
      </c>
    </row>
    <row r="13" spans="1:33" ht="17.100000000000001" customHeight="1">
      <c r="A13" s="49" t="s">
        <v>143</v>
      </c>
      <c r="B13" s="38">
        <v>14</v>
      </c>
      <c r="C13" s="38">
        <v>19</v>
      </c>
      <c r="D13" s="38">
        <v>7</v>
      </c>
      <c r="E13" s="38">
        <v>13</v>
      </c>
      <c r="F13" s="38">
        <v>14</v>
      </c>
      <c r="G13" s="38">
        <v>13</v>
      </c>
      <c r="H13" s="38">
        <v>9</v>
      </c>
      <c r="I13" s="38">
        <v>3</v>
      </c>
      <c r="J13" s="38">
        <v>1</v>
      </c>
      <c r="K13" s="49"/>
      <c r="L13" s="35">
        <v>6.140350877192982</v>
      </c>
      <c r="M13" s="35">
        <v>8.3700440528634363</v>
      </c>
      <c r="N13" s="35">
        <v>3.0837004405286343</v>
      </c>
      <c r="O13" s="35">
        <v>5.7268722466960353</v>
      </c>
      <c r="P13" s="35">
        <v>6.1674008810572687</v>
      </c>
      <c r="Q13" s="35">
        <v>5.7268722466960353</v>
      </c>
      <c r="R13" s="35">
        <v>3.9823008849557522</v>
      </c>
      <c r="S13" s="35">
        <v>1.3274336283185841</v>
      </c>
      <c r="T13" s="35">
        <v>0.44247787610619471</v>
      </c>
      <c r="U13" s="22"/>
      <c r="V13" s="43"/>
      <c r="W13" s="33"/>
      <c r="AE13" s="13">
        <f t="shared" si="0"/>
        <v>398.23008849557522</v>
      </c>
      <c r="AF13" s="13">
        <f t="shared" si="1"/>
        <v>132.74336283185841</v>
      </c>
      <c r="AG13" s="13">
        <f t="shared" si="2"/>
        <v>0</v>
      </c>
    </row>
    <row r="14" spans="1:33" ht="17.100000000000001" customHeight="1">
      <c r="A14" s="49" t="s">
        <v>144</v>
      </c>
      <c r="B14" s="38">
        <v>1</v>
      </c>
      <c r="C14" s="38">
        <v>1</v>
      </c>
      <c r="D14" s="38">
        <v>0</v>
      </c>
      <c r="E14" s="38">
        <v>0</v>
      </c>
      <c r="F14" s="38">
        <v>6</v>
      </c>
      <c r="G14" s="38">
        <v>9</v>
      </c>
      <c r="H14" s="38">
        <v>4</v>
      </c>
      <c r="I14" s="38">
        <v>0</v>
      </c>
      <c r="J14" s="38">
        <v>3</v>
      </c>
      <c r="K14" s="49"/>
      <c r="L14" s="35">
        <v>1.4285714285714286</v>
      </c>
      <c r="M14" s="35">
        <v>1.4285714285714286</v>
      </c>
      <c r="N14" s="35">
        <v>0</v>
      </c>
      <c r="O14" s="35">
        <v>0</v>
      </c>
      <c r="P14" s="35">
        <v>8.5714285714285712</v>
      </c>
      <c r="Q14" s="35">
        <v>12.857142857142856</v>
      </c>
      <c r="R14" s="35">
        <v>5.7142857142857144</v>
      </c>
      <c r="S14" s="35">
        <v>0</v>
      </c>
      <c r="T14" s="35">
        <v>4.3478260869565215</v>
      </c>
      <c r="U14" s="22"/>
      <c r="V14" s="43"/>
      <c r="W14" s="33"/>
      <c r="AE14" s="13">
        <f t="shared" si="0"/>
        <v>571.42857142857144</v>
      </c>
      <c r="AF14" s="13">
        <f t="shared" si="1"/>
        <v>0</v>
      </c>
      <c r="AG14" s="13">
        <f t="shared" si="2"/>
        <v>0</v>
      </c>
    </row>
    <row r="15" spans="1:33" ht="17.100000000000001" customHeight="1">
      <c r="A15" s="49" t="s">
        <v>145</v>
      </c>
      <c r="B15" s="38">
        <v>0</v>
      </c>
      <c r="C15" s="38">
        <v>0</v>
      </c>
      <c r="D15" s="38">
        <v>0</v>
      </c>
      <c r="E15" s="38">
        <v>1</v>
      </c>
      <c r="F15" s="38">
        <v>1</v>
      </c>
      <c r="G15" s="38">
        <v>0</v>
      </c>
      <c r="H15" s="38">
        <v>0</v>
      </c>
      <c r="I15" s="38">
        <v>0</v>
      </c>
      <c r="J15" s="38">
        <v>0</v>
      </c>
      <c r="K15" s="49"/>
      <c r="L15" s="35">
        <v>0</v>
      </c>
      <c r="M15" s="35">
        <v>0</v>
      </c>
      <c r="N15" s="35">
        <v>0</v>
      </c>
      <c r="O15" s="35">
        <v>0.61349693251533743</v>
      </c>
      <c r="P15" s="35"/>
      <c r="Q15" s="35">
        <v>0</v>
      </c>
      <c r="R15" s="35">
        <v>0</v>
      </c>
      <c r="S15" s="35">
        <v>0</v>
      </c>
      <c r="T15" s="35">
        <v>0</v>
      </c>
      <c r="U15" s="22"/>
      <c r="V15" s="43"/>
      <c r="W15" s="33"/>
      <c r="AE15" s="13">
        <f t="shared" si="0"/>
        <v>0</v>
      </c>
      <c r="AF15" s="13">
        <f t="shared" si="1"/>
        <v>0</v>
      </c>
      <c r="AG15" s="13">
        <f t="shared" si="2"/>
        <v>0</v>
      </c>
    </row>
    <row r="16" spans="1:33" ht="17.100000000000001" customHeight="1">
      <c r="A16" s="49" t="s">
        <v>146</v>
      </c>
      <c r="B16" s="38">
        <v>0</v>
      </c>
      <c r="C16" s="38">
        <v>0</v>
      </c>
      <c r="D16" s="38">
        <v>0</v>
      </c>
      <c r="E16" s="38">
        <v>0</v>
      </c>
      <c r="F16" s="38">
        <v>2</v>
      </c>
      <c r="G16" s="38">
        <v>0</v>
      </c>
      <c r="H16" s="38">
        <v>0</v>
      </c>
      <c r="I16" s="38">
        <v>0</v>
      </c>
      <c r="J16" s="38">
        <v>0</v>
      </c>
      <c r="K16" s="49"/>
      <c r="L16" s="35">
        <v>0</v>
      </c>
      <c r="M16" s="35">
        <v>0</v>
      </c>
      <c r="N16" s="35">
        <v>0</v>
      </c>
      <c r="O16" s="35">
        <v>0</v>
      </c>
      <c r="P16" s="35">
        <v>1.3605442176870748</v>
      </c>
      <c r="Q16" s="35">
        <v>0</v>
      </c>
      <c r="R16" s="35">
        <v>0</v>
      </c>
      <c r="S16" s="35">
        <v>0</v>
      </c>
      <c r="T16" s="35">
        <v>0</v>
      </c>
      <c r="U16" s="22"/>
      <c r="V16" s="43"/>
      <c r="W16" s="33"/>
      <c r="AE16" s="13">
        <f t="shared" si="0"/>
        <v>0</v>
      </c>
      <c r="AF16" s="13">
        <f t="shared" si="1"/>
        <v>0</v>
      </c>
      <c r="AG16" s="13">
        <f t="shared" si="2"/>
        <v>0</v>
      </c>
    </row>
    <row r="17" spans="1:33" ht="17.100000000000001" customHeight="1">
      <c r="A17" s="49" t="s">
        <v>147</v>
      </c>
      <c r="B17" s="38">
        <v>10</v>
      </c>
      <c r="C17" s="38">
        <v>5</v>
      </c>
      <c r="D17" s="38">
        <v>4</v>
      </c>
      <c r="E17" s="38">
        <v>2</v>
      </c>
      <c r="F17" s="38">
        <v>4</v>
      </c>
      <c r="G17" s="38">
        <v>2</v>
      </c>
      <c r="H17" s="38">
        <v>4</v>
      </c>
      <c r="I17" s="38">
        <v>1</v>
      </c>
      <c r="J17" s="38">
        <v>0</v>
      </c>
      <c r="K17" s="49"/>
      <c r="L17" s="35">
        <v>3.3333333333333335</v>
      </c>
      <c r="M17" s="35">
        <v>1.6666666666666667</v>
      </c>
      <c r="N17" s="35">
        <v>1.3333333333333335</v>
      </c>
      <c r="O17" s="35">
        <v>0.66666666666666674</v>
      </c>
      <c r="P17" s="35">
        <v>1.3333333333333335</v>
      </c>
      <c r="Q17" s="35">
        <v>0.66666666666666674</v>
      </c>
      <c r="R17" s="35">
        <v>1.3468013468013467</v>
      </c>
      <c r="S17" s="35">
        <v>0.33670033670033667</v>
      </c>
      <c r="T17" s="35">
        <v>0</v>
      </c>
      <c r="U17" s="22"/>
      <c r="V17" s="43"/>
      <c r="W17" s="33"/>
      <c r="AE17" s="13">
        <f t="shared" si="0"/>
        <v>134.68013468013467</v>
      </c>
      <c r="AF17" s="13">
        <f t="shared" si="1"/>
        <v>33.670033670033668</v>
      </c>
      <c r="AG17" s="13">
        <f t="shared" si="2"/>
        <v>0</v>
      </c>
    </row>
    <row r="18" spans="1:33" ht="17.100000000000001" customHeight="1">
      <c r="A18" s="49" t="s">
        <v>148</v>
      </c>
      <c r="B18" s="38">
        <v>2</v>
      </c>
      <c r="C18" s="38">
        <v>3</v>
      </c>
      <c r="D18" s="38">
        <v>2</v>
      </c>
      <c r="E18" s="38">
        <v>3</v>
      </c>
      <c r="F18" s="38">
        <v>3</v>
      </c>
      <c r="G18" s="38">
        <v>2</v>
      </c>
      <c r="H18" s="38">
        <v>0</v>
      </c>
      <c r="I18" s="38">
        <v>1</v>
      </c>
      <c r="J18" s="38">
        <v>1</v>
      </c>
      <c r="K18" s="49"/>
      <c r="L18" s="35">
        <v>1.1764705882352942</v>
      </c>
      <c r="M18" s="35">
        <v>1.7647058823529411</v>
      </c>
      <c r="N18" s="35">
        <v>1.1764705882352942</v>
      </c>
      <c r="O18" s="35">
        <v>1.7751479289940828</v>
      </c>
      <c r="P18" s="35">
        <v>1.7647058823529411</v>
      </c>
      <c r="Q18" s="35">
        <v>1.1764705882352942</v>
      </c>
      <c r="R18" s="35">
        <v>0</v>
      </c>
      <c r="S18" s="35">
        <v>0.59171597633136097</v>
      </c>
      <c r="T18" s="35">
        <v>0.59171597633136097</v>
      </c>
      <c r="U18" s="22"/>
      <c r="V18" s="43"/>
      <c r="W18" s="38"/>
      <c r="AE18" s="13">
        <f t="shared" si="0"/>
        <v>0</v>
      </c>
      <c r="AF18" s="13">
        <f t="shared" si="1"/>
        <v>59.171597633136095</v>
      </c>
      <c r="AG18" s="13">
        <f t="shared" si="2"/>
        <v>0</v>
      </c>
    </row>
    <row r="19" spans="1:33" ht="17.100000000000001" customHeight="1">
      <c r="A19" s="49" t="s">
        <v>149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49"/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22"/>
      <c r="V19" s="43"/>
      <c r="W19" s="33"/>
      <c r="AE19" s="13">
        <f t="shared" si="0"/>
        <v>0</v>
      </c>
      <c r="AF19" s="13">
        <f t="shared" si="1"/>
        <v>0</v>
      </c>
      <c r="AG19" s="13">
        <f t="shared" si="2"/>
        <v>0</v>
      </c>
    </row>
    <row r="20" spans="1:33" ht="17.100000000000001" customHeight="1">
      <c r="A20" s="49" t="s">
        <v>150</v>
      </c>
      <c r="B20" s="38">
        <v>7</v>
      </c>
      <c r="C20" s="38">
        <v>5</v>
      </c>
      <c r="D20" s="38">
        <v>1</v>
      </c>
      <c r="E20" s="38">
        <v>9</v>
      </c>
      <c r="F20" s="38">
        <v>9</v>
      </c>
      <c r="G20" s="38">
        <v>15</v>
      </c>
      <c r="H20" s="38">
        <v>11</v>
      </c>
      <c r="I20" s="38">
        <v>8</v>
      </c>
      <c r="J20" s="38">
        <v>10</v>
      </c>
      <c r="K20" s="49"/>
      <c r="L20" s="35">
        <v>3.9548022598870061</v>
      </c>
      <c r="M20" s="35">
        <v>2.8248587570621471</v>
      </c>
      <c r="N20" s="35">
        <v>0.56497175141242939</v>
      </c>
      <c r="O20" s="35">
        <v>5.0847457627118651</v>
      </c>
      <c r="P20" s="35">
        <v>5.1136363636363642</v>
      </c>
      <c r="Q20" s="35">
        <v>8.5227272727272716</v>
      </c>
      <c r="R20" s="35">
        <v>6.25</v>
      </c>
      <c r="S20" s="35">
        <v>4.5454545454545459</v>
      </c>
      <c r="T20" s="35">
        <v>5.6818181818181817</v>
      </c>
      <c r="U20" s="22"/>
      <c r="V20" s="43"/>
      <c r="W20" s="33"/>
      <c r="AE20" s="13">
        <f t="shared" si="0"/>
        <v>625</v>
      </c>
      <c r="AF20" s="13">
        <f t="shared" si="1"/>
        <v>454.54545454545456</v>
      </c>
      <c r="AG20" s="13">
        <f t="shared" si="2"/>
        <v>0</v>
      </c>
    </row>
    <row r="21" spans="1:33" ht="17.100000000000001" customHeight="1">
      <c r="A21" s="49" t="s">
        <v>151</v>
      </c>
      <c r="B21" s="38">
        <v>0</v>
      </c>
      <c r="C21" s="38">
        <v>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1</v>
      </c>
      <c r="K21" s="49"/>
      <c r="L21" s="35">
        <v>0</v>
      </c>
      <c r="M21" s="35">
        <v>2.2988505747126435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1.1494252873563218</v>
      </c>
      <c r="U21" s="22"/>
      <c r="V21" s="43"/>
      <c r="W21" s="33"/>
      <c r="AE21" s="13">
        <f t="shared" si="0"/>
        <v>0</v>
      </c>
      <c r="AF21" s="13">
        <f t="shared" si="1"/>
        <v>0</v>
      </c>
      <c r="AG21" s="13">
        <f t="shared" si="2"/>
        <v>0</v>
      </c>
    </row>
    <row r="22" spans="1:33" ht="17.100000000000001" customHeight="1">
      <c r="A22" s="49" t="s">
        <v>152</v>
      </c>
      <c r="B22" s="38">
        <v>1</v>
      </c>
      <c r="C22" s="38">
        <v>0</v>
      </c>
      <c r="D22" s="38">
        <v>0</v>
      </c>
      <c r="E22" s="38">
        <v>0</v>
      </c>
      <c r="F22" s="38">
        <v>3</v>
      </c>
      <c r="G22" s="38">
        <v>2</v>
      </c>
      <c r="H22" s="38">
        <v>0</v>
      </c>
      <c r="I22" s="38">
        <v>0</v>
      </c>
      <c r="J22" s="38">
        <v>0</v>
      </c>
      <c r="K22" s="49"/>
      <c r="L22" s="35">
        <v>0.8771929824561403</v>
      </c>
      <c r="M22" s="35">
        <v>0</v>
      </c>
      <c r="N22" s="35">
        <v>0</v>
      </c>
      <c r="O22" s="35">
        <v>0</v>
      </c>
      <c r="P22" s="35">
        <v>2.6548672566371683</v>
      </c>
      <c r="Q22" s="35">
        <v>1.7543859649122806</v>
      </c>
      <c r="R22" s="35">
        <v>0</v>
      </c>
      <c r="S22" s="35">
        <v>0</v>
      </c>
      <c r="T22" s="35">
        <v>0</v>
      </c>
      <c r="U22" s="22"/>
      <c r="V22" s="43"/>
      <c r="W22" s="38"/>
      <c r="AE22" s="13">
        <f t="shared" si="0"/>
        <v>0</v>
      </c>
      <c r="AF22" s="13">
        <f t="shared" si="1"/>
        <v>0</v>
      </c>
      <c r="AG22" s="13">
        <f t="shared" si="2"/>
        <v>0</v>
      </c>
    </row>
    <row r="23" spans="1:33" ht="17.100000000000001" customHeight="1">
      <c r="A23" s="49" t="s">
        <v>153</v>
      </c>
      <c r="B23" s="38">
        <v>0</v>
      </c>
      <c r="C23" s="38">
        <v>0</v>
      </c>
      <c r="D23" s="38">
        <v>1</v>
      </c>
      <c r="E23" s="38">
        <v>2</v>
      </c>
      <c r="F23" s="38">
        <v>0</v>
      </c>
      <c r="G23" s="38">
        <v>1</v>
      </c>
      <c r="H23" s="38">
        <v>3</v>
      </c>
      <c r="I23" s="38">
        <v>2</v>
      </c>
      <c r="J23" s="38">
        <v>2</v>
      </c>
      <c r="K23" s="49"/>
      <c r="L23" s="35">
        <v>0</v>
      </c>
      <c r="M23" s="35">
        <v>0</v>
      </c>
      <c r="N23" s="35">
        <v>1.0416666666666665</v>
      </c>
      <c r="O23" s="35">
        <v>2.1052631578947367</v>
      </c>
      <c r="P23" s="35">
        <v>0</v>
      </c>
      <c r="Q23" s="35">
        <v>1.0526315789473684</v>
      </c>
      <c r="R23" s="35">
        <v>3.1914893617021276</v>
      </c>
      <c r="S23" s="35">
        <v>2.1505376344086025</v>
      </c>
      <c r="T23" s="35">
        <v>2.1505376344086025</v>
      </c>
      <c r="U23" s="22"/>
      <c r="V23" s="43"/>
      <c r="W23" s="33"/>
      <c r="AE23" s="13">
        <f t="shared" si="0"/>
        <v>319.14893617021278</v>
      </c>
      <c r="AF23" s="13">
        <f t="shared" si="1"/>
        <v>215.05376344086025</v>
      </c>
      <c r="AG23" s="13">
        <f t="shared" si="2"/>
        <v>0</v>
      </c>
    </row>
    <row r="24" spans="1:33" ht="17.100000000000001" customHeight="1">
      <c r="A24" s="49" t="s">
        <v>154</v>
      </c>
      <c r="B24" s="38">
        <v>0</v>
      </c>
      <c r="C24" s="38">
        <v>1</v>
      </c>
      <c r="D24" s="38">
        <v>0</v>
      </c>
      <c r="E24" s="38">
        <v>1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49"/>
      <c r="L24" s="35">
        <v>0</v>
      </c>
      <c r="M24" s="35">
        <v>0.60606060606060608</v>
      </c>
      <c r="N24" s="35">
        <v>0</v>
      </c>
      <c r="O24" s="35">
        <v>0.6097560975609756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22"/>
      <c r="V24" s="43"/>
      <c r="W24" s="33"/>
      <c r="AE24" s="13">
        <f t="shared" si="0"/>
        <v>0</v>
      </c>
      <c r="AF24" s="13">
        <f t="shared" si="1"/>
        <v>0</v>
      </c>
      <c r="AG24" s="13">
        <f t="shared" si="2"/>
        <v>0</v>
      </c>
    </row>
    <row r="25" spans="1:33" ht="17.100000000000001" customHeight="1">
      <c r="A25" s="49" t="s">
        <v>156</v>
      </c>
      <c r="B25" s="38">
        <v>2</v>
      </c>
      <c r="C25" s="38">
        <v>1</v>
      </c>
      <c r="D25" s="38">
        <v>1</v>
      </c>
      <c r="E25" s="38">
        <v>1</v>
      </c>
      <c r="F25" s="38">
        <v>0</v>
      </c>
      <c r="G25" s="38">
        <v>1</v>
      </c>
      <c r="H25" s="38">
        <v>1</v>
      </c>
      <c r="I25" s="38">
        <v>0</v>
      </c>
      <c r="J25" s="38">
        <v>3</v>
      </c>
      <c r="K25" s="49"/>
      <c r="L25" s="35">
        <v>1.834862385321101</v>
      </c>
      <c r="M25" s="35">
        <v>0.92592592592592582</v>
      </c>
      <c r="N25" s="35">
        <v>0.92592592592592582</v>
      </c>
      <c r="O25" s="35">
        <v>0.94339622641509435</v>
      </c>
      <c r="P25" s="35">
        <v>0</v>
      </c>
      <c r="Q25" s="35">
        <v>0.94339622641509435</v>
      </c>
      <c r="R25" s="35">
        <v>0.94339622641509435</v>
      </c>
      <c r="S25" s="35">
        <v>0</v>
      </c>
      <c r="T25" s="35">
        <v>2.8301886792452833</v>
      </c>
      <c r="U25" s="22"/>
      <c r="V25" s="43"/>
      <c r="W25" s="33"/>
      <c r="AE25" s="13">
        <f t="shared" si="0"/>
        <v>94.339622641509436</v>
      </c>
      <c r="AF25" s="13">
        <f t="shared" si="1"/>
        <v>0</v>
      </c>
      <c r="AG25" s="13" t="e">
        <f>+#REF!*100</f>
        <v>#REF!</v>
      </c>
    </row>
    <row r="26" spans="1:33" ht="17.100000000000001" customHeight="1">
      <c r="A26" s="49" t="s">
        <v>157</v>
      </c>
      <c r="B26" s="38">
        <v>0</v>
      </c>
      <c r="C26" s="38">
        <v>1</v>
      </c>
      <c r="D26" s="38">
        <v>0</v>
      </c>
      <c r="E26" s="38">
        <v>0</v>
      </c>
      <c r="F26" s="38">
        <v>1</v>
      </c>
      <c r="G26" s="38">
        <v>1</v>
      </c>
      <c r="H26" s="38">
        <v>1</v>
      </c>
      <c r="I26" s="38">
        <v>1</v>
      </c>
      <c r="J26" s="38">
        <v>0</v>
      </c>
      <c r="K26" s="49"/>
      <c r="L26" s="35">
        <v>0</v>
      </c>
      <c r="M26" s="35">
        <v>0.8</v>
      </c>
      <c r="N26" s="35">
        <v>0</v>
      </c>
      <c r="O26" s="35">
        <v>0</v>
      </c>
      <c r="P26" s="35">
        <v>0.82644628099173556</v>
      </c>
      <c r="Q26" s="35">
        <v>0.82644628099173556</v>
      </c>
      <c r="R26" s="35">
        <v>0.83333333333333337</v>
      </c>
      <c r="S26" s="35">
        <v>0.84033613445378152</v>
      </c>
      <c r="T26" s="35">
        <v>0</v>
      </c>
      <c r="U26" s="22"/>
      <c r="V26" s="43"/>
      <c r="W26" s="33"/>
      <c r="AE26" s="13">
        <f t="shared" si="0"/>
        <v>83.333333333333343</v>
      </c>
      <c r="AF26" s="13">
        <f t="shared" si="1"/>
        <v>84.033613445378151</v>
      </c>
      <c r="AG26" s="13">
        <f>+U25*100</f>
        <v>0</v>
      </c>
    </row>
    <row r="27" spans="1:33" ht="17.100000000000001" customHeight="1">
      <c r="A27" s="49" t="s">
        <v>158</v>
      </c>
      <c r="B27" s="38">
        <v>2</v>
      </c>
      <c r="C27" s="38">
        <v>4</v>
      </c>
      <c r="D27" s="38">
        <v>1</v>
      </c>
      <c r="E27" s="38">
        <v>3</v>
      </c>
      <c r="F27" s="38">
        <v>3</v>
      </c>
      <c r="G27" s="38">
        <v>4</v>
      </c>
      <c r="H27" s="38">
        <v>6</v>
      </c>
      <c r="I27" s="38">
        <v>4</v>
      </c>
      <c r="J27" s="38">
        <v>7</v>
      </c>
      <c r="K27" s="49"/>
      <c r="L27" s="35">
        <v>0.6872852233676976</v>
      </c>
      <c r="M27" s="35">
        <v>1.3793103448275863</v>
      </c>
      <c r="N27" s="35">
        <v>0.34482758620689657</v>
      </c>
      <c r="O27" s="35">
        <v>1.0380622837370241</v>
      </c>
      <c r="P27" s="35">
        <v>1.0380622837370241</v>
      </c>
      <c r="Q27" s="35">
        <v>1.3888888888888888</v>
      </c>
      <c r="R27" s="35">
        <v>2.0979020979020979</v>
      </c>
      <c r="S27" s="35">
        <v>1.4035087719298245</v>
      </c>
      <c r="T27" s="35">
        <v>2.464788732394366</v>
      </c>
      <c r="U27" s="22"/>
      <c r="V27" s="43"/>
      <c r="W27" s="33"/>
      <c r="AE27" s="13">
        <f t="shared" si="0"/>
        <v>209.79020979020979</v>
      </c>
      <c r="AF27" s="13">
        <f t="shared" si="1"/>
        <v>140.35087719298244</v>
      </c>
      <c r="AG27" s="13">
        <f>+U26*100</f>
        <v>0</v>
      </c>
    </row>
    <row r="28" spans="1:33" ht="17.100000000000001" customHeight="1">
      <c r="A28" s="49" t="s">
        <v>159</v>
      </c>
      <c r="B28" s="38">
        <v>13</v>
      </c>
      <c r="C28" s="38">
        <v>7</v>
      </c>
      <c r="D28" s="38">
        <v>14</v>
      </c>
      <c r="E28" s="38">
        <v>20</v>
      </c>
      <c r="F28" s="38">
        <v>15</v>
      </c>
      <c r="G28" s="38">
        <v>18</v>
      </c>
      <c r="H28" s="38">
        <v>16</v>
      </c>
      <c r="I28" s="38">
        <v>6</v>
      </c>
      <c r="J28" s="38">
        <v>8</v>
      </c>
      <c r="K28" s="49"/>
      <c r="L28" s="35">
        <v>13.26530612244898</v>
      </c>
      <c r="M28" s="35">
        <v>7.216494845360824</v>
      </c>
      <c r="N28" s="35">
        <v>14.432989690721648</v>
      </c>
      <c r="O28" s="35">
        <v>20.833333333333336</v>
      </c>
      <c r="P28" s="35">
        <v>15.789473684210526</v>
      </c>
      <c r="Q28" s="35">
        <v>19.148936170212767</v>
      </c>
      <c r="R28" s="35">
        <v>17.20430107526882</v>
      </c>
      <c r="S28" s="35">
        <v>6.4516129032258061</v>
      </c>
      <c r="T28" s="35">
        <v>8.6021505376344098</v>
      </c>
      <c r="U28" s="22"/>
      <c r="V28" s="43"/>
      <c r="W28" s="38"/>
      <c r="AE28" s="13">
        <f t="shared" si="0"/>
        <v>1720.430107526882</v>
      </c>
      <c r="AF28" s="13">
        <f t="shared" si="1"/>
        <v>645.16129032258061</v>
      </c>
      <c r="AG28" s="13">
        <f>+U27*100</f>
        <v>0</v>
      </c>
    </row>
    <row r="29" spans="1:33" ht="17.100000000000001" customHeight="1">
      <c r="A29" s="49" t="s">
        <v>160</v>
      </c>
      <c r="B29" s="38">
        <v>1</v>
      </c>
      <c r="C29" s="38">
        <v>0</v>
      </c>
      <c r="D29" s="38">
        <v>2</v>
      </c>
      <c r="E29" s="38">
        <v>1</v>
      </c>
      <c r="F29" s="38">
        <v>6</v>
      </c>
      <c r="G29" s="38">
        <v>3</v>
      </c>
      <c r="H29" s="38">
        <v>0</v>
      </c>
      <c r="I29" s="38">
        <v>1</v>
      </c>
      <c r="J29" s="38">
        <v>3</v>
      </c>
      <c r="K29" s="49"/>
      <c r="L29" s="35">
        <v>0.42194092827004215</v>
      </c>
      <c r="M29" s="35">
        <v>0</v>
      </c>
      <c r="N29" s="35">
        <v>0.84033613445378152</v>
      </c>
      <c r="O29" s="35">
        <v>0.42016806722689076</v>
      </c>
      <c r="P29" s="35">
        <v>2.5210084033613445</v>
      </c>
      <c r="Q29" s="35">
        <v>1.2605042016806722</v>
      </c>
      <c r="R29" s="35">
        <v>0</v>
      </c>
      <c r="S29" s="35">
        <v>0.42016806722689076</v>
      </c>
      <c r="T29" s="35">
        <v>1.2658227848101267</v>
      </c>
      <c r="U29" s="22"/>
      <c r="V29" s="43"/>
      <c r="W29" s="33"/>
      <c r="AE29" s="13">
        <f t="shared" si="0"/>
        <v>0</v>
      </c>
      <c r="AF29" s="13">
        <f t="shared" si="1"/>
        <v>42.016806722689076</v>
      </c>
      <c r="AG29" s="13">
        <f>+U28*100</f>
        <v>0</v>
      </c>
    </row>
    <row r="30" spans="1:33" ht="17.100000000000001" customHeight="1">
      <c r="A30" s="49" t="s">
        <v>162</v>
      </c>
      <c r="B30" s="38">
        <v>1</v>
      </c>
      <c r="C30" s="38">
        <v>1</v>
      </c>
      <c r="D30" s="38">
        <v>1</v>
      </c>
      <c r="E30" s="38">
        <v>1</v>
      </c>
      <c r="F30" s="38">
        <v>4</v>
      </c>
      <c r="G30" s="38">
        <v>4</v>
      </c>
      <c r="H30" s="38">
        <v>7</v>
      </c>
      <c r="I30" s="38">
        <v>7</v>
      </c>
      <c r="J30" s="38">
        <v>3</v>
      </c>
      <c r="K30" s="49"/>
      <c r="L30" s="35">
        <v>0.45871559633027525</v>
      </c>
      <c r="M30" s="35">
        <v>0.45871559633027525</v>
      </c>
      <c r="N30" s="35">
        <v>0.46296296296296291</v>
      </c>
      <c r="O30" s="35">
        <v>0.46511627906976744</v>
      </c>
      <c r="P30" s="35">
        <v>1.8691588785046727</v>
      </c>
      <c r="Q30" s="35">
        <v>1.8691588785046727</v>
      </c>
      <c r="R30" s="35">
        <v>3.2710280373831773</v>
      </c>
      <c r="S30" s="35">
        <v>3.2710280373831773</v>
      </c>
      <c r="T30" s="35">
        <v>1.4018691588785046</v>
      </c>
      <c r="U30" s="22"/>
      <c r="V30" s="43"/>
      <c r="W30" s="33"/>
      <c r="AE30" s="13">
        <f t="shared" si="0"/>
        <v>327.10280373831773</v>
      </c>
      <c r="AF30" s="13">
        <f t="shared" si="1"/>
        <v>327.10280373831773</v>
      </c>
      <c r="AG30" s="13">
        <f>+U29*100</f>
        <v>0</v>
      </c>
    </row>
    <row r="31" spans="1:33" ht="17.100000000000001" customHeight="1" thickBot="1">
      <c r="A31" s="50" t="s">
        <v>163</v>
      </c>
      <c r="B31" s="40">
        <v>2</v>
      </c>
      <c r="C31" s="40">
        <v>1</v>
      </c>
      <c r="D31" s="40">
        <v>1</v>
      </c>
      <c r="E31" s="40">
        <v>4</v>
      </c>
      <c r="F31" s="40">
        <v>8</v>
      </c>
      <c r="G31" s="40">
        <v>3</v>
      </c>
      <c r="H31" s="40">
        <v>4</v>
      </c>
      <c r="I31" s="40">
        <v>3</v>
      </c>
      <c r="J31" s="40">
        <v>2</v>
      </c>
      <c r="K31" s="50"/>
      <c r="L31" s="36">
        <v>1.1173184357541899</v>
      </c>
      <c r="M31" s="36">
        <v>0.55865921787709494</v>
      </c>
      <c r="N31" s="36">
        <v>0.55865921787709494</v>
      </c>
      <c r="O31" s="36">
        <v>2.2471910112359552</v>
      </c>
      <c r="P31" s="36">
        <v>4.4692737430167595</v>
      </c>
      <c r="Q31" s="36">
        <v>1.6853932584269662</v>
      </c>
      <c r="R31" s="36">
        <v>2.2471910112359552</v>
      </c>
      <c r="S31" s="36">
        <v>1.6853932584269662</v>
      </c>
      <c r="T31" s="36">
        <v>1.1299435028248588</v>
      </c>
      <c r="U31" s="22"/>
      <c r="V31" s="43"/>
      <c r="W31" s="33"/>
      <c r="AE31" s="13">
        <f t="shared" si="0"/>
        <v>224.71910112359552</v>
      </c>
      <c r="AF31" s="13">
        <f t="shared" si="1"/>
        <v>168.53932584269663</v>
      </c>
      <c r="AG31" s="13" t="e">
        <f>+#REF!*100</f>
        <v>#REF!</v>
      </c>
    </row>
    <row r="32" spans="1:33" ht="17.100000000000001" customHeight="1">
      <c r="A32" s="189" t="s">
        <v>83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35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8">
    <mergeCell ref="A32:S32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showGridLines="0" workbookViewId="0">
      <selection activeCell="K14" sqref="K14"/>
    </sheetView>
  </sheetViews>
  <sheetFormatPr baseColWidth="10" defaultRowHeight="12.75"/>
  <cols>
    <col min="1" max="1" width="18" style="23" bestFit="1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90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209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84</v>
      </c>
      <c r="B7" s="137">
        <v>24170</v>
      </c>
      <c r="C7" s="137">
        <v>24106</v>
      </c>
      <c r="D7" s="137">
        <v>24197</v>
      </c>
      <c r="E7" s="137">
        <v>27353</v>
      </c>
      <c r="F7" s="137">
        <v>31023</v>
      </c>
      <c r="G7" s="137">
        <v>29053</v>
      </c>
      <c r="H7" s="137">
        <v>33700</v>
      </c>
      <c r="I7" s="137">
        <v>34176</v>
      </c>
      <c r="J7" s="137">
        <v>36022</v>
      </c>
      <c r="K7" s="13"/>
      <c r="L7" s="13"/>
    </row>
    <row r="8" spans="1:12" ht="15" customHeight="1">
      <c r="A8" s="16" t="s">
        <v>85</v>
      </c>
      <c r="B8" s="27">
        <v>11641</v>
      </c>
      <c r="C8" s="27">
        <v>11869</v>
      </c>
      <c r="D8" s="27">
        <v>11962</v>
      </c>
      <c r="E8" s="27">
        <v>14959</v>
      </c>
      <c r="F8" s="27">
        <v>17575</v>
      </c>
      <c r="G8" s="27">
        <v>15376</v>
      </c>
      <c r="H8" s="27">
        <v>19100</v>
      </c>
      <c r="I8" s="27">
        <v>21343</v>
      </c>
      <c r="J8" s="27">
        <v>22089</v>
      </c>
    </row>
    <row r="9" spans="1:12" ht="15" customHeight="1">
      <c r="A9" s="16" t="s">
        <v>86</v>
      </c>
      <c r="B9" s="27">
        <v>11419</v>
      </c>
      <c r="C9" s="27">
        <v>11046</v>
      </c>
      <c r="D9" s="27">
        <v>11077</v>
      </c>
      <c r="E9" s="27">
        <v>11137</v>
      </c>
      <c r="F9" s="27">
        <v>12310</v>
      </c>
      <c r="G9" s="27">
        <v>12594</v>
      </c>
      <c r="H9" s="27">
        <v>13489</v>
      </c>
      <c r="I9" s="27">
        <v>11870</v>
      </c>
      <c r="J9" s="27">
        <v>12941</v>
      </c>
    </row>
    <row r="10" spans="1:12" ht="15" customHeight="1">
      <c r="A10" s="16" t="s">
        <v>87</v>
      </c>
      <c r="B10" s="27">
        <v>1110</v>
      </c>
      <c r="C10" s="27">
        <v>1191</v>
      </c>
      <c r="D10" s="27">
        <v>1158</v>
      </c>
      <c r="E10" s="27">
        <v>1257</v>
      </c>
      <c r="F10" s="27">
        <v>1138</v>
      </c>
      <c r="G10" s="27">
        <v>1083</v>
      </c>
      <c r="H10" s="27">
        <v>1111</v>
      </c>
      <c r="I10" s="38">
        <v>963</v>
      </c>
      <c r="J10" s="38">
        <v>992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84</v>
      </c>
      <c r="B12" s="42">
        <v>21.194503634721453</v>
      </c>
      <c r="C12" s="42">
        <v>21.506892090823928</v>
      </c>
      <c r="D12" s="42">
        <v>21.866866685945631</v>
      </c>
      <c r="E12" s="42">
        <v>23.865113641320946</v>
      </c>
      <c r="F12" s="42">
        <v>22.207507731073186</v>
      </c>
      <c r="G12" s="42">
        <v>21.308601771988499</v>
      </c>
      <c r="H12" s="42">
        <v>24.413213561286582</v>
      </c>
      <c r="I12" s="42">
        <v>25.328876668470084</v>
      </c>
      <c r="J12" s="42">
        <v>27.181081448168658</v>
      </c>
    </row>
    <row r="13" spans="1:12" ht="15" customHeight="1">
      <c r="A13" s="16" t="s">
        <v>85</v>
      </c>
      <c r="B13" s="43">
        <v>11.598664873212773</v>
      </c>
      <c r="C13" s="43">
        <v>12.041433325217108</v>
      </c>
      <c r="D13" s="43">
        <v>12.307470702622616</v>
      </c>
      <c r="E13" s="43">
        <v>14.739528421799406</v>
      </c>
      <c r="F13" s="43">
        <v>14.028352037802716</v>
      </c>
      <c r="G13" s="43">
        <v>12.632270785409135</v>
      </c>
      <c r="H13" s="43">
        <v>15.634464580979978</v>
      </c>
      <c r="I13" s="43">
        <v>17.691918731400811</v>
      </c>
      <c r="J13" s="43">
        <v>18.888204812477554</v>
      </c>
    </row>
    <row r="14" spans="1:12" ht="15" customHeight="1">
      <c r="A14" s="16" t="s">
        <v>86</v>
      </c>
      <c r="B14" s="43">
        <v>92.897819720143175</v>
      </c>
      <c r="C14" s="43">
        <v>91.003460207612449</v>
      </c>
      <c r="D14" s="43">
        <v>91.643914949946222</v>
      </c>
      <c r="E14" s="43">
        <v>94.565678865585468</v>
      </c>
      <c r="F14" s="43">
        <v>93.662025412767264</v>
      </c>
      <c r="G14" s="43">
        <v>93.858995379341181</v>
      </c>
      <c r="H14" s="43">
        <v>92.093944152386157</v>
      </c>
      <c r="I14" s="43">
        <v>89.456628231215618</v>
      </c>
      <c r="J14" s="43">
        <v>89.094664371772808</v>
      </c>
    </row>
    <row r="15" spans="1:12" ht="15" customHeight="1" thickBot="1">
      <c r="A15" s="18" t="s">
        <v>87</v>
      </c>
      <c r="B15" s="44">
        <v>80.318379160636752</v>
      </c>
      <c r="C15" s="44">
        <v>86.366932559825955</v>
      </c>
      <c r="D15" s="44">
        <v>84.156976744186053</v>
      </c>
      <c r="E15" s="44">
        <v>93.180133432171971</v>
      </c>
      <c r="F15" s="44">
        <v>89.535798583792285</v>
      </c>
      <c r="G15" s="44">
        <v>89.800995024875618</v>
      </c>
      <c r="H15" s="44">
        <v>90.546047269763648</v>
      </c>
      <c r="I15" s="44">
        <v>94.134897360703818</v>
      </c>
      <c r="J15" s="44">
        <v>94.02843601895735</v>
      </c>
    </row>
    <row r="16" spans="1:12" ht="15" customHeight="1">
      <c r="A16" s="177" t="s">
        <v>214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>
      <c r="A17" s="178" t="s">
        <v>83</v>
      </c>
      <c r="B17" s="178"/>
      <c r="C17" s="178"/>
      <c r="D17" s="178"/>
      <c r="E17" s="178"/>
      <c r="F17" s="178"/>
      <c r="G17" s="178"/>
      <c r="H17" s="178"/>
      <c r="I17" s="178"/>
      <c r="J17" s="178"/>
    </row>
    <row r="18" spans="1:10">
      <c r="B18" s="24"/>
      <c r="C18" s="24"/>
      <c r="D18" s="24"/>
      <c r="E18" s="24"/>
      <c r="F18" s="24"/>
      <c r="G18" s="24"/>
      <c r="H18" s="24"/>
      <c r="I18" s="24"/>
      <c r="J18" s="24"/>
    </row>
    <row r="19" spans="1:10"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B21" s="24"/>
      <c r="C21" s="24"/>
      <c r="D21" s="24"/>
      <c r="E21" s="24"/>
      <c r="F21" s="24"/>
      <c r="G21" s="24"/>
      <c r="H21" s="24"/>
      <c r="I21" s="24"/>
      <c r="J21" s="24"/>
    </row>
    <row r="22" spans="1:10">
      <c r="B22" s="24"/>
      <c r="C22" s="24"/>
      <c r="D22" s="24"/>
      <c r="E22" s="24"/>
      <c r="F22" s="24"/>
      <c r="G22" s="24"/>
      <c r="H22" s="24"/>
      <c r="I22" s="24"/>
      <c r="J22" s="24"/>
    </row>
    <row r="23" spans="1:10">
      <c r="B23" s="24"/>
      <c r="C23" s="24"/>
      <c r="D23" s="24"/>
      <c r="E23" s="24"/>
      <c r="F23" s="24"/>
      <c r="G23" s="24"/>
      <c r="H23" s="24"/>
      <c r="I23" s="24"/>
      <c r="J23" s="24"/>
    </row>
  </sheetData>
  <mergeCells count="8">
    <mergeCell ref="A11:J11"/>
    <mergeCell ref="A16:J16"/>
    <mergeCell ref="A17:J17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showGridLines="0" workbookViewId="0">
      <selection activeCell="U10" sqref="U10"/>
    </sheetView>
  </sheetViews>
  <sheetFormatPr baseColWidth="10" defaultRowHeight="12.75"/>
  <cols>
    <col min="1" max="1" width="16.28515625" style="23" bestFit="1" customWidth="1"/>
    <col min="2" max="9" width="6.28515625" style="23" bestFit="1" customWidth="1"/>
    <col min="10" max="10" width="6.28515625" style="23" customWidth="1"/>
    <col min="11" max="11" width="1.7109375" style="23" customWidth="1"/>
    <col min="12" max="19" width="5.28515625" style="23" bestFit="1" customWidth="1"/>
    <col min="20" max="20" width="5.28515625" style="23" customWidth="1"/>
    <col min="21" max="16384" width="11.42578125" style="13"/>
  </cols>
  <sheetData>
    <row r="1" spans="1:24" ht="15" customHeight="1">
      <c r="A1" s="185" t="s">
        <v>263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4" ht="15" customHeight="1">
      <c r="A2" s="185" t="s">
        <v>253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4" ht="15" customHeight="1">
      <c r="A3" s="185" t="s">
        <v>355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4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4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4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4" ht="17.100000000000001" customHeight="1">
      <c r="A7" s="48" t="s">
        <v>84</v>
      </c>
      <c r="B7" s="89">
        <v>29</v>
      </c>
      <c r="C7" s="89">
        <v>30</v>
      </c>
      <c r="D7" s="89">
        <v>32</v>
      </c>
      <c r="E7" s="89">
        <v>31</v>
      </c>
      <c r="F7" s="89">
        <v>31</v>
      </c>
      <c r="G7" s="89">
        <v>32</v>
      </c>
      <c r="H7" s="89">
        <v>31</v>
      </c>
      <c r="I7" s="89">
        <v>33</v>
      </c>
      <c r="J7" s="89">
        <v>33</v>
      </c>
      <c r="K7" s="48"/>
      <c r="L7" s="34">
        <v>0.77540106951871657</v>
      </c>
      <c r="M7" s="34">
        <v>0.80364318242700239</v>
      </c>
      <c r="N7" s="34">
        <v>0.85767890645939426</v>
      </c>
      <c r="O7" s="34">
        <v>0.83423035522066735</v>
      </c>
      <c r="P7" s="34">
        <v>0.83557951482479786</v>
      </c>
      <c r="Q7" s="34">
        <v>0.86323172376584834</v>
      </c>
      <c r="R7" s="34">
        <v>0.83897158322056831</v>
      </c>
      <c r="S7" s="34">
        <v>0.8947939262472886</v>
      </c>
      <c r="T7" s="34">
        <v>0.89503661513425548</v>
      </c>
      <c r="V7" s="158"/>
      <c r="W7" s="89"/>
      <c r="X7" s="42"/>
    </row>
    <row r="8" spans="1:24" ht="17.100000000000001" customHeight="1">
      <c r="A8" s="49" t="s">
        <v>138</v>
      </c>
      <c r="B8" s="38">
        <v>6</v>
      </c>
      <c r="C8" s="38">
        <v>7</v>
      </c>
      <c r="D8" s="38">
        <v>7</v>
      </c>
      <c r="E8" s="38">
        <v>7</v>
      </c>
      <c r="F8" s="38">
        <v>7</v>
      </c>
      <c r="G8" s="38">
        <v>7</v>
      </c>
      <c r="H8" s="38">
        <v>6</v>
      </c>
      <c r="I8" s="38">
        <v>7</v>
      </c>
      <c r="J8" s="38">
        <v>7</v>
      </c>
      <c r="K8" s="49"/>
      <c r="L8" s="35">
        <v>13.043478260869565</v>
      </c>
      <c r="M8" s="35">
        <v>15.217391304347828</v>
      </c>
      <c r="N8" s="35">
        <v>15.217391304347828</v>
      </c>
      <c r="O8" s="35">
        <v>15.217391304347828</v>
      </c>
      <c r="P8" s="35">
        <v>15.217391304347828</v>
      </c>
      <c r="Q8" s="35">
        <v>15.555555555555555</v>
      </c>
      <c r="R8" s="35">
        <v>13.333333333333334</v>
      </c>
      <c r="S8" s="35">
        <v>15.555555555555555</v>
      </c>
      <c r="T8" s="35">
        <v>15.555555555555555</v>
      </c>
      <c r="V8" s="159"/>
      <c r="W8" s="38"/>
      <c r="X8" s="43"/>
    </row>
    <row r="9" spans="1:24" ht="17.100000000000001" customHeight="1">
      <c r="A9" s="49" t="s">
        <v>139</v>
      </c>
      <c r="B9" s="38">
        <v>2</v>
      </c>
      <c r="C9" s="38">
        <v>2</v>
      </c>
      <c r="D9" s="38">
        <v>2</v>
      </c>
      <c r="E9" s="38">
        <v>2</v>
      </c>
      <c r="F9" s="38">
        <v>2</v>
      </c>
      <c r="G9" s="38">
        <v>2</v>
      </c>
      <c r="H9" s="38">
        <v>2</v>
      </c>
      <c r="I9" s="38">
        <v>2</v>
      </c>
      <c r="J9" s="38">
        <v>2</v>
      </c>
      <c r="K9" s="49"/>
      <c r="L9" s="35">
        <v>4.3478260869565215</v>
      </c>
      <c r="M9" s="35">
        <v>4.3478260869565215</v>
      </c>
      <c r="N9" s="35">
        <v>4.3478260869565215</v>
      </c>
      <c r="O9" s="35">
        <v>4.3478260869565215</v>
      </c>
      <c r="P9" s="35">
        <v>4.3478260869565215</v>
      </c>
      <c r="Q9" s="35">
        <v>4.3478260869565215</v>
      </c>
      <c r="R9" s="35">
        <v>4.3478260869565215</v>
      </c>
      <c r="S9" s="35">
        <v>4.3478260869565215</v>
      </c>
      <c r="T9" s="35">
        <v>4.3478260869565215</v>
      </c>
      <c r="V9" s="159"/>
      <c r="W9" s="38"/>
      <c r="X9" s="43"/>
    </row>
    <row r="10" spans="1:24" ht="17.100000000000001" customHeight="1">
      <c r="A10" s="49" t="s">
        <v>140</v>
      </c>
      <c r="B10" s="38">
        <v>2</v>
      </c>
      <c r="C10" s="38">
        <v>2</v>
      </c>
      <c r="D10" s="38">
        <v>2</v>
      </c>
      <c r="E10" s="38">
        <v>2</v>
      </c>
      <c r="F10" s="38">
        <v>2</v>
      </c>
      <c r="G10" s="38">
        <v>2</v>
      </c>
      <c r="H10" s="38">
        <v>2</v>
      </c>
      <c r="I10" s="38">
        <v>2</v>
      </c>
      <c r="J10" s="38">
        <v>2</v>
      </c>
      <c r="K10" s="49"/>
      <c r="L10" s="35">
        <v>4.8780487804878048</v>
      </c>
      <c r="M10" s="35">
        <v>4.8780487804878048</v>
      </c>
      <c r="N10" s="35">
        <v>4.8780487804878048</v>
      </c>
      <c r="O10" s="35">
        <v>4.8780487804878048</v>
      </c>
      <c r="P10" s="35">
        <v>4.8780487804878048</v>
      </c>
      <c r="Q10" s="35">
        <v>4.8780487804878048</v>
      </c>
      <c r="R10" s="35">
        <v>4.8780487804878048</v>
      </c>
      <c r="S10" s="35">
        <v>4.8780487804878048</v>
      </c>
      <c r="T10" s="35">
        <v>4.8780487804878048</v>
      </c>
      <c r="V10" s="159"/>
      <c r="W10" s="38"/>
      <c r="X10" s="43"/>
    </row>
    <row r="11" spans="1:24" ht="17.100000000000001" customHeight="1">
      <c r="A11" s="49" t="s">
        <v>141</v>
      </c>
      <c r="B11" s="38">
        <v>3</v>
      </c>
      <c r="C11" s="38">
        <v>3</v>
      </c>
      <c r="D11" s="38">
        <v>3</v>
      </c>
      <c r="E11" s="38">
        <v>3</v>
      </c>
      <c r="F11" s="38">
        <v>3</v>
      </c>
      <c r="G11" s="38">
        <v>4</v>
      </c>
      <c r="H11" s="38">
        <v>4</v>
      </c>
      <c r="I11" s="38">
        <v>4</v>
      </c>
      <c r="J11" s="38">
        <v>5</v>
      </c>
      <c r="K11" s="49"/>
      <c r="L11" s="35">
        <v>2.4390243902439024</v>
      </c>
      <c r="M11" s="35">
        <v>2.459016393442623</v>
      </c>
      <c r="N11" s="35">
        <v>2.459016393442623</v>
      </c>
      <c r="O11" s="35">
        <v>2.4793388429752068</v>
      </c>
      <c r="P11" s="35">
        <v>2.4793388429752068</v>
      </c>
      <c r="Q11" s="35">
        <v>3.3057851239669422</v>
      </c>
      <c r="R11" s="35">
        <v>3.3057851239669422</v>
      </c>
      <c r="S11" s="35">
        <v>3.3333333333333335</v>
      </c>
      <c r="T11" s="35">
        <v>4.1666666666666661</v>
      </c>
      <c r="V11" s="159"/>
      <c r="W11" s="38"/>
      <c r="X11" s="43"/>
    </row>
    <row r="12" spans="1:24" ht="17.100000000000001" customHeight="1">
      <c r="A12" s="49" t="s">
        <v>142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1</v>
      </c>
      <c r="J12" s="38">
        <v>0</v>
      </c>
      <c r="K12" s="49"/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0.89285714285714279</v>
      </c>
      <c r="T12" s="35">
        <v>0</v>
      </c>
      <c r="V12" s="159"/>
      <c r="W12" s="38"/>
      <c r="X12" s="43"/>
    </row>
    <row r="13" spans="1:24" ht="17.100000000000001" customHeight="1">
      <c r="A13" s="49" t="s">
        <v>145</v>
      </c>
      <c r="B13" s="38">
        <v>0</v>
      </c>
      <c r="C13" s="38">
        <v>0</v>
      </c>
      <c r="D13" s="38">
        <v>0</v>
      </c>
      <c r="E13" s="38">
        <v>1</v>
      </c>
      <c r="F13" s="38">
        <v>1</v>
      </c>
      <c r="G13" s="38">
        <v>1</v>
      </c>
      <c r="H13" s="38">
        <v>1</v>
      </c>
      <c r="I13" s="38">
        <v>1</v>
      </c>
      <c r="J13" s="38">
        <v>1</v>
      </c>
      <c r="K13" s="49"/>
      <c r="L13" s="35">
        <v>0</v>
      </c>
      <c r="M13" s="35">
        <v>0</v>
      </c>
      <c r="N13" s="35">
        <v>0</v>
      </c>
      <c r="O13" s="35">
        <v>0.61349693251533743</v>
      </c>
      <c r="P13" s="35">
        <v>0.61349693251533743</v>
      </c>
      <c r="Q13" s="35">
        <v>0.61349693251533743</v>
      </c>
      <c r="R13" s="35">
        <v>0.61349693251533743</v>
      </c>
      <c r="S13" s="35">
        <v>0.61349693251533743</v>
      </c>
      <c r="T13" s="35">
        <v>0.61349693251533743</v>
      </c>
      <c r="V13" s="159"/>
      <c r="W13" s="38"/>
      <c r="X13" s="43"/>
    </row>
    <row r="14" spans="1:24" ht="17.100000000000001" customHeight="1">
      <c r="A14" s="49" t="s">
        <v>149</v>
      </c>
      <c r="B14" s="38">
        <v>8</v>
      </c>
      <c r="C14" s="38">
        <v>8</v>
      </c>
      <c r="D14" s="38">
        <v>8</v>
      </c>
      <c r="E14" s="38">
        <v>8</v>
      </c>
      <c r="F14" s="38">
        <v>8</v>
      </c>
      <c r="G14" s="38">
        <v>8</v>
      </c>
      <c r="H14" s="38">
        <v>8</v>
      </c>
      <c r="I14" s="38">
        <v>8</v>
      </c>
      <c r="J14" s="38">
        <v>8</v>
      </c>
      <c r="K14" s="49"/>
      <c r="L14" s="35">
        <v>5.6338028169014089</v>
      </c>
      <c r="M14" s="35">
        <v>5.6338028169014089</v>
      </c>
      <c r="N14" s="35">
        <v>5.6338028169014089</v>
      </c>
      <c r="O14" s="35">
        <v>5.6338028169014089</v>
      </c>
      <c r="P14" s="35">
        <v>5.6737588652482271</v>
      </c>
      <c r="Q14" s="35">
        <v>5.6737588652482271</v>
      </c>
      <c r="R14" s="35">
        <v>5.6737588652482271</v>
      </c>
      <c r="S14" s="35">
        <v>5.6737588652482271</v>
      </c>
      <c r="T14" s="35">
        <v>5.6737588652482271</v>
      </c>
      <c r="V14" s="159"/>
      <c r="W14" s="38"/>
      <c r="X14" s="43"/>
    </row>
    <row r="15" spans="1:24" ht="17.100000000000001" customHeight="1">
      <c r="A15" s="49" t="s">
        <v>151</v>
      </c>
      <c r="B15" s="38">
        <v>7</v>
      </c>
      <c r="C15" s="38">
        <v>7</v>
      </c>
      <c r="D15" s="38">
        <v>7</v>
      </c>
      <c r="E15" s="38">
        <v>7</v>
      </c>
      <c r="F15" s="38">
        <v>7</v>
      </c>
      <c r="G15" s="38">
        <v>7</v>
      </c>
      <c r="H15" s="38">
        <v>7</v>
      </c>
      <c r="I15" s="38">
        <v>7</v>
      </c>
      <c r="J15" s="38">
        <v>7</v>
      </c>
      <c r="K15" s="49"/>
      <c r="L15" s="35">
        <v>8.0459770114942533</v>
      </c>
      <c r="M15" s="35">
        <v>8.0459770114942533</v>
      </c>
      <c r="N15" s="35">
        <v>8.0459770114942533</v>
      </c>
      <c r="O15" s="35">
        <v>8.0459770114942533</v>
      </c>
      <c r="P15" s="35"/>
      <c r="Q15" s="35">
        <v>8.0459770114942533</v>
      </c>
      <c r="R15" s="35">
        <v>8.0459770114942533</v>
      </c>
      <c r="S15" s="35">
        <v>8.0459770114942533</v>
      </c>
      <c r="T15" s="35">
        <v>8.0459770114942533</v>
      </c>
      <c r="V15" s="159"/>
      <c r="W15" s="38"/>
      <c r="X15" s="43"/>
    </row>
    <row r="16" spans="1:24" ht="17.100000000000001" customHeight="1">
      <c r="A16" s="49" t="s">
        <v>155</v>
      </c>
      <c r="B16" s="38">
        <v>0</v>
      </c>
      <c r="C16" s="38">
        <v>0</v>
      </c>
      <c r="D16" s="38">
        <v>1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49"/>
      <c r="L16" s="35">
        <v>0</v>
      </c>
      <c r="M16" s="35">
        <v>0</v>
      </c>
      <c r="N16" s="35">
        <v>1.0204081632653061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V16" s="159"/>
      <c r="W16" s="38"/>
      <c r="X16" s="43"/>
    </row>
    <row r="17" spans="1:24" ht="17.100000000000001" customHeight="1">
      <c r="A17" s="49" t="s">
        <v>156</v>
      </c>
      <c r="B17" s="38">
        <v>1</v>
      </c>
      <c r="C17" s="38">
        <v>1</v>
      </c>
      <c r="D17" s="38">
        <v>1</v>
      </c>
      <c r="E17" s="38">
        <v>1</v>
      </c>
      <c r="F17" s="38">
        <v>1</v>
      </c>
      <c r="G17" s="38">
        <v>0</v>
      </c>
      <c r="H17" s="38">
        <v>1</v>
      </c>
      <c r="I17" s="38">
        <v>1</v>
      </c>
      <c r="J17" s="38">
        <v>1</v>
      </c>
      <c r="K17" s="49"/>
      <c r="L17" s="35">
        <v>0.91743119266055051</v>
      </c>
      <c r="M17" s="35">
        <v>0.92592592592592582</v>
      </c>
      <c r="N17" s="35">
        <v>0.92592592592592582</v>
      </c>
      <c r="O17" s="35">
        <v>0.94339622641509435</v>
      </c>
      <c r="P17" s="35">
        <v>0.94339622641509435</v>
      </c>
      <c r="Q17" s="35">
        <v>0</v>
      </c>
      <c r="R17" s="35">
        <v>0.94339622641509435</v>
      </c>
      <c r="S17" s="35">
        <v>0.94339622641509435</v>
      </c>
      <c r="T17" s="35">
        <v>0.94339622641509435</v>
      </c>
      <c r="V17" s="159"/>
      <c r="W17" s="38"/>
      <c r="X17" s="43"/>
    </row>
    <row r="18" spans="1:24" ht="17.100000000000001" customHeight="1">
      <c r="A18" s="49" t="s">
        <v>159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1</v>
      </c>
      <c r="H18" s="38">
        <v>0</v>
      </c>
      <c r="I18" s="38">
        <v>0</v>
      </c>
      <c r="J18" s="38">
        <v>0</v>
      </c>
      <c r="K18" s="49"/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1.0638297872340425</v>
      </c>
      <c r="R18" s="35">
        <v>0</v>
      </c>
      <c r="S18" s="35">
        <v>0</v>
      </c>
      <c r="T18" s="35">
        <v>0</v>
      </c>
      <c r="V18" s="159"/>
      <c r="W18" s="38"/>
      <c r="X18" s="43"/>
    </row>
    <row r="19" spans="1:24" ht="17.100000000000001" customHeight="1" thickBot="1">
      <c r="A19" s="50" t="s">
        <v>164</v>
      </c>
      <c r="B19" s="40">
        <v>0</v>
      </c>
      <c r="C19" s="40">
        <v>0</v>
      </c>
      <c r="D19" s="40">
        <v>1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50"/>
      <c r="L19" s="36">
        <v>0</v>
      </c>
      <c r="M19" s="36">
        <v>0</v>
      </c>
      <c r="N19" s="36">
        <v>1.1764705882352942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V19" s="159"/>
      <c r="W19" s="38"/>
      <c r="X19" s="43"/>
    </row>
    <row r="20" spans="1:24" ht="15" customHeight="1">
      <c r="A20" s="189" t="s">
        <v>83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01"/>
      <c r="V20" s="160"/>
      <c r="W20" s="160"/>
      <c r="X20" s="160"/>
    </row>
  </sheetData>
  <mergeCells count="8">
    <mergeCell ref="A20:S20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"/>
  <sheetViews>
    <sheetView showGridLines="0" workbookViewId="0">
      <selection activeCell="X13" sqref="X13"/>
    </sheetView>
  </sheetViews>
  <sheetFormatPr baseColWidth="10" defaultRowHeight="12.75"/>
  <cols>
    <col min="1" max="1" width="16.28515625" style="23" bestFit="1" customWidth="1"/>
    <col min="2" max="9" width="6.28515625" style="23" bestFit="1" customWidth="1"/>
    <col min="10" max="10" width="6.28515625" style="23" customWidth="1"/>
    <col min="11" max="11" width="1.7109375" style="23" customWidth="1"/>
    <col min="12" max="16" width="5.28515625" style="23" bestFit="1" customWidth="1"/>
    <col min="17" max="19" width="6.28515625" style="23" bestFit="1" customWidth="1"/>
    <col min="20" max="20" width="6.28515625" style="23" customWidth="1"/>
    <col min="21" max="16384" width="11.42578125" style="13"/>
  </cols>
  <sheetData>
    <row r="1" spans="1:25" ht="15" customHeight="1">
      <c r="A1" s="185" t="s">
        <v>264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5" ht="15" customHeight="1">
      <c r="A2" s="185" t="s">
        <v>254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V2" s="168" t="s">
        <v>67</v>
      </c>
    </row>
    <row r="3" spans="1:25" ht="15" customHeight="1">
      <c r="A3" s="185" t="s">
        <v>355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V3" s="168"/>
    </row>
    <row r="4" spans="1:25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47"/>
      <c r="T4" s="47"/>
    </row>
    <row r="5" spans="1:25" ht="15" customHeight="1">
      <c r="A5" s="190" t="s">
        <v>102</v>
      </c>
      <c r="B5" s="191" t="s">
        <v>81</v>
      </c>
      <c r="C5" s="191"/>
      <c r="D5" s="191"/>
      <c r="E5" s="191"/>
      <c r="F5" s="191"/>
      <c r="G5" s="191"/>
      <c r="H5" s="191"/>
      <c r="I5" s="191"/>
      <c r="J5" s="191"/>
      <c r="K5" s="141"/>
      <c r="L5" s="191" t="s">
        <v>82</v>
      </c>
      <c r="M5" s="191"/>
      <c r="N5" s="191"/>
      <c r="O5" s="191"/>
      <c r="P5" s="191"/>
      <c r="Q5" s="191"/>
      <c r="R5" s="191"/>
      <c r="S5" s="191"/>
      <c r="T5" s="191"/>
    </row>
    <row r="6" spans="1:25" ht="15" customHeight="1">
      <c r="A6" s="190"/>
      <c r="B6" s="142">
        <v>2014</v>
      </c>
      <c r="C6" s="142">
        <v>2015</v>
      </c>
      <c r="D6" s="142">
        <v>2016</v>
      </c>
      <c r="E6" s="142">
        <v>2017</v>
      </c>
      <c r="F6" s="142">
        <v>2018</v>
      </c>
      <c r="G6" s="142">
        <v>2019</v>
      </c>
      <c r="H6" s="142">
        <v>2020</v>
      </c>
      <c r="I6" s="142">
        <v>2021</v>
      </c>
      <c r="J6" s="142">
        <v>2022</v>
      </c>
      <c r="K6" s="142"/>
      <c r="L6" s="142">
        <v>2014</v>
      </c>
      <c r="M6" s="142">
        <v>2015</v>
      </c>
      <c r="N6" s="142">
        <v>2016</v>
      </c>
      <c r="O6" s="142">
        <v>2017</v>
      </c>
      <c r="P6" s="142">
        <v>2018</v>
      </c>
      <c r="Q6" s="142">
        <v>2019</v>
      </c>
      <c r="R6" s="142">
        <v>2020</v>
      </c>
      <c r="S6" s="142">
        <v>2021</v>
      </c>
      <c r="T6" s="142">
        <v>2022</v>
      </c>
    </row>
    <row r="7" spans="1:25" ht="17.100000000000001" customHeight="1">
      <c r="A7" s="48" t="s">
        <v>84</v>
      </c>
      <c r="B7" s="89">
        <v>7</v>
      </c>
      <c r="C7" s="89">
        <v>8</v>
      </c>
      <c r="D7" s="89">
        <v>9</v>
      </c>
      <c r="E7" s="89">
        <v>8</v>
      </c>
      <c r="F7" s="89">
        <v>11</v>
      </c>
      <c r="G7" s="89">
        <v>12</v>
      </c>
      <c r="H7" s="89">
        <v>11</v>
      </c>
      <c r="I7" s="89">
        <v>12</v>
      </c>
      <c r="J7" s="89">
        <v>14</v>
      </c>
      <c r="K7" s="48"/>
      <c r="L7" s="34">
        <v>0.18716577540106952</v>
      </c>
      <c r="M7" s="34">
        <v>0.21430484864720067</v>
      </c>
      <c r="N7" s="34">
        <v>0.24122219244170465</v>
      </c>
      <c r="O7" s="34">
        <v>0.2152852529601722</v>
      </c>
      <c r="P7" s="34">
        <v>0.29649595687331537</v>
      </c>
      <c r="Q7" s="34">
        <v>0.32371189641219311</v>
      </c>
      <c r="R7" s="34">
        <v>0.2976995940460081</v>
      </c>
      <c r="S7" s="34">
        <v>0.32537960954446854</v>
      </c>
      <c r="T7" s="34">
        <v>0.37971250339029017</v>
      </c>
      <c r="U7" s="158"/>
      <c r="V7" s="89"/>
      <c r="W7" s="42"/>
      <c r="X7" s="160"/>
      <c r="Y7" s="160"/>
    </row>
    <row r="8" spans="1:25" ht="17.100000000000001" customHeight="1">
      <c r="A8" s="49" t="s">
        <v>110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2</v>
      </c>
      <c r="K8" s="49"/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1.2269938650306749</v>
      </c>
      <c r="U8" s="159"/>
      <c r="V8" s="38"/>
      <c r="W8" s="43"/>
      <c r="X8" s="160"/>
      <c r="Y8" s="160"/>
    </row>
    <row r="9" spans="1:25" ht="17.100000000000001" customHeight="1">
      <c r="A9" s="49" t="s">
        <v>146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1</v>
      </c>
      <c r="J9" s="38">
        <v>0</v>
      </c>
      <c r="K9" s="49"/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0.68493150684931503</v>
      </c>
      <c r="T9" s="35">
        <v>0</v>
      </c>
      <c r="U9" s="159"/>
      <c r="V9" s="38"/>
      <c r="W9" s="43"/>
      <c r="X9" s="160"/>
      <c r="Y9" s="160"/>
    </row>
    <row r="10" spans="1:25" ht="17.100000000000001" customHeight="1">
      <c r="A10" s="49" t="s">
        <v>150</v>
      </c>
      <c r="B10" s="38">
        <v>0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1</v>
      </c>
      <c r="J10" s="38">
        <v>1</v>
      </c>
      <c r="K10" s="49"/>
      <c r="L10" s="35">
        <v>0</v>
      </c>
      <c r="M10" s="35">
        <v>0.56497175141242939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0.56818181818181823</v>
      </c>
      <c r="T10" s="35">
        <v>0.56818181818181823</v>
      </c>
      <c r="U10" s="159"/>
      <c r="V10" s="38"/>
      <c r="W10" s="43"/>
      <c r="X10" s="160"/>
      <c r="Y10" s="160"/>
    </row>
    <row r="11" spans="1:25" ht="17.100000000000001" customHeight="1">
      <c r="A11" s="49" t="s">
        <v>158</v>
      </c>
      <c r="B11" s="38">
        <v>7</v>
      </c>
      <c r="C11" s="38">
        <v>7</v>
      </c>
      <c r="D11" s="38">
        <v>7</v>
      </c>
      <c r="E11" s="38">
        <v>8</v>
      </c>
      <c r="F11" s="38">
        <v>11</v>
      </c>
      <c r="G11" s="38">
        <v>12</v>
      </c>
      <c r="H11" s="38">
        <v>11</v>
      </c>
      <c r="I11" s="38">
        <v>10</v>
      </c>
      <c r="J11" s="38">
        <v>11</v>
      </c>
      <c r="K11" s="49"/>
      <c r="L11" s="35">
        <v>2.4054982817869419</v>
      </c>
      <c r="M11" s="35">
        <v>2.4137931034482758</v>
      </c>
      <c r="N11" s="35">
        <v>2.4137931034482758</v>
      </c>
      <c r="O11" s="35">
        <v>2.7681660899653981</v>
      </c>
      <c r="P11" s="35">
        <v>3.8062283737024223</v>
      </c>
      <c r="Q11" s="35">
        <v>4.1666666666666661</v>
      </c>
      <c r="R11" s="35">
        <v>3.8461538461538463</v>
      </c>
      <c r="S11" s="35">
        <v>3.5087719298245612</v>
      </c>
      <c r="T11" s="35">
        <v>3.873239436619718</v>
      </c>
      <c r="U11" s="160"/>
      <c r="V11" s="160"/>
      <c r="W11" s="160"/>
      <c r="X11" s="160"/>
      <c r="Y11" s="160"/>
    </row>
    <row r="12" spans="1:25" ht="17.100000000000001" customHeight="1">
      <c r="A12" s="49" t="s">
        <v>162</v>
      </c>
      <c r="B12" s="38">
        <v>0</v>
      </c>
      <c r="C12" s="38">
        <v>0</v>
      </c>
      <c r="D12" s="38">
        <v>1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49"/>
      <c r="L12" s="35">
        <v>0</v>
      </c>
      <c r="M12" s="35">
        <v>0</v>
      </c>
      <c r="N12" s="35">
        <v>0.46296296296296291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160"/>
      <c r="V12" s="160"/>
      <c r="W12" s="160"/>
      <c r="X12" s="160"/>
      <c r="Y12" s="160"/>
    </row>
    <row r="13" spans="1:25" ht="15" customHeight="1" thickBot="1">
      <c r="A13" s="49" t="s">
        <v>164</v>
      </c>
      <c r="B13" s="38">
        <v>0</v>
      </c>
      <c r="C13" s="38">
        <v>0</v>
      </c>
      <c r="D13" s="38">
        <v>1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49"/>
      <c r="L13" s="35">
        <v>0</v>
      </c>
      <c r="M13" s="35">
        <v>0</v>
      </c>
      <c r="N13" s="35">
        <v>1.1764705882352942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6">
        <v>0</v>
      </c>
      <c r="X13" s="160"/>
      <c r="Y13" s="160"/>
    </row>
    <row r="14" spans="1:25">
      <c r="A14" s="179" t="s">
        <v>83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01"/>
      <c r="X14" s="160"/>
      <c r="Y14" s="160"/>
    </row>
  </sheetData>
  <mergeCells count="8">
    <mergeCell ref="A14:S14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workbookViewId="0">
      <selection activeCell="M21" sqref="M21"/>
    </sheetView>
  </sheetViews>
  <sheetFormatPr baseColWidth="10" defaultRowHeight="12.75"/>
  <cols>
    <col min="1" max="1" width="15" style="13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265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249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85" t="s">
        <v>278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97" t="s">
        <v>356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customFormat="1" ht="15" customHeight="1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2" ht="30" customHeight="1">
      <c r="A6" s="134" t="s">
        <v>166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</row>
    <row r="8" spans="1:12" ht="15" customHeight="1">
      <c r="A8" s="56" t="s">
        <v>84</v>
      </c>
      <c r="B8" s="65">
        <v>2089</v>
      </c>
      <c r="C8" s="65">
        <v>2232</v>
      </c>
      <c r="D8" s="65">
        <v>2256</v>
      </c>
      <c r="E8" s="65">
        <v>2336</v>
      </c>
      <c r="F8" s="65">
        <v>2364</v>
      </c>
      <c r="G8" s="65">
        <v>2393</v>
      </c>
      <c r="H8" s="65">
        <v>2378</v>
      </c>
      <c r="I8" s="65">
        <v>2365</v>
      </c>
      <c r="J8" s="65">
        <v>2443</v>
      </c>
    </row>
    <row r="9" spans="1:12" ht="15" customHeight="1">
      <c r="A9" s="57" t="s">
        <v>167</v>
      </c>
      <c r="B9" s="27">
        <v>208</v>
      </c>
      <c r="C9" s="27">
        <v>293</v>
      </c>
      <c r="D9" s="27">
        <v>301</v>
      </c>
      <c r="E9" s="27">
        <v>374</v>
      </c>
      <c r="F9" s="27">
        <v>358</v>
      </c>
      <c r="G9" s="27">
        <v>360</v>
      </c>
      <c r="H9" s="27">
        <v>367</v>
      </c>
      <c r="I9" s="27">
        <v>238</v>
      </c>
      <c r="J9" s="27">
        <v>278</v>
      </c>
    </row>
    <row r="10" spans="1:12" ht="15" customHeight="1">
      <c r="A10" s="57" t="s">
        <v>168</v>
      </c>
      <c r="B10" s="27">
        <v>852</v>
      </c>
      <c r="C10" s="27">
        <v>893</v>
      </c>
      <c r="D10" s="27">
        <v>903</v>
      </c>
      <c r="E10" s="27">
        <v>890</v>
      </c>
      <c r="F10" s="27">
        <v>904</v>
      </c>
      <c r="G10" s="27">
        <v>886</v>
      </c>
      <c r="H10" s="27">
        <v>874</v>
      </c>
      <c r="I10" s="27">
        <v>755</v>
      </c>
      <c r="J10" s="27">
        <v>786</v>
      </c>
    </row>
    <row r="11" spans="1:12" ht="15" customHeight="1">
      <c r="A11" s="57" t="s">
        <v>169</v>
      </c>
      <c r="B11" s="27">
        <v>495</v>
      </c>
      <c r="C11" s="27">
        <v>507</v>
      </c>
      <c r="D11" s="27">
        <v>513</v>
      </c>
      <c r="E11" s="27">
        <v>526</v>
      </c>
      <c r="F11" s="27">
        <v>542</v>
      </c>
      <c r="G11" s="27">
        <v>562</v>
      </c>
      <c r="H11" s="27">
        <v>552</v>
      </c>
      <c r="I11" s="27">
        <v>636</v>
      </c>
      <c r="J11" s="27">
        <v>657</v>
      </c>
    </row>
    <row r="12" spans="1:12" ht="15" customHeight="1">
      <c r="A12" s="57" t="s">
        <v>170</v>
      </c>
      <c r="B12" s="27">
        <v>291</v>
      </c>
      <c r="C12" s="27">
        <v>300</v>
      </c>
      <c r="D12" s="27">
        <v>290</v>
      </c>
      <c r="E12" s="27">
        <v>302</v>
      </c>
      <c r="F12" s="27">
        <v>315</v>
      </c>
      <c r="G12" s="27">
        <v>327</v>
      </c>
      <c r="H12" s="27">
        <v>328</v>
      </c>
      <c r="I12" s="27">
        <v>385</v>
      </c>
      <c r="J12" s="27">
        <v>389</v>
      </c>
    </row>
    <row r="13" spans="1:12" ht="15" customHeight="1">
      <c r="A13" s="57" t="s">
        <v>171</v>
      </c>
      <c r="B13" s="27">
        <v>189</v>
      </c>
      <c r="C13" s="27">
        <v>187</v>
      </c>
      <c r="D13" s="27">
        <v>197</v>
      </c>
      <c r="E13" s="27">
        <v>195</v>
      </c>
      <c r="F13" s="27">
        <v>191</v>
      </c>
      <c r="G13" s="27">
        <v>198</v>
      </c>
      <c r="H13" s="27">
        <v>199</v>
      </c>
      <c r="I13" s="27">
        <v>265</v>
      </c>
      <c r="J13" s="27">
        <v>256</v>
      </c>
    </row>
    <row r="14" spans="1:12" ht="15" customHeight="1">
      <c r="A14" s="57" t="s">
        <v>172</v>
      </c>
      <c r="B14" s="27">
        <v>54</v>
      </c>
      <c r="C14" s="27">
        <v>52</v>
      </c>
      <c r="D14" s="27">
        <v>52</v>
      </c>
      <c r="E14" s="27">
        <v>49</v>
      </c>
      <c r="F14" s="27">
        <v>54</v>
      </c>
      <c r="G14" s="27">
        <v>60</v>
      </c>
      <c r="H14" s="27">
        <v>58</v>
      </c>
      <c r="I14" s="27">
        <v>86</v>
      </c>
      <c r="J14" s="27">
        <v>77</v>
      </c>
    </row>
    <row r="15" spans="1:12" ht="15" customHeight="1">
      <c r="A15" s="193" t="s">
        <v>82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2" ht="15" customHeight="1">
      <c r="A16" s="53" t="s">
        <v>84</v>
      </c>
      <c r="B16" s="60">
        <v>55.855614973262036</v>
      </c>
      <c r="C16" s="60">
        <v>59.791052772568975</v>
      </c>
      <c r="D16" s="60">
        <v>60.466362905387292</v>
      </c>
      <c r="E16" s="60">
        <v>62.863293864370299</v>
      </c>
      <c r="F16" s="60">
        <v>63.719676549865234</v>
      </c>
      <c r="G16" s="63">
        <v>64.553547342864846</v>
      </c>
      <c r="H16" s="63">
        <v>64.357239512855216</v>
      </c>
      <c r="I16" s="63">
        <v>64.126898047722349</v>
      </c>
      <c r="J16" s="63">
        <v>66.259831841605646</v>
      </c>
    </row>
    <row r="17" spans="1:10" ht="15" customHeight="1">
      <c r="A17" s="54" t="s">
        <v>167</v>
      </c>
      <c r="B17" s="61">
        <v>14.444444444444443</v>
      </c>
      <c r="C17" s="61">
        <v>20.068493150684933</v>
      </c>
      <c r="D17" s="61">
        <v>20.420624151967434</v>
      </c>
      <c r="E17" s="61">
        <v>25.083836351441985</v>
      </c>
      <c r="F17" s="61">
        <v>24.621733149931224</v>
      </c>
      <c r="G17" s="64">
        <v>25.245441795231415</v>
      </c>
      <c r="H17" s="64">
        <v>25.718290119131044</v>
      </c>
      <c r="I17" s="64">
        <v>19.833333333333332</v>
      </c>
      <c r="J17" s="64">
        <v>23.459915611814345</v>
      </c>
    </row>
    <row r="18" spans="1:10" ht="15" customHeight="1">
      <c r="A18" s="54" t="s">
        <v>168</v>
      </c>
      <c r="B18" s="61">
        <v>69.664758789860997</v>
      </c>
      <c r="C18" s="61">
        <v>75.358649789029528</v>
      </c>
      <c r="D18" s="61">
        <v>77.245508982035929</v>
      </c>
      <c r="E18" s="61">
        <v>79.677708146821843</v>
      </c>
      <c r="F18" s="61">
        <v>80.284191829484911</v>
      </c>
      <c r="G18" s="64">
        <v>80.545454545454547</v>
      </c>
      <c r="H18" s="64">
        <v>79.671832269826808</v>
      </c>
      <c r="I18" s="64">
        <v>71.496212121212125</v>
      </c>
      <c r="J18" s="64">
        <v>73.733583489681052</v>
      </c>
    </row>
    <row r="19" spans="1:10" ht="15" customHeight="1">
      <c r="A19" s="54" t="s">
        <v>169</v>
      </c>
      <c r="B19" s="61">
        <v>95.192307692307693</v>
      </c>
      <c r="C19" s="61">
        <v>96.204933586337759</v>
      </c>
      <c r="D19" s="61">
        <v>96.428571428571431</v>
      </c>
      <c r="E19" s="61">
        <v>97.047970479704787</v>
      </c>
      <c r="F19" s="108">
        <v>98.010849909584081</v>
      </c>
      <c r="G19" s="64">
        <v>97.231833910034609</v>
      </c>
      <c r="H19" s="64">
        <v>96.84210526315789</v>
      </c>
      <c r="I19" s="64">
        <v>94.642857142857139</v>
      </c>
      <c r="J19" s="64">
        <v>94.532374100719423</v>
      </c>
    </row>
    <row r="20" spans="1:10" ht="15" customHeight="1">
      <c r="A20" s="54" t="s">
        <v>170</v>
      </c>
      <c r="B20" s="61">
        <v>97.651006711409394</v>
      </c>
      <c r="C20" s="61">
        <v>97.719869706840385</v>
      </c>
      <c r="D20" s="61">
        <v>98.305084745762713</v>
      </c>
      <c r="E20" s="61">
        <v>98.05194805194806</v>
      </c>
      <c r="F20" s="61">
        <v>98.746081504702204</v>
      </c>
      <c r="G20" s="64">
        <v>98.791540785498484</v>
      </c>
      <c r="H20" s="64">
        <v>99.09365558912387</v>
      </c>
      <c r="I20" s="64">
        <v>97.964376590330787</v>
      </c>
      <c r="J20" s="64">
        <v>98.9821882951654</v>
      </c>
    </row>
    <row r="21" spans="1:10" ht="15" customHeight="1">
      <c r="A21" s="54" t="s">
        <v>171</v>
      </c>
      <c r="B21" s="61">
        <v>93.103448275862064</v>
      </c>
      <c r="C21" s="61">
        <v>93.03482587064677</v>
      </c>
      <c r="D21" s="61">
        <v>94.258373205741634</v>
      </c>
      <c r="E21" s="61">
        <v>94.20289855072464</v>
      </c>
      <c r="F21" s="61">
        <v>93.627450980392155</v>
      </c>
      <c r="G21" s="64">
        <v>94.285714285714278</v>
      </c>
      <c r="H21" s="64">
        <v>93.867924528301884</v>
      </c>
      <c r="I21" s="64">
        <v>95.667870036101093</v>
      </c>
      <c r="J21" s="64">
        <v>95.880149812734089</v>
      </c>
    </row>
    <row r="22" spans="1:10" ht="15" customHeight="1" thickBot="1">
      <c r="A22" s="55" t="s">
        <v>172</v>
      </c>
      <c r="B22" s="62">
        <v>96.428571428571431</v>
      </c>
      <c r="C22" s="62">
        <v>98.113207547169807</v>
      </c>
      <c r="D22" s="62">
        <v>100</v>
      </c>
      <c r="E22" s="62">
        <v>98</v>
      </c>
      <c r="F22" s="62">
        <v>100</v>
      </c>
      <c r="G22" s="21">
        <v>96.774193548387103</v>
      </c>
      <c r="H22" s="21">
        <v>100</v>
      </c>
      <c r="I22" s="21">
        <v>95.555555555555557</v>
      </c>
      <c r="J22" s="21">
        <v>95.061728395061735</v>
      </c>
    </row>
    <row r="23" spans="1:10" ht="143.25" customHeight="1">
      <c r="A23" s="194" t="s">
        <v>365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s="23" customFormat="1" ht="15" customHeight="1">
      <c r="A24" s="192" t="s">
        <v>364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33" spans="2:10">
      <c r="B33" s="91"/>
      <c r="C33" s="91"/>
      <c r="D33" s="91"/>
      <c r="E33" s="91"/>
      <c r="F33" s="91"/>
      <c r="G33" s="91"/>
      <c r="H33" s="91"/>
      <c r="I33" s="91"/>
      <c r="J33" s="91"/>
    </row>
    <row r="34" spans="2:10">
      <c r="B34" s="91"/>
      <c r="C34" s="91"/>
      <c r="D34" s="91"/>
      <c r="E34" s="91"/>
      <c r="F34" s="91"/>
      <c r="G34" s="91"/>
      <c r="H34" s="91"/>
      <c r="I34" s="91"/>
      <c r="J34" s="91"/>
    </row>
    <row r="35" spans="2:10">
      <c r="B35" s="91"/>
      <c r="C35" s="91"/>
      <c r="D35" s="91"/>
      <c r="E35" s="91"/>
      <c r="F35" s="91"/>
      <c r="G35" s="91"/>
      <c r="H35" s="91"/>
      <c r="I35" s="91"/>
      <c r="J35" s="91"/>
    </row>
    <row r="36" spans="2:10">
      <c r="B36" s="91"/>
      <c r="C36" s="91"/>
      <c r="D36" s="91"/>
      <c r="E36" s="91"/>
      <c r="F36" s="91"/>
      <c r="G36" s="91"/>
      <c r="H36" s="91"/>
      <c r="I36" s="91"/>
      <c r="J36" s="91"/>
    </row>
    <row r="37" spans="2:10"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workbookViewId="0">
      <selection activeCell="K21" sqref="K21"/>
    </sheetView>
  </sheetViews>
  <sheetFormatPr baseColWidth="10" defaultRowHeight="12.75"/>
  <cols>
    <col min="1" max="1" width="15" style="13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193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252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85" t="s">
        <v>192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97" t="s">
        <v>356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customFormat="1" ht="15" customHeight="1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2" ht="30" customHeight="1">
      <c r="A6" s="134" t="s">
        <v>166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</row>
    <row r="8" spans="1:12" ht="15" customHeight="1">
      <c r="A8" s="56" t="s">
        <v>84</v>
      </c>
      <c r="B8" s="65">
        <v>65</v>
      </c>
      <c r="C8" s="65">
        <v>56</v>
      </c>
      <c r="D8" s="65">
        <v>38</v>
      </c>
      <c r="E8" s="65">
        <v>86</v>
      </c>
      <c r="F8" s="65">
        <v>110</v>
      </c>
      <c r="G8" s="65">
        <v>102</v>
      </c>
      <c r="H8" s="65">
        <v>88</v>
      </c>
      <c r="I8" s="65">
        <v>51</v>
      </c>
      <c r="J8" s="65">
        <v>67</v>
      </c>
    </row>
    <row r="9" spans="1:12" ht="15" customHeight="1">
      <c r="A9" s="57" t="s">
        <v>167</v>
      </c>
      <c r="B9" s="27">
        <v>62</v>
      </c>
      <c r="C9" s="27">
        <v>54</v>
      </c>
      <c r="D9" s="27">
        <v>37</v>
      </c>
      <c r="E9" s="27">
        <v>85</v>
      </c>
      <c r="F9" s="27">
        <v>105</v>
      </c>
      <c r="G9" s="27">
        <v>101</v>
      </c>
      <c r="H9" s="27">
        <v>83</v>
      </c>
      <c r="I9" s="27">
        <v>47</v>
      </c>
      <c r="J9" s="27">
        <v>64</v>
      </c>
    </row>
    <row r="10" spans="1:12" ht="15" customHeight="1">
      <c r="A10" s="57" t="s">
        <v>168</v>
      </c>
      <c r="B10" s="27">
        <v>1</v>
      </c>
      <c r="C10" s="27">
        <v>0</v>
      </c>
      <c r="D10" s="27">
        <v>1</v>
      </c>
      <c r="E10" s="27">
        <v>1</v>
      </c>
      <c r="F10" s="27">
        <v>4</v>
      </c>
      <c r="G10" s="27">
        <v>1</v>
      </c>
      <c r="H10" s="27">
        <v>2</v>
      </c>
      <c r="I10" s="27">
        <v>3</v>
      </c>
      <c r="J10" s="27">
        <v>2</v>
      </c>
    </row>
    <row r="11" spans="1:12" ht="15" customHeight="1">
      <c r="A11" s="57" t="s">
        <v>169</v>
      </c>
      <c r="B11" s="27">
        <v>2</v>
      </c>
      <c r="C11" s="27">
        <v>0</v>
      </c>
      <c r="D11" s="27">
        <v>0</v>
      </c>
      <c r="E11" s="27">
        <v>0</v>
      </c>
      <c r="F11" s="27">
        <v>1</v>
      </c>
      <c r="G11" s="27">
        <v>0</v>
      </c>
      <c r="H11" s="27">
        <v>1</v>
      </c>
      <c r="I11" s="27">
        <v>0</v>
      </c>
      <c r="J11" s="27">
        <v>0</v>
      </c>
    </row>
    <row r="12" spans="1:12" ht="15" customHeight="1">
      <c r="A12" s="57" t="s">
        <v>170</v>
      </c>
      <c r="B12" s="27">
        <v>0</v>
      </c>
      <c r="C12" s="27">
        <v>1</v>
      </c>
      <c r="D12" s="27">
        <v>0</v>
      </c>
      <c r="E12" s="27">
        <v>0</v>
      </c>
      <c r="F12" s="27">
        <v>0</v>
      </c>
      <c r="G12" s="27">
        <v>0</v>
      </c>
      <c r="H12" s="27">
        <v>2</v>
      </c>
      <c r="I12" s="27">
        <v>1</v>
      </c>
      <c r="J12" s="27">
        <v>1</v>
      </c>
    </row>
    <row r="13" spans="1:12" ht="15" customHeight="1">
      <c r="A13" s="57" t="s">
        <v>171</v>
      </c>
      <c r="B13" s="27">
        <v>0</v>
      </c>
      <c r="C13" s="27">
        <v>1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2" ht="15" customHeight="1">
      <c r="A14" s="57" t="s">
        <v>172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2" ht="15" customHeight="1">
      <c r="A15" s="193" t="s">
        <v>82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2" ht="15" customHeight="1">
      <c r="A16" s="53" t="s">
        <v>84</v>
      </c>
      <c r="B16" s="60">
        <v>1.7379679144385027</v>
      </c>
      <c r="C16" s="60">
        <v>1.5001339405304044</v>
      </c>
      <c r="D16" s="60">
        <v>1.0184937014205306</v>
      </c>
      <c r="E16" s="60">
        <v>2.3143164693218514</v>
      </c>
      <c r="F16" s="60">
        <v>2.9649595687331538</v>
      </c>
      <c r="G16" s="63">
        <v>2.7515511195036417</v>
      </c>
      <c r="H16" s="63">
        <v>2.3815967523680648</v>
      </c>
      <c r="I16" s="63">
        <v>1.3828633405639914</v>
      </c>
      <c r="J16" s="63">
        <v>1.817195551939246</v>
      </c>
    </row>
    <row r="17" spans="1:10" ht="15" customHeight="1">
      <c r="A17" s="54" t="s">
        <v>167</v>
      </c>
      <c r="B17" s="61">
        <v>4.3055555555555554</v>
      </c>
      <c r="C17" s="61">
        <v>3.6986301369863015</v>
      </c>
      <c r="D17" s="61">
        <v>2.5101763907734056</v>
      </c>
      <c r="E17" s="61">
        <v>5.7008718980549968</v>
      </c>
      <c r="F17" s="61">
        <v>7.2214580467675384</v>
      </c>
      <c r="G17" s="64">
        <v>7.0827489481065919</v>
      </c>
      <c r="H17" s="64">
        <v>5.8163980378416262</v>
      </c>
      <c r="I17" s="64">
        <v>3.916666666666667</v>
      </c>
      <c r="J17" s="64">
        <v>5.4008438818565399</v>
      </c>
    </row>
    <row r="18" spans="1:10" ht="15" customHeight="1">
      <c r="A18" s="54" t="s">
        <v>168</v>
      </c>
      <c r="B18" s="61">
        <v>8.1766148814390843E-2</v>
      </c>
      <c r="C18" s="61">
        <v>0</v>
      </c>
      <c r="D18" s="61">
        <v>8.5543199315654406E-2</v>
      </c>
      <c r="E18" s="61">
        <v>8.9525514771709933E-2</v>
      </c>
      <c r="F18" s="61">
        <v>0.35523978685612789</v>
      </c>
      <c r="G18" s="64">
        <v>9.0909090909090912E-2</v>
      </c>
      <c r="H18" s="64">
        <v>0.18231540565177756</v>
      </c>
      <c r="I18" s="64">
        <v>0.28409090909090912</v>
      </c>
      <c r="J18" s="64">
        <v>0.18761726078799248</v>
      </c>
    </row>
    <row r="19" spans="1:10" ht="15" customHeight="1">
      <c r="A19" s="54" t="s">
        <v>169</v>
      </c>
      <c r="B19" s="61">
        <v>0.38461538461538464</v>
      </c>
      <c r="C19" s="61">
        <v>0</v>
      </c>
      <c r="D19" s="61">
        <v>0</v>
      </c>
      <c r="E19" s="61">
        <v>0</v>
      </c>
      <c r="F19" s="108">
        <v>0.18083182640144665</v>
      </c>
      <c r="G19" s="64">
        <v>0</v>
      </c>
      <c r="H19" s="64">
        <v>0.17543859649122806</v>
      </c>
      <c r="I19" s="64">
        <v>0</v>
      </c>
      <c r="J19" s="64">
        <v>0</v>
      </c>
    </row>
    <row r="20" spans="1:10" ht="15" customHeight="1">
      <c r="A20" s="54" t="s">
        <v>170</v>
      </c>
      <c r="B20" s="61">
        <v>0</v>
      </c>
      <c r="C20" s="61">
        <v>0.32573289902280134</v>
      </c>
      <c r="D20" s="61">
        <v>0</v>
      </c>
      <c r="E20" s="61">
        <v>0</v>
      </c>
      <c r="F20" s="61">
        <v>0</v>
      </c>
      <c r="G20" s="64">
        <v>0</v>
      </c>
      <c r="H20" s="64">
        <v>0.60422960725075525</v>
      </c>
      <c r="I20" s="64">
        <v>0.2544529262086514</v>
      </c>
      <c r="J20" s="64">
        <v>0.2544529262086514</v>
      </c>
    </row>
    <row r="21" spans="1:10" ht="15" customHeight="1">
      <c r="A21" s="54" t="s">
        <v>171</v>
      </c>
      <c r="B21" s="61">
        <v>0</v>
      </c>
      <c r="C21" s="61">
        <v>0.49751243781094528</v>
      </c>
      <c r="D21" s="61">
        <v>0</v>
      </c>
      <c r="E21" s="61">
        <v>0</v>
      </c>
      <c r="F21" s="61">
        <v>0</v>
      </c>
      <c r="G21" s="64">
        <v>0</v>
      </c>
      <c r="H21" s="64">
        <v>0</v>
      </c>
      <c r="I21" s="64">
        <v>0</v>
      </c>
      <c r="J21" s="64">
        <v>0</v>
      </c>
    </row>
    <row r="22" spans="1:10" ht="15" customHeight="1" thickBot="1">
      <c r="A22" s="55" t="s">
        <v>172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0" ht="143.25" customHeight="1">
      <c r="A23" s="194" t="s">
        <v>365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s="23" customFormat="1" ht="15" customHeight="1">
      <c r="A24" s="192" t="s">
        <v>364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33" spans="2:10">
      <c r="B33" s="91"/>
      <c r="C33" s="91"/>
      <c r="D33" s="91"/>
      <c r="E33" s="91"/>
      <c r="F33" s="91"/>
      <c r="G33" s="91"/>
      <c r="H33" s="91"/>
      <c r="I33" s="91"/>
      <c r="J33" s="91"/>
    </row>
    <row r="34" spans="2:10">
      <c r="B34" s="91"/>
      <c r="C34" s="91"/>
      <c r="D34" s="91"/>
      <c r="E34" s="91"/>
      <c r="F34" s="91"/>
      <c r="G34" s="91"/>
      <c r="H34" s="91"/>
      <c r="I34" s="91"/>
      <c r="J34" s="91"/>
    </row>
    <row r="35" spans="2:10">
      <c r="B35" s="91"/>
      <c r="C35" s="91"/>
      <c r="D35" s="91"/>
      <c r="E35" s="91"/>
      <c r="F35" s="91"/>
      <c r="G35" s="91"/>
      <c r="H35" s="91"/>
      <c r="I35" s="91"/>
      <c r="J35" s="91"/>
    </row>
    <row r="36" spans="2:10">
      <c r="B36" s="91"/>
      <c r="C36" s="91"/>
      <c r="D36" s="91"/>
      <c r="E36" s="91"/>
      <c r="F36" s="91"/>
      <c r="G36" s="91"/>
      <c r="H36" s="91"/>
      <c r="I36" s="91"/>
      <c r="J36" s="91"/>
    </row>
    <row r="37" spans="2:10"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workbookViewId="0">
      <selection activeCell="K23" sqref="K23"/>
    </sheetView>
  </sheetViews>
  <sheetFormatPr baseColWidth="10" defaultRowHeight="12.75"/>
  <cols>
    <col min="1" max="1" width="15" style="13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266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253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85" t="s">
        <v>192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97" t="s">
        <v>356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customFormat="1" ht="15" customHeight="1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2" ht="30" customHeight="1">
      <c r="A6" s="134" t="s">
        <v>166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</row>
    <row r="8" spans="1:12" ht="15" customHeight="1">
      <c r="A8" s="56" t="s">
        <v>84</v>
      </c>
      <c r="B8" s="65">
        <v>29</v>
      </c>
      <c r="C8" s="65">
        <v>30</v>
      </c>
      <c r="D8" s="65">
        <v>32</v>
      </c>
      <c r="E8" s="65">
        <v>31</v>
      </c>
      <c r="F8" s="65">
        <v>31</v>
      </c>
      <c r="G8" s="65">
        <v>32</v>
      </c>
      <c r="H8" s="65">
        <v>31</v>
      </c>
      <c r="I8" s="65">
        <v>33</v>
      </c>
      <c r="J8" s="65">
        <v>33</v>
      </c>
    </row>
    <row r="9" spans="1:12" ht="15" customHeight="1">
      <c r="A9" s="57" t="s">
        <v>167</v>
      </c>
      <c r="B9" s="27">
        <v>1</v>
      </c>
      <c r="C9" s="27">
        <v>0</v>
      </c>
      <c r="D9" s="27">
        <v>0</v>
      </c>
      <c r="E9" s="27">
        <v>0</v>
      </c>
      <c r="F9" s="27">
        <v>0</v>
      </c>
      <c r="G9" s="27">
        <v>1</v>
      </c>
      <c r="H9" s="27">
        <v>0</v>
      </c>
      <c r="I9" s="27">
        <v>1</v>
      </c>
      <c r="J9" s="27">
        <v>0</v>
      </c>
    </row>
    <row r="10" spans="1:12" ht="15" customHeight="1">
      <c r="A10" s="57" t="s">
        <v>168</v>
      </c>
      <c r="B10" s="27">
        <v>4</v>
      </c>
      <c r="C10" s="27">
        <v>5</v>
      </c>
      <c r="D10" s="27">
        <v>5</v>
      </c>
      <c r="E10" s="27">
        <v>4</v>
      </c>
      <c r="F10" s="27">
        <v>4</v>
      </c>
      <c r="G10" s="27">
        <v>4</v>
      </c>
      <c r="H10" s="27">
        <v>3</v>
      </c>
      <c r="I10" s="27">
        <v>1</v>
      </c>
      <c r="J10" s="27">
        <v>1</v>
      </c>
    </row>
    <row r="11" spans="1:12" ht="15" customHeight="1">
      <c r="A11" s="57" t="s">
        <v>169</v>
      </c>
      <c r="B11" s="27">
        <v>7</v>
      </c>
      <c r="C11" s="27">
        <v>7</v>
      </c>
      <c r="D11" s="27">
        <v>9</v>
      </c>
      <c r="E11" s="27">
        <v>9</v>
      </c>
      <c r="F11" s="27">
        <v>9</v>
      </c>
      <c r="G11" s="27">
        <v>7</v>
      </c>
      <c r="H11" s="27">
        <v>8</v>
      </c>
      <c r="I11" s="27">
        <v>9</v>
      </c>
      <c r="J11" s="27">
        <v>10</v>
      </c>
    </row>
    <row r="12" spans="1:12" ht="15" customHeight="1">
      <c r="A12" s="57" t="s">
        <v>170</v>
      </c>
      <c r="B12" s="27">
        <v>4</v>
      </c>
      <c r="C12" s="27">
        <v>4</v>
      </c>
      <c r="D12" s="27">
        <v>5</v>
      </c>
      <c r="E12" s="27">
        <v>5</v>
      </c>
      <c r="F12" s="27">
        <v>3</v>
      </c>
      <c r="G12" s="27">
        <v>3</v>
      </c>
      <c r="H12" s="27">
        <v>4</v>
      </c>
      <c r="I12" s="27">
        <v>5</v>
      </c>
      <c r="J12" s="27">
        <v>5</v>
      </c>
    </row>
    <row r="13" spans="1:12" ht="15" customHeight="1">
      <c r="A13" s="57" t="s">
        <v>171</v>
      </c>
      <c r="B13" s="27">
        <v>13</v>
      </c>
      <c r="C13" s="27">
        <v>14</v>
      </c>
      <c r="D13" s="27">
        <v>13</v>
      </c>
      <c r="E13" s="27">
        <v>13</v>
      </c>
      <c r="F13" s="27">
        <v>15</v>
      </c>
      <c r="G13" s="27">
        <v>15</v>
      </c>
      <c r="H13" s="27">
        <v>16</v>
      </c>
      <c r="I13" s="27">
        <v>12</v>
      </c>
      <c r="J13" s="27">
        <v>13</v>
      </c>
    </row>
    <row r="14" spans="1:12" ht="15" customHeight="1">
      <c r="A14" s="57" t="s">
        <v>172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2</v>
      </c>
      <c r="H14" s="27">
        <v>0</v>
      </c>
      <c r="I14" s="27">
        <v>5</v>
      </c>
      <c r="J14" s="27">
        <v>4</v>
      </c>
    </row>
    <row r="15" spans="1:12" ht="15" customHeight="1">
      <c r="A15" s="193" t="s">
        <v>82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2" ht="15" customHeight="1">
      <c r="A16" s="53" t="s">
        <v>84</v>
      </c>
      <c r="B16" s="60">
        <v>0.77540106951871657</v>
      </c>
      <c r="C16" s="60">
        <v>0.80364318242700239</v>
      </c>
      <c r="D16" s="60">
        <v>0.85767890645939426</v>
      </c>
      <c r="E16" s="60">
        <v>0.83423035522066735</v>
      </c>
      <c r="F16" s="60">
        <v>0.83557951482479786</v>
      </c>
      <c r="G16" s="63">
        <v>0.86323172376584834</v>
      </c>
      <c r="H16" s="63">
        <v>0.83897158322056831</v>
      </c>
      <c r="I16" s="63">
        <v>0.8947939262472886</v>
      </c>
      <c r="J16" s="63">
        <v>0.89503661513425548</v>
      </c>
    </row>
    <row r="17" spans="1:10" ht="15" customHeight="1">
      <c r="A17" s="54" t="s">
        <v>167</v>
      </c>
      <c r="B17" s="61">
        <v>6.9444444444444448E-2</v>
      </c>
      <c r="C17" s="61">
        <v>0</v>
      </c>
      <c r="D17" s="61">
        <v>0</v>
      </c>
      <c r="E17" s="61">
        <v>0</v>
      </c>
      <c r="F17" s="61">
        <v>0</v>
      </c>
      <c r="G17" s="64">
        <v>7.0126227208976155E-2</v>
      </c>
      <c r="H17" s="64">
        <v>0</v>
      </c>
      <c r="I17" s="64">
        <v>8.3333333333333343E-2</v>
      </c>
      <c r="J17" s="64">
        <v>0</v>
      </c>
    </row>
    <row r="18" spans="1:10" ht="15" customHeight="1">
      <c r="A18" s="54" t="s">
        <v>168</v>
      </c>
      <c r="B18" s="61">
        <v>0.32706459525756337</v>
      </c>
      <c r="C18" s="61">
        <v>0.42194092827004215</v>
      </c>
      <c r="D18" s="61">
        <v>0.42771599657827203</v>
      </c>
      <c r="E18" s="61">
        <v>0.35810205908683973</v>
      </c>
      <c r="F18" s="61">
        <v>0.35523978685612789</v>
      </c>
      <c r="G18" s="64">
        <v>0.36363636363636365</v>
      </c>
      <c r="H18" s="64">
        <v>0.27347310847766637</v>
      </c>
      <c r="I18" s="64">
        <v>9.4696969696969696E-2</v>
      </c>
      <c r="J18" s="64">
        <v>9.3808630393996242E-2</v>
      </c>
    </row>
    <row r="19" spans="1:10" ht="15" customHeight="1">
      <c r="A19" s="54" t="s">
        <v>169</v>
      </c>
      <c r="B19" s="61">
        <v>1.3461538461538463</v>
      </c>
      <c r="C19" s="61">
        <v>1.3282732447817838</v>
      </c>
      <c r="D19" s="61">
        <v>1.6917293233082706</v>
      </c>
      <c r="E19" s="61">
        <v>1.6605166051660518</v>
      </c>
      <c r="F19" s="108">
        <v>1.62748643761302</v>
      </c>
      <c r="G19" s="64">
        <v>1.2110726643598615</v>
      </c>
      <c r="H19" s="64">
        <v>1.4035087719298245</v>
      </c>
      <c r="I19" s="64">
        <v>1.3392857142857142</v>
      </c>
      <c r="J19" s="64">
        <v>1.4388489208633095</v>
      </c>
    </row>
    <row r="20" spans="1:10" ht="15" customHeight="1">
      <c r="A20" s="54" t="s">
        <v>170</v>
      </c>
      <c r="B20" s="61">
        <v>1.3422818791946309</v>
      </c>
      <c r="C20" s="61">
        <v>1.3029315960912053</v>
      </c>
      <c r="D20" s="61">
        <v>1.6949152542372881</v>
      </c>
      <c r="E20" s="61">
        <v>1.6233766233766231</v>
      </c>
      <c r="F20" s="61">
        <v>0.94043887147335425</v>
      </c>
      <c r="G20" s="64">
        <v>0.90634441087613304</v>
      </c>
      <c r="H20" s="64">
        <v>1.2084592145015105</v>
      </c>
      <c r="I20" s="64">
        <v>1.2722646310432568</v>
      </c>
      <c r="J20" s="64">
        <v>1.2722646310432568</v>
      </c>
    </row>
    <row r="21" spans="1:10" ht="15" customHeight="1">
      <c r="A21" s="54" t="s">
        <v>171</v>
      </c>
      <c r="B21" s="61">
        <v>6.403940886699508</v>
      </c>
      <c r="C21" s="61">
        <v>6.9651741293532341</v>
      </c>
      <c r="D21" s="61">
        <v>6.2200956937799043</v>
      </c>
      <c r="E21" s="61">
        <v>6.2801932367149762</v>
      </c>
      <c r="F21" s="61">
        <v>7.3529411764705888</v>
      </c>
      <c r="G21" s="64">
        <v>7.1428571428571423</v>
      </c>
      <c r="H21" s="64">
        <v>7.5471698113207548</v>
      </c>
      <c r="I21" s="64">
        <v>4.3321299638989164</v>
      </c>
      <c r="J21" s="64">
        <v>4.868913857677903</v>
      </c>
    </row>
    <row r="22" spans="1:10" ht="15" customHeight="1" thickBot="1">
      <c r="A22" s="55" t="s">
        <v>172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21">
        <v>3.225806451612903</v>
      </c>
      <c r="H22" s="21">
        <v>0</v>
      </c>
      <c r="I22" s="21">
        <v>5.5555555555555554</v>
      </c>
      <c r="J22" s="21">
        <v>4.9382716049382713</v>
      </c>
    </row>
    <row r="23" spans="1:10" ht="143.25" customHeight="1">
      <c r="A23" s="194" t="s">
        <v>365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s="23" customFormat="1" ht="15" customHeight="1">
      <c r="A24" s="192" t="s">
        <v>364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33" spans="2:10">
      <c r="B33" s="91"/>
      <c r="C33" s="91"/>
      <c r="D33" s="91"/>
      <c r="E33" s="91"/>
      <c r="F33" s="91"/>
      <c r="G33" s="91"/>
      <c r="H33" s="91"/>
      <c r="I33" s="91"/>
      <c r="J33" s="91"/>
    </row>
    <row r="34" spans="2:10">
      <c r="B34" s="91"/>
      <c r="C34" s="91"/>
      <c r="D34" s="91"/>
      <c r="E34" s="91"/>
      <c r="F34" s="91"/>
      <c r="G34" s="91"/>
      <c r="H34" s="91"/>
      <c r="I34" s="91"/>
      <c r="J34" s="91"/>
    </row>
    <row r="35" spans="2:10">
      <c r="B35" s="91"/>
      <c r="C35" s="91"/>
      <c r="D35" s="91"/>
      <c r="E35" s="91"/>
      <c r="F35" s="91"/>
      <c r="G35" s="91"/>
      <c r="H35" s="91"/>
      <c r="I35" s="91"/>
      <c r="J35" s="91"/>
    </row>
    <row r="36" spans="2:10">
      <c r="B36" s="91"/>
      <c r="C36" s="91"/>
      <c r="D36" s="91"/>
      <c r="E36" s="91"/>
      <c r="F36" s="91"/>
      <c r="G36" s="91"/>
      <c r="H36" s="91"/>
      <c r="I36" s="91"/>
      <c r="J36" s="91"/>
    </row>
    <row r="37" spans="2:10"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workbookViewId="0">
      <selection activeCell="L23" sqref="L23"/>
    </sheetView>
  </sheetViews>
  <sheetFormatPr baseColWidth="10" defaultRowHeight="12.75"/>
  <cols>
    <col min="1" max="1" width="15" style="13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267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254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85" t="s">
        <v>192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97" t="s">
        <v>356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customFormat="1" ht="15" customHeight="1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2" ht="30" customHeight="1">
      <c r="A6" s="134" t="s">
        <v>166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 ht="15" customHeight="1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</row>
    <row r="8" spans="1:12" ht="15" customHeight="1">
      <c r="A8" s="56" t="s">
        <v>84</v>
      </c>
      <c r="B8" s="65">
        <v>7</v>
      </c>
      <c r="C8" s="65">
        <v>8</v>
      </c>
      <c r="D8" s="65">
        <v>9</v>
      </c>
      <c r="E8" s="65">
        <v>8</v>
      </c>
      <c r="F8" s="65">
        <v>11</v>
      </c>
      <c r="G8" s="65">
        <v>12</v>
      </c>
      <c r="H8" s="65">
        <v>11</v>
      </c>
      <c r="I8" s="65">
        <v>12</v>
      </c>
      <c r="J8" s="65">
        <v>14</v>
      </c>
    </row>
    <row r="9" spans="1:12" ht="15" customHeight="1">
      <c r="A9" s="57" t="s">
        <v>167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1</v>
      </c>
      <c r="H9" s="27">
        <v>1</v>
      </c>
      <c r="I9" s="27">
        <v>0</v>
      </c>
      <c r="J9" s="27">
        <v>0</v>
      </c>
    </row>
    <row r="10" spans="1:12" ht="15" customHeight="1">
      <c r="A10" s="57" t="s">
        <v>168</v>
      </c>
      <c r="B10" s="27">
        <v>5</v>
      </c>
      <c r="C10" s="27">
        <v>3</v>
      </c>
      <c r="D10" s="27">
        <v>4</v>
      </c>
      <c r="E10" s="27">
        <v>5</v>
      </c>
      <c r="F10" s="27">
        <v>7</v>
      </c>
      <c r="G10" s="27">
        <v>7</v>
      </c>
      <c r="H10" s="27">
        <v>6</v>
      </c>
      <c r="I10" s="27">
        <v>6</v>
      </c>
      <c r="J10" s="27">
        <v>6</v>
      </c>
    </row>
    <row r="11" spans="1:12" ht="15" customHeight="1">
      <c r="A11" s="57" t="s">
        <v>169</v>
      </c>
      <c r="B11" s="27">
        <v>1</v>
      </c>
      <c r="C11" s="27">
        <v>2</v>
      </c>
      <c r="D11" s="27">
        <v>3</v>
      </c>
      <c r="E11" s="27">
        <v>2</v>
      </c>
      <c r="F11" s="27">
        <v>2</v>
      </c>
      <c r="G11" s="27">
        <v>3</v>
      </c>
      <c r="H11" s="27">
        <v>2</v>
      </c>
      <c r="I11" s="27">
        <v>4</v>
      </c>
      <c r="J11" s="27">
        <v>5</v>
      </c>
    </row>
    <row r="12" spans="1:12" ht="15" customHeight="1">
      <c r="A12" s="57" t="s">
        <v>170</v>
      </c>
      <c r="B12" s="27">
        <v>1</v>
      </c>
      <c r="C12" s="27">
        <v>3</v>
      </c>
      <c r="D12" s="27">
        <v>2</v>
      </c>
      <c r="E12" s="27">
        <v>1</v>
      </c>
      <c r="F12" s="27">
        <v>2</v>
      </c>
      <c r="G12" s="27">
        <v>1</v>
      </c>
      <c r="H12" s="27">
        <v>2</v>
      </c>
      <c r="I12" s="27">
        <v>2</v>
      </c>
      <c r="J12" s="27">
        <v>3</v>
      </c>
    </row>
    <row r="13" spans="1:12" ht="15" customHeight="1">
      <c r="A13" s="57" t="s">
        <v>171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2" ht="15" customHeight="1">
      <c r="A14" s="57" t="s">
        <v>172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2" ht="15" customHeight="1">
      <c r="A15" s="193" t="s">
        <v>82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2" ht="15" customHeight="1">
      <c r="A16" s="53" t="s">
        <v>84</v>
      </c>
      <c r="B16" s="60">
        <v>0.18716577540106952</v>
      </c>
      <c r="C16" s="60">
        <v>0.21430484864720067</v>
      </c>
      <c r="D16" s="60">
        <v>0.24122219244170465</v>
      </c>
      <c r="E16" s="60">
        <v>0.2152852529601722</v>
      </c>
      <c r="F16" s="60">
        <v>0.29649595687331537</v>
      </c>
      <c r="G16" s="63">
        <v>0.32371189641219311</v>
      </c>
      <c r="H16" s="63">
        <v>0.2976995940460081</v>
      </c>
      <c r="I16" s="63">
        <v>0.32537960954446854</v>
      </c>
      <c r="J16" s="161">
        <v>0.37971250339029017</v>
      </c>
    </row>
    <row r="17" spans="1:10" ht="15" customHeight="1">
      <c r="A17" s="54" t="s">
        <v>167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4">
        <v>7.0126227208976155E-2</v>
      </c>
      <c r="H17" s="64">
        <v>7.0077084793272598E-2</v>
      </c>
      <c r="I17" s="64">
        <v>0</v>
      </c>
      <c r="J17" s="20">
        <v>0</v>
      </c>
    </row>
    <row r="18" spans="1:10" ht="15" customHeight="1">
      <c r="A18" s="54" t="s">
        <v>168</v>
      </c>
      <c r="B18" s="61">
        <v>0.40883074407195419</v>
      </c>
      <c r="C18" s="61">
        <v>0.25316455696202533</v>
      </c>
      <c r="D18" s="61">
        <v>0.34217279726261762</v>
      </c>
      <c r="E18" s="61">
        <v>0.44762757385854968</v>
      </c>
      <c r="F18" s="61">
        <v>0.62166962699822381</v>
      </c>
      <c r="G18" s="64">
        <v>0.63636363636363635</v>
      </c>
      <c r="H18" s="64">
        <v>0.54694621695533274</v>
      </c>
      <c r="I18" s="64">
        <v>0.56818181818181823</v>
      </c>
      <c r="J18" s="20">
        <v>0.56285178236397748</v>
      </c>
    </row>
    <row r="19" spans="1:10" ht="15" customHeight="1">
      <c r="A19" s="54" t="s">
        <v>169</v>
      </c>
      <c r="B19" s="61">
        <v>0.19230769230769232</v>
      </c>
      <c r="C19" s="61">
        <v>0.37950664136622392</v>
      </c>
      <c r="D19" s="61">
        <v>0.56390977443609014</v>
      </c>
      <c r="E19" s="61">
        <v>0.36900369003690037</v>
      </c>
      <c r="F19" s="108">
        <v>0.36166365280289331</v>
      </c>
      <c r="G19" s="64">
        <v>0.51903114186851207</v>
      </c>
      <c r="H19" s="64">
        <v>0.35087719298245612</v>
      </c>
      <c r="I19" s="64">
        <v>0.59523809523809523</v>
      </c>
      <c r="J19" s="20">
        <v>0.71942446043165476</v>
      </c>
    </row>
    <row r="20" spans="1:10" ht="15" customHeight="1">
      <c r="A20" s="54" t="s">
        <v>170</v>
      </c>
      <c r="B20" s="61">
        <v>0.33557046979865773</v>
      </c>
      <c r="C20" s="61">
        <v>0.97719869706840379</v>
      </c>
      <c r="D20" s="61">
        <v>0.67796610169491522</v>
      </c>
      <c r="E20" s="61">
        <v>0.32467532467532467</v>
      </c>
      <c r="F20" s="61">
        <v>0.62695924764890276</v>
      </c>
      <c r="G20" s="64">
        <v>0.30211480362537763</v>
      </c>
      <c r="H20" s="64">
        <v>0.60422960725075525</v>
      </c>
      <c r="I20" s="64">
        <v>0.5089058524173028</v>
      </c>
      <c r="J20" s="20">
        <v>0.76335877862595414</v>
      </c>
    </row>
    <row r="21" spans="1:10" ht="15" customHeight="1">
      <c r="A21" s="54" t="s">
        <v>171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4">
        <v>0</v>
      </c>
      <c r="H21" s="64">
        <v>0</v>
      </c>
      <c r="I21" s="64">
        <v>0</v>
      </c>
      <c r="J21" s="20">
        <v>0</v>
      </c>
    </row>
    <row r="22" spans="1:10" ht="15" customHeight="1" thickBot="1">
      <c r="A22" s="55" t="s">
        <v>172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0" ht="143.25" customHeight="1">
      <c r="A23" s="194" t="s">
        <v>365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s="23" customFormat="1" ht="15" customHeight="1">
      <c r="A24" s="192" t="s">
        <v>364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33" spans="2:10">
      <c r="B33" s="91"/>
      <c r="C33" s="91"/>
      <c r="D33" s="91"/>
      <c r="E33" s="91"/>
      <c r="F33" s="91"/>
      <c r="G33" s="91"/>
      <c r="H33" s="91"/>
      <c r="I33" s="91"/>
      <c r="J33" s="91"/>
    </row>
    <row r="34" spans="2:10">
      <c r="B34" s="91"/>
      <c r="C34" s="91"/>
      <c r="D34" s="91"/>
      <c r="E34" s="91"/>
      <c r="F34" s="91"/>
      <c r="G34" s="91"/>
      <c r="H34" s="91"/>
      <c r="I34" s="91"/>
      <c r="J34" s="91"/>
    </row>
    <row r="35" spans="2:10">
      <c r="B35" s="91"/>
      <c r="C35" s="91"/>
      <c r="D35" s="91"/>
      <c r="E35" s="91"/>
      <c r="F35" s="91"/>
      <c r="G35" s="91"/>
      <c r="H35" s="91"/>
      <c r="I35" s="91"/>
      <c r="J35" s="91"/>
    </row>
    <row r="36" spans="2:10">
      <c r="B36" s="91"/>
      <c r="C36" s="91"/>
      <c r="D36" s="91"/>
      <c r="E36" s="91"/>
      <c r="F36" s="91"/>
      <c r="G36" s="91"/>
      <c r="H36" s="91"/>
      <c r="I36" s="91"/>
      <c r="J36" s="91"/>
    </row>
    <row r="37" spans="2:10"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workbookViewId="0">
      <selection activeCell="N14" sqref="N14:N15"/>
    </sheetView>
  </sheetViews>
  <sheetFormatPr baseColWidth="10" defaultRowHeight="15"/>
  <cols>
    <col min="1" max="1" width="26.140625" customWidth="1"/>
    <col min="2" max="10" width="9" customWidth="1"/>
  </cols>
  <sheetData>
    <row r="1" spans="1:12">
      <c r="A1" s="185" t="s">
        <v>197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>
      <c r="A2" s="185" t="s">
        <v>270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>
      <c r="A3" s="185" t="s">
        <v>274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>
      <c r="A4" s="185" t="s">
        <v>358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>
      <c r="A5" s="58"/>
      <c r="B5" s="98"/>
      <c r="C5" s="98"/>
      <c r="D5" s="98"/>
      <c r="E5" s="98"/>
      <c r="F5" s="98"/>
      <c r="G5" s="98"/>
      <c r="H5" s="98"/>
      <c r="I5" s="98"/>
      <c r="J5" s="98"/>
    </row>
    <row r="6" spans="1:12">
      <c r="A6" s="134" t="s">
        <v>357</v>
      </c>
      <c r="B6" s="140">
        <v>2014</v>
      </c>
      <c r="C6" s="140">
        <v>2015</v>
      </c>
      <c r="D6" s="140">
        <v>2016</v>
      </c>
      <c r="E6" s="140">
        <v>2017</v>
      </c>
      <c r="F6" s="140">
        <v>2018</v>
      </c>
      <c r="G6" s="140">
        <v>2019</v>
      </c>
      <c r="H6" s="140">
        <v>2020</v>
      </c>
      <c r="I6" s="140">
        <v>2021</v>
      </c>
      <c r="J6" s="140">
        <v>2022</v>
      </c>
    </row>
    <row r="7" spans="1:12">
      <c r="A7" s="198" t="s">
        <v>81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2">
      <c r="A8" s="53" t="s">
        <v>84</v>
      </c>
      <c r="B8" s="31">
        <f t="shared" ref="B8:H8" si="0">+B9+B10</f>
        <v>2510</v>
      </c>
      <c r="C8" s="31">
        <f t="shared" si="0"/>
        <v>2562</v>
      </c>
      <c r="D8" s="31">
        <f t="shared" si="0"/>
        <v>2600</v>
      </c>
      <c r="E8" s="31">
        <f t="shared" si="0"/>
        <v>2659</v>
      </c>
      <c r="F8" s="31">
        <f t="shared" si="0"/>
        <v>2924</v>
      </c>
      <c r="G8" s="31">
        <f t="shared" si="0"/>
        <v>3060</v>
      </c>
      <c r="H8" s="31">
        <f t="shared" si="0"/>
        <v>3175</v>
      </c>
      <c r="I8" s="31">
        <f>+I9+I10</f>
        <v>3237</v>
      </c>
      <c r="J8" s="31">
        <v>3299</v>
      </c>
    </row>
    <row r="9" spans="1:12">
      <c r="A9" s="54" t="s">
        <v>271</v>
      </c>
      <c r="B9" s="33">
        <v>144</v>
      </c>
      <c r="C9" s="33">
        <v>142</v>
      </c>
      <c r="D9" s="33">
        <v>156</v>
      </c>
      <c r="E9" s="33">
        <v>207</v>
      </c>
      <c r="F9" s="33">
        <v>225</v>
      </c>
      <c r="G9" s="33">
        <v>236</v>
      </c>
      <c r="H9" s="33">
        <v>339</v>
      </c>
      <c r="I9" s="33">
        <v>372</v>
      </c>
      <c r="J9" s="33">
        <v>371</v>
      </c>
    </row>
    <row r="10" spans="1:12">
      <c r="A10" s="54" t="s">
        <v>272</v>
      </c>
      <c r="B10" s="27">
        <v>2366</v>
      </c>
      <c r="C10" s="27">
        <v>2420</v>
      </c>
      <c r="D10" s="27">
        <v>2444</v>
      </c>
      <c r="E10" s="27">
        <v>2452</v>
      </c>
      <c r="F10" s="27">
        <v>2699</v>
      </c>
      <c r="G10" s="27">
        <v>2824</v>
      </c>
      <c r="H10" s="27">
        <v>2836</v>
      </c>
      <c r="I10" s="27">
        <v>2865</v>
      </c>
      <c r="J10" s="27">
        <v>2928</v>
      </c>
    </row>
    <row r="11" spans="1:12">
      <c r="A11" s="198" t="s">
        <v>82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03"/>
    </row>
    <row r="12" spans="1:12">
      <c r="A12" s="53" t="s">
        <v>84</v>
      </c>
      <c r="B12" s="68">
        <f t="shared" ref="B12:H12" si="1">+B13+B14</f>
        <v>100</v>
      </c>
      <c r="C12" s="68">
        <f t="shared" si="1"/>
        <v>100</v>
      </c>
      <c r="D12" s="68">
        <f t="shared" si="1"/>
        <v>100</v>
      </c>
      <c r="E12" s="68">
        <f t="shared" si="1"/>
        <v>99.999999999999986</v>
      </c>
      <c r="F12" s="68">
        <f t="shared" si="1"/>
        <v>100</v>
      </c>
      <c r="G12" s="68">
        <f t="shared" si="1"/>
        <v>100</v>
      </c>
      <c r="H12" s="68">
        <f t="shared" si="1"/>
        <v>100</v>
      </c>
      <c r="I12" s="68">
        <f>+I13+I14</f>
        <v>100</v>
      </c>
      <c r="J12" s="68">
        <f>+J13+J14</f>
        <v>100</v>
      </c>
    </row>
    <row r="13" spans="1:12">
      <c r="A13" s="54" t="s">
        <v>271</v>
      </c>
      <c r="B13" s="43">
        <f t="shared" ref="B13:H13" si="2">+B9/B8*100</f>
        <v>5.7370517928286855</v>
      </c>
      <c r="C13" s="43">
        <f t="shared" si="2"/>
        <v>5.5425448868071818</v>
      </c>
      <c r="D13" s="43">
        <f t="shared" si="2"/>
        <v>6</v>
      </c>
      <c r="E13" s="43">
        <f t="shared" si="2"/>
        <v>7.7848815344114319</v>
      </c>
      <c r="F13" s="43">
        <f t="shared" si="2"/>
        <v>7.6949384404924759</v>
      </c>
      <c r="G13" s="43">
        <f t="shared" si="2"/>
        <v>7.7124183006535949</v>
      </c>
      <c r="H13" s="43">
        <f t="shared" si="2"/>
        <v>10.677165354330709</v>
      </c>
      <c r="I13" s="43">
        <f>+I9/I8*100</f>
        <v>11.492122335495829</v>
      </c>
      <c r="J13" s="43">
        <f>+J9/J8*100</f>
        <v>11.24583207032434</v>
      </c>
    </row>
    <row r="14" spans="1:12" ht="15.75" thickBot="1">
      <c r="A14" s="55" t="s">
        <v>272</v>
      </c>
      <c r="B14" s="70">
        <f t="shared" ref="B14:H14" si="3">+B10/B8*100</f>
        <v>94.26294820717132</v>
      </c>
      <c r="C14" s="70">
        <f t="shared" si="3"/>
        <v>94.457455113192822</v>
      </c>
      <c r="D14" s="70">
        <f t="shared" si="3"/>
        <v>94</v>
      </c>
      <c r="E14" s="70">
        <f t="shared" si="3"/>
        <v>92.21511846558856</v>
      </c>
      <c r="F14" s="70">
        <f t="shared" si="3"/>
        <v>92.305061559507521</v>
      </c>
      <c r="G14" s="70">
        <f t="shared" si="3"/>
        <v>92.287581699346404</v>
      </c>
      <c r="H14" s="70">
        <f t="shared" si="3"/>
        <v>89.322834645669289</v>
      </c>
      <c r="I14" s="70">
        <f>+I10/I8*100</f>
        <v>88.507877664504178</v>
      </c>
      <c r="J14" s="70">
        <f>+J10/J8*100</f>
        <v>88.75416792967566</v>
      </c>
    </row>
    <row r="15" spans="1:12">
      <c r="A15" s="177" t="s">
        <v>214</v>
      </c>
      <c r="B15" s="177"/>
      <c r="C15" s="177"/>
      <c r="D15" s="177"/>
      <c r="E15" s="177"/>
      <c r="F15" s="177"/>
      <c r="G15" s="177"/>
      <c r="H15" s="177"/>
      <c r="I15" s="177"/>
      <c r="J15" s="177"/>
    </row>
    <row r="16" spans="1:12">
      <c r="A16" s="178" t="s">
        <v>83</v>
      </c>
      <c r="B16" s="178"/>
      <c r="C16" s="178"/>
      <c r="D16" s="178"/>
      <c r="E16" s="178"/>
      <c r="F16" s="178"/>
      <c r="G16" s="178"/>
      <c r="H16" s="178"/>
      <c r="I16" s="178"/>
      <c r="J16" s="178"/>
    </row>
    <row r="18" spans="2:10">
      <c r="B18" s="99"/>
      <c r="C18" s="99"/>
      <c r="D18" s="99"/>
      <c r="E18" s="99"/>
      <c r="F18" s="99"/>
      <c r="G18" s="99"/>
      <c r="H18" s="99"/>
      <c r="I18" s="99"/>
      <c r="J18" s="99"/>
    </row>
  </sheetData>
  <mergeCells count="9">
    <mergeCell ref="A11:J11"/>
    <mergeCell ref="A15:J15"/>
    <mergeCell ref="A16:J16"/>
    <mergeCell ref="L2:L3"/>
    <mergeCell ref="A1:J1"/>
    <mergeCell ref="A2:J2"/>
    <mergeCell ref="A3:J3"/>
    <mergeCell ref="A4:J4"/>
    <mergeCell ref="A7:J7"/>
  </mergeCells>
  <hyperlinks>
    <hyperlink ref="L2" location="INDICE!A1" display="INDICE"/>
  </hyperlinks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L16" sqref="L16"/>
    </sheetView>
  </sheetViews>
  <sheetFormatPr baseColWidth="10" defaultRowHeight="12.75"/>
  <cols>
    <col min="1" max="1" width="12" style="13" bestFit="1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268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273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97" t="s">
        <v>356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2" ht="30" customHeight="1">
      <c r="A5" s="134" t="s">
        <v>194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98" t="s">
        <v>271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2" ht="15" customHeight="1">
      <c r="A7" s="53" t="s">
        <v>84</v>
      </c>
      <c r="B7" s="31">
        <v>2179</v>
      </c>
      <c r="C7" s="31">
        <v>2314</v>
      </c>
      <c r="D7" s="31">
        <v>2323</v>
      </c>
      <c r="E7" s="31">
        <v>2449</v>
      </c>
      <c r="F7" s="31">
        <v>2495</v>
      </c>
      <c r="G7" s="31">
        <v>2513</v>
      </c>
      <c r="H7" s="31">
        <v>2485</v>
      </c>
      <c r="I7" s="31">
        <v>2436</v>
      </c>
      <c r="J7" s="31">
        <v>2530</v>
      </c>
    </row>
    <row r="8" spans="1:12" ht="15" customHeight="1">
      <c r="A8" s="54" t="s">
        <v>167</v>
      </c>
      <c r="B8" s="38">
        <v>0</v>
      </c>
      <c r="C8" s="38">
        <v>347</v>
      </c>
      <c r="D8" s="38">
        <v>338</v>
      </c>
      <c r="E8" s="38">
        <v>459</v>
      </c>
      <c r="F8" s="38">
        <v>461</v>
      </c>
      <c r="G8" s="38">
        <v>457</v>
      </c>
      <c r="H8" s="38">
        <v>450</v>
      </c>
      <c r="I8" s="38">
        <v>285</v>
      </c>
      <c r="J8" s="38">
        <v>341</v>
      </c>
    </row>
    <row r="9" spans="1:12" ht="15" customHeight="1">
      <c r="A9" s="54" t="s">
        <v>168</v>
      </c>
      <c r="B9" s="71">
        <v>270</v>
      </c>
      <c r="C9" s="71">
        <v>897</v>
      </c>
      <c r="D9" s="71">
        <v>909</v>
      </c>
      <c r="E9" s="71">
        <v>894</v>
      </c>
      <c r="F9" s="71">
        <v>910</v>
      </c>
      <c r="G9" s="71">
        <v>888</v>
      </c>
      <c r="H9" s="71">
        <v>876</v>
      </c>
      <c r="I9" s="71">
        <v>756</v>
      </c>
      <c r="J9" s="71">
        <v>787</v>
      </c>
    </row>
    <row r="10" spans="1:12" ht="15" customHeight="1">
      <c r="A10" s="54" t="s">
        <v>169</v>
      </c>
      <c r="B10" s="71">
        <v>502</v>
      </c>
      <c r="C10" s="71">
        <v>514</v>
      </c>
      <c r="D10" s="71">
        <v>520</v>
      </c>
      <c r="E10" s="71">
        <v>534</v>
      </c>
      <c r="F10" s="71">
        <v>548</v>
      </c>
      <c r="G10" s="71">
        <v>567</v>
      </c>
      <c r="H10" s="71">
        <v>558</v>
      </c>
      <c r="I10" s="71">
        <v>641</v>
      </c>
      <c r="J10" s="71">
        <v>663</v>
      </c>
    </row>
    <row r="11" spans="1:12" ht="15" customHeight="1">
      <c r="A11" s="54" t="s">
        <v>170</v>
      </c>
      <c r="B11" s="71">
        <v>294</v>
      </c>
      <c r="C11" s="71">
        <v>304</v>
      </c>
      <c r="D11" s="71">
        <v>295</v>
      </c>
      <c r="E11" s="71">
        <v>306</v>
      </c>
      <c r="F11" s="71">
        <v>318</v>
      </c>
      <c r="G11" s="71">
        <v>330</v>
      </c>
      <c r="H11" s="71">
        <v>331</v>
      </c>
      <c r="I11" s="71">
        <v>389</v>
      </c>
      <c r="J11" s="71">
        <v>392</v>
      </c>
    </row>
    <row r="12" spans="1:12" ht="15" customHeight="1">
      <c r="A12" s="54" t="s">
        <v>171</v>
      </c>
      <c r="B12" s="71">
        <v>202</v>
      </c>
      <c r="C12" s="71">
        <v>200</v>
      </c>
      <c r="D12" s="71">
        <v>209</v>
      </c>
      <c r="E12" s="71">
        <v>207</v>
      </c>
      <c r="F12" s="71">
        <v>204</v>
      </c>
      <c r="G12" s="71">
        <v>209</v>
      </c>
      <c r="H12" s="71">
        <v>212</v>
      </c>
      <c r="I12" s="71">
        <v>275</v>
      </c>
      <c r="J12" s="71">
        <v>266</v>
      </c>
    </row>
    <row r="13" spans="1:12" ht="15" customHeight="1">
      <c r="A13" s="54" t="s">
        <v>172</v>
      </c>
      <c r="B13" s="71">
        <v>54</v>
      </c>
      <c r="C13" s="71">
        <v>52</v>
      </c>
      <c r="D13" s="71">
        <v>52</v>
      </c>
      <c r="E13" s="71">
        <v>49</v>
      </c>
      <c r="F13" s="71">
        <v>54</v>
      </c>
      <c r="G13" s="71">
        <v>62</v>
      </c>
      <c r="H13" s="71">
        <v>58</v>
      </c>
      <c r="I13" s="71">
        <v>90</v>
      </c>
      <c r="J13" s="71">
        <v>81</v>
      </c>
    </row>
    <row r="14" spans="1:12" ht="15" customHeight="1">
      <c r="A14" s="198" t="s">
        <v>272</v>
      </c>
      <c r="B14" s="198"/>
      <c r="C14" s="198"/>
      <c r="D14" s="198"/>
      <c r="E14" s="198"/>
      <c r="F14" s="198"/>
      <c r="G14" s="198"/>
      <c r="H14" s="198"/>
      <c r="I14" s="198"/>
      <c r="J14" s="198"/>
    </row>
    <row r="15" spans="1:12" ht="15" customHeight="1">
      <c r="A15" s="53" t="s">
        <v>84</v>
      </c>
      <c r="B15" s="31">
        <v>1561</v>
      </c>
      <c r="C15" s="31">
        <v>1419</v>
      </c>
      <c r="D15" s="31">
        <v>1408</v>
      </c>
      <c r="E15" s="31">
        <v>1267</v>
      </c>
      <c r="F15" s="31">
        <v>1215</v>
      </c>
      <c r="G15" s="31">
        <v>1194</v>
      </c>
      <c r="H15" s="31">
        <v>1210</v>
      </c>
      <c r="I15" s="31">
        <v>1252</v>
      </c>
      <c r="J15" s="31">
        <v>1157</v>
      </c>
    </row>
    <row r="16" spans="1:12" ht="15" customHeight="1">
      <c r="A16" s="54" t="s">
        <v>167</v>
      </c>
      <c r="B16" s="38"/>
      <c r="C16" s="38">
        <v>1113</v>
      </c>
      <c r="D16" s="38">
        <v>1136</v>
      </c>
      <c r="E16" s="38">
        <v>1033</v>
      </c>
      <c r="F16" s="38">
        <v>993</v>
      </c>
      <c r="G16" s="38">
        <v>969</v>
      </c>
      <c r="H16" s="38">
        <v>977</v>
      </c>
      <c r="I16" s="38">
        <v>915</v>
      </c>
      <c r="J16" s="38">
        <v>844</v>
      </c>
    </row>
    <row r="17" spans="1:10" ht="15" customHeight="1">
      <c r="A17" s="54" t="s">
        <v>168</v>
      </c>
      <c r="B17" s="71">
        <v>1170</v>
      </c>
      <c r="C17" s="71">
        <v>288</v>
      </c>
      <c r="D17" s="71">
        <v>260</v>
      </c>
      <c r="E17" s="71">
        <v>223</v>
      </c>
      <c r="F17" s="71">
        <v>216</v>
      </c>
      <c r="G17" s="71">
        <v>212</v>
      </c>
      <c r="H17" s="71">
        <v>221</v>
      </c>
      <c r="I17" s="71">
        <v>300</v>
      </c>
      <c r="J17" s="71">
        <v>279</v>
      </c>
    </row>
    <row r="18" spans="1:10" ht="15" customHeight="1">
      <c r="A18" s="54" t="s">
        <v>169</v>
      </c>
      <c r="B18" s="71">
        <v>18</v>
      </c>
      <c r="C18" s="71">
        <v>13</v>
      </c>
      <c r="D18" s="71">
        <v>12</v>
      </c>
      <c r="E18" s="71">
        <v>8</v>
      </c>
      <c r="F18" s="71">
        <v>5</v>
      </c>
      <c r="G18" s="71">
        <v>11</v>
      </c>
      <c r="H18" s="71">
        <v>12</v>
      </c>
      <c r="I18" s="71">
        <v>31</v>
      </c>
      <c r="J18" s="71">
        <v>32</v>
      </c>
    </row>
    <row r="19" spans="1:10" ht="15" customHeight="1">
      <c r="A19" s="54" t="s">
        <v>170</v>
      </c>
      <c r="B19" s="71">
        <v>4</v>
      </c>
      <c r="C19" s="71">
        <v>3</v>
      </c>
      <c r="D19" s="71"/>
      <c r="E19" s="71">
        <v>2</v>
      </c>
      <c r="F19" s="71">
        <v>1</v>
      </c>
      <c r="G19" s="71">
        <v>1</v>
      </c>
      <c r="H19" s="71"/>
      <c r="I19" s="71">
        <v>4</v>
      </c>
      <c r="J19" s="71">
        <v>1</v>
      </c>
    </row>
    <row r="20" spans="1:10" ht="15" customHeight="1">
      <c r="A20" s="54" t="s">
        <v>171</v>
      </c>
      <c r="B20" s="71">
        <v>1</v>
      </c>
      <c r="C20" s="71">
        <v>1</v>
      </c>
      <c r="D20" s="71"/>
      <c r="E20" s="71"/>
      <c r="F20" s="71"/>
      <c r="G20" s="71">
        <v>1</v>
      </c>
      <c r="H20" s="71"/>
      <c r="I20" s="71">
        <v>2</v>
      </c>
      <c r="J20" s="71">
        <v>1</v>
      </c>
    </row>
    <row r="21" spans="1:10" ht="15" customHeight="1" thickBot="1">
      <c r="A21" s="55" t="s">
        <v>172</v>
      </c>
      <c r="B21" s="72">
        <v>2</v>
      </c>
      <c r="C21" s="72">
        <v>1</v>
      </c>
      <c r="D21" s="72"/>
      <c r="E21" s="72">
        <v>1</v>
      </c>
      <c r="F21" s="72"/>
      <c r="G21" s="72">
        <v>0</v>
      </c>
      <c r="H21" s="72"/>
      <c r="I21" s="72"/>
      <c r="J21" s="72">
        <v>0</v>
      </c>
    </row>
    <row r="22" spans="1:10" ht="117" customHeight="1">
      <c r="A22" s="194" t="s">
        <v>366</v>
      </c>
      <c r="B22" s="194"/>
      <c r="C22" s="194"/>
      <c r="D22" s="194"/>
      <c r="E22" s="194"/>
      <c r="F22" s="194"/>
      <c r="G22" s="194"/>
      <c r="H22" s="194"/>
      <c r="I22" s="194"/>
      <c r="J22" s="194"/>
    </row>
    <row r="23" spans="1:10" s="23" customFormat="1" ht="15" customHeight="1">
      <c r="A23" s="192" t="s">
        <v>364</v>
      </c>
      <c r="B23" s="192"/>
      <c r="C23" s="192"/>
      <c r="D23" s="192"/>
      <c r="E23" s="192"/>
      <c r="F23" s="192"/>
      <c r="G23" s="192"/>
      <c r="H23" s="192"/>
      <c r="I23" s="192"/>
      <c r="J23" s="192"/>
    </row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</sheetData>
  <mergeCells count="9">
    <mergeCell ref="A1:J1"/>
    <mergeCell ref="A2:J2"/>
    <mergeCell ref="A3:J3"/>
    <mergeCell ref="A4:J4"/>
    <mergeCell ref="A6:J6"/>
    <mergeCell ref="A14:J14"/>
    <mergeCell ref="A22:J22"/>
    <mergeCell ref="A23:J23"/>
    <mergeCell ref="L2:L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L2" sqref="L2:L3"/>
    </sheetView>
  </sheetViews>
  <sheetFormatPr baseColWidth="10" defaultRowHeight="12.75"/>
  <cols>
    <col min="1" max="1" width="12" style="13" bestFit="1" customWidth="1"/>
    <col min="2" max="10" width="8.7109375" style="13" customWidth="1"/>
    <col min="11" max="16384" width="11.42578125" style="13"/>
  </cols>
  <sheetData>
    <row r="1" spans="1:12" customFormat="1" ht="15" customHeight="1">
      <c r="A1" s="185" t="s">
        <v>269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2" customFormat="1" ht="15" customHeight="1">
      <c r="A2" s="185" t="s">
        <v>275</v>
      </c>
      <c r="B2" s="185"/>
      <c r="C2" s="185"/>
      <c r="D2" s="185"/>
      <c r="E2" s="185"/>
      <c r="F2" s="185"/>
      <c r="G2" s="185"/>
      <c r="H2" s="185"/>
      <c r="I2" s="185"/>
      <c r="J2" s="185"/>
      <c r="L2" s="168" t="s">
        <v>67</v>
      </c>
    </row>
    <row r="3" spans="1:12" customFormat="1" ht="15" customHeight="1">
      <c r="A3" s="197" t="s">
        <v>359</v>
      </c>
      <c r="B3" s="185"/>
      <c r="C3" s="185"/>
      <c r="D3" s="185"/>
      <c r="E3" s="185"/>
      <c r="F3" s="185"/>
      <c r="G3" s="185"/>
      <c r="H3" s="185"/>
      <c r="I3" s="185"/>
      <c r="J3" s="185"/>
      <c r="L3" s="168"/>
    </row>
    <row r="4" spans="1:12" customFormat="1" ht="15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2" ht="30" customHeight="1">
      <c r="A5" s="134" t="s">
        <v>194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98" t="s">
        <v>195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2" ht="15" customHeight="1">
      <c r="A7" s="53" t="s">
        <v>84</v>
      </c>
      <c r="B7" s="145">
        <v>58.262032085561501</v>
      </c>
      <c r="C7" s="145">
        <v>61.987677471202787</v>
      </c>
      <c r="D7" s="145">
        <v>62.262128115786652</v>
      </c>
      <c r="E7" s="145">
        <v>65.904198062432727</v>
      </c>
      <c r="F7" s="145">
        <v>66.738544474393535</v>
      </c>
      <c r="G7" s="145">
        <v>67.655786350148375</v>
      </c>
      <c r="H7" s="145">
        <v>67.57780784844384</v>
      </c>
      <c r="I7" s="145">
        <v>68.194143167028201</v>
      </c>
      <c r="J7" s="145">
        <v>68.619473826959592</v>
      </c>
    </row>
    <row r="8" spans="1:12" ht="15" customHeight="1">
      <c r="A8" s="54" t="s">
        <v>167</v>
      </c>
      <c r="B8" s="146">
        <v>0</v>
      </c>
      <c r="C8" s="146">
        <v>23.767123287671232</v>
      </c>
      <c r="D8" s="146">
        <v>22.930800542740844</v>
      </c>
      <c r="E8" s="146">
        <v>30.784708249496983</v>
      </c>
      <c r="F8" s="146">
        <v>31.705639614855567</v>
      </c>
      <c r="G8" s="146">
        <v>32.047685834502104</v>
      </c>
      <c r="H8" s="146">
        <v>31.534688156972667</v>
      </c>
      <c r="I8" s="146">
        <v>23.75</v>
      </c>
      <c r="J8" s="146">
        <v>28.776371308016881</v>
      </c>
    </row>
    <row r="9" spans="1:12" ht="15" customHeight="1">
      <c r="A9" s="54" t="s">
        <v>168</v>
      </c>
      <c r="B9" s="147">
        <v>22.076860179885529</v>
      </c>
      <c r="C9" s="147">
        <v>75.696202531645568</v>
      </c>
      <c r="D9" s="147">
        <v>77.758768177929866</v>
      </c>
      <c r="E9" s="147">
        <v>80.035810205908689</v>
      </c>
      <c r="F9" s="147">
        <v>80.817051509769087</v>
      </c>
      <c r="G9" s="147">
        <v>80.72727272727272</v>
      </c>
      <c r="H9" s="147">
        <v>79.854147675478586</v>
      </c>
      <c r="I9" s="147">
        <v>71.590909090909093</v>
      </c>
      <c r="J9" s="147">
        <v>73.827392120075046</v>
      </c>
    </row>
    <row r="10" spans="1:12" ht="15" customHeight="1">
      <c r="A10" s="54" t="s">
        <v>169</v>
      </c>
      <c r="B10" s="147">
        <v>96.538461538461533</v>
      </c>
      <c r="C10" s="147">
        <v>97.533206831119543</v>
      </c>
      <c r="D10" s="147">
        <v>97.744360902255636</v>
      </c>
      <c r="E10" s="147">
        <v>98.523985239852394</v>
      </c>
      <c r="F10" s="147">
        <v>99.095840867992763</v>
      </c>
      <c r="G10" s="147">
        <v>98.096885813148788</v>
      </c>
      <c r="H10" s="147">
        <v>97.894736842105274</v>
      </c>
      <c r="I10" s="147">
        <v>95.386904761904773</v>
      </c>
      <c r="J10" s="147">
        <v>95.39568345323741</v>
      </c>
    </row>
    <row r="11" spans="1:12" ht="15" customHeight="1">
      <c r="A11" s="54" t="s">
        <v>170</v>
      </c>
      <c r="B11" s="147">
        <v>98.65771812080537</v>
      </c>
      <c r="C11" s="147">
        <v>99.022801302931597</v>
      </c>
      <c r="D11" s="147">
        <v>100</v>
      </c>
      <c r="E11" s="147">
        <v>99.350649350649363</v>
      </c>
      <c r="F11" s="147">
        <v>99.686520376175551</v>
      </c>
      <c r="G11" s="147">
        <v>99.697885196374628</v>
      </c>
      <c r="H11" s="147">
        <v>100</v>
      </c>
      <c r="I11" s="147">
        <v>98.9821882951654</v>
      </c>
      <c r="J11" s="147">
        <v>99.745547073791357</v>
      </c>
    </row>
    <row r="12" spans="1:12" ht="15" customHeight="1">
      <c r="A12" s="54" t="s">
        <v>171</v>
      </c>
      <c r="B12" s="147">
        <v>99.50738916256158</v>
      </c>
      <c r="C12" s="147">
        <v>99.50248756218906</v>
      </c>
      <c r="D12" s="147">
        <v>100</v>
      </c>
      <c r="E12" s="147">
        <v>100</v>
      </c>
      <c r="F12" s="147">
        <v>100</v>
      </c>
      <c r="G12" s="147">
        <v>99.523809523809518</v>
      </c>
      <c r="H12" s="147">
        <v>100</v>
      </c>
      <c r="I12" s="147">
        <v>99.277978339350184</v>
      </c>
      <c r="J12" s="147">
        <v>99.625468164794</v>
      </c>
    </row>
    <row r="13" spans="1:12" ht="15" customHeight="1">
      <c r="A13" s="54" t="s">
        <v>172</v>
      </c>
      <c r="B13" s="147">
        <v>96.428571428571431</v>
      </c>
      <c r="C13" s="147">
        <v>98.113207547169807</v>
      </c>
      <c r="D13" s="147">
        <v>100</v>
      </c>
      <c r="E13" s="147">
        <v>98</v>
      </c>
      <c r="F13" s="147">
        <v>100</v>
      </c>
      <c r="G13" s="147">
        <v>100</v>
      </c>
      <c r="H13" s="147">
        <v>100</v>
      </c>
      <c r="I13" s="147">
        <v>100</v>
      </c>
      <c r="J13" s="147">
        <v>100</v>
      </c>
    </row>
    <row r="14" spans="1:12" ht="15" customHeight="1">
      <c r="A14" s="198" t="s">
        <v>196</v>
      </c>
      <c r="B14" s="198"/>
      <c r="C14" s="198"/>
      <c r="D14" s="198"/>
      <c r="E14" s="198"/>
      <c r="F14" s="198"/>
      <c r="G14" s="198"/>
      <c r="H14" s="198"/>
      <c r="I14" s="198"/>
      <c r="J14" s="198"/>
    </row>
    <row r="15" spans="1:12" ht="15" customHeight="1">
      <c r="A15" s="53" t="s">
        <v>84</v>
      </c>
      <c r="B15" s="145">
        <v>41.737967914438499</v>
      </c>
      <c r="C15" s="145">
        <v>38.012322528797213</v>
      </c>
      <c r="D15" s="145">
        <v>37.737871884213348</v>
      </c>
      <c r="E15" s="145">
        <v>34.095801937567281</v>
      </c>
      <c r="F15" s="145">
        <v>32.749326145552558</v>
      </c>
      <c r="G15" s="145">
        <v>32.209333693013221</v>
      </c>
      <c r="H15" s="145">
        <v>32.74695534506089</v>
      </c>
      <c r="I15" s="145">
        <v>33.947939262472886</v>
      </c>
      <c r="J15" s="145">
        <v>31.380526173040412</v>
      </c>
    </row>
    <row r="16" spans="1:12" ht="15" customHeight="1">
      <c r="A16" s="54" t="s">
        <v>167</v>
      </c>
      <c r="B16" s="146">
        <v>0</v>
      </c>
      <c r="C16" s="146">
        <v>76.232876712328761</v>
      </c>
      <c r="D16" s="146">
        <v>77.06919945725916</v>
      </c>
      <c r="E16" s="146">
        <v>69.282360831656604</v>
      </c>
      <c r="F16" s="146">
        <v>68.294360385144429</v>
      </c>
      <c r="G16" s="146">
        <v>67.952314165497896</v>
      </c>
      <c r="H16" s="146">
        <v>68.465311843027337</v>
      </c>
      <c r="I16" s="146">
        <v>76.25</v>
      </c>
      <c r="J16" s="146">
        <v>71.223628691983123</v>
      </c>
    </row>
    <row r="17" spans="1:10" ht="15" customHeight="1">
      <c r="A17" s="54" t="s">
        <v>168</v>
      </c>
      <c r="B17" s="147">
        <v>95.666394112837281</v>
      </c>
      <c r="C17" s="147">
        <v>24.303797468354428</v>
      </c>
      <c r="D17" s="147">
        <v>22.241231822070144</v>
      </c>
      <c r="E17" s="147">
        <v>19.964189794091318</v>
      </c>
      <c r="F17" s="147">
        <v>19.182948490230906</v>
      </c>
      <c r="G17" s="147">
        <v>19.272727272727273</v>
      </c>
      <c r="H17" s="147">
        <v>20.145852324521421</v>
      </c>
      <c r="I17" s="147">
        <v>28.40909090909091</v>
      </c>
      <c r="J17" s="147">
        <v>26.172607879924954</v>
      </c>
    </row>
    <row r="18" spans="1:10" ht="15" customHeight="1">
      <c r="A18" s="54" t="s">
        <v>169</v>
      </c>
      <c r="B18" s="147">
        <v>3.4615384615384617</v>
      </c>
      <c r="C18" s="147">
        <v>2.4667931688804554</v>
      </c>
      <c r="D18" s="147">
        <v>2.2556390977443606</v>
      </c>
      <c r="E18" s="147">
        <v>1.4760147601476015</v>
      </c>
      <c r="F18" s="147">
        <v>0.9041591320072333</v>
      </c>
      <c r="G18" s="147">
        <v>1.9031141868512111</v>
      </c>
      <c r="H18" s="147">
        <v>2.1052631578947367</v>
      </c>
      <c r="I18" s="147">
        <v>4.6130952380952381</v>
      </c>
      <c r="J18" s="147">
        <v>4.6043165467625897</v>
      </c>
    </row>
    <row r="19" spans="1:10" ht="15" customHeight="1">
      <c r="A19" s="54" t="s">
        <v>170</v>
      </c>
      <c r="B19" s="147">
        <v>1.3422818791946309</v>
      </c>
      <c r="C19" s="147">
        <v>0.97719869706840379</v>
      </c>
      <c r="D19" s="147">
        <v>0</v>
      </c>
      <c r="E19" s="147">
        <v>0.64935064935064934</v>
      </c>
      <c r="F19" s="147">
        <v>0.31347962382445138</v>
      </c>
      <c r="G19" s="147">
        <v>0.30211480362537763</v>
      </c>
      <c r="H19" s="147">
        <v>0</v>
      </c>
      <c r="I19" s="147">
        <v>1.0178117048346056</v>
      </c>
      <c r="J19" s="147">
        <v>0.2544529262086514</v>
      </c>
    </row>
    <row r="20" spans="1:10" ht="15" customHeight="1">
      <c r="A20" s="54" t="s">
        <v>171</v>
      </c>
      <c r="B20" s="147">
        <v>0.49261083743842365</v>
      </c>
      <c r="C20" s="147">
        <v>0.49751243781094528</v>
      </c>
      <c r="D20" s="147">
        <v>0</v>
      </c>
      <c r="E20" s="147">
        <v>0</v>
      </c>
      <c r="F20" s="147">
        <v>0</v>
      </c>
      <c r="G20" s="147">
        <v>0.47619047619047622</v>
      </c>
      <c r="H20" s="147">
        <v>0</v>
      </c>
      <c r="I20" s="147">
        <v>0.72202166064981954</v>
      </c>
      <c r="J20" s="147">
        <v>0.37453183520599254</v>
      </c>
    </row>
    <row r="21" spans="1:10" ht="15" customHeight="1" thickBot="1">
      <c r="A21" s="55" t="s">
        <v>172</v>
      </c>
      <c r="B21" s="148">
        <v>3.5714285714285712</v>
      </c>
      <c r="C21" s="148">
        <v>1.8867924528301887</v>
      </c>
      <c r="D21" s="148">
        <v>0</v>
      </c>
      <c r="E21" s="148">
        <v>2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</row>
    <row r="22" spans="1:10" ht="117" customHeight="1">
      <c r="A22" s="194" t="s">
        <v>366</v>
      </c>
      <c r="B22" s="194"/>
      <c r="C22" s="194"/>
      <c r="D22" s="194"/>
      <c r="E22" s="194"/>
      <c r="F22" s="194"/>
      <c r="G22" s="194"/>
      <c r="H22" s="194"/>
      <c r="I22" s="194"/>
      <c r="J22" s="194"/>
    </row>
    <row r="23" spans="1:10" s="23" customFormat="1" ht="15" customHeight="1">
      <c r="A23" s="192" t="s">
        <v>364</v>
      </c>
      <c r="B23" s="192"/>
      <c r="C23" s="192"/>
      <c r="D23" s="192"/>
      <c r="E23" s="192"/>
      <c r="F23" s="192"/>
      <c r="G23" s="192"/>
      <c r="H23" s="192"/>
      <c r="I23" s="192"/>
      <c r="J23" s="192"/>
    </row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</sheetData>
  <mergeCells count="9">
    <mergeCell ref="A1:J1"/>
    <mergeCell ref="A2:J2"/>
    <mergeCell ref="A3:J3"/>
    <mergeCell ref="A4:J4"/>
    <mergeCell ref="A6:J6"/>
    <mergeCell ref="A14:J14"/>
    <mergeCell ref="A22:J22"/>
    <mergeCell ref="A23:J23"/>
    <mergeCell ref="L2:L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23"/>
  <sheetViews>
    <sheetView showGridLines="0" workbookViewId="0">
      <selection activeCell="E23" sqref="E23"/>
    </sheetView>
  </sheetViews>
  <sheetFormatPr baseColWidth="10" defaultRowHeight="12.75"/>
  <cols>
    <col min="1" max="1" width="18" style="23" bestFit="1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92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210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84</v>
      </c>
      <c r="B7" s="137">
        <v>1138</v>
      </c>
      <c r="C7" s="137">
        <v>986</v>
      </c>
      <c r="D7" s="137">
        <v>1234</v>
      </c>
      <c r="E7" s="137">
        <v>1150</v>
      </c>
      <c r="F7" s="137">
        <v>1168</v>
      </c>
      <c r="G7" s="137">
        <v>1250</v>
      </c>
      <c r="H7" s="137">
        <v>1567</v>
      </c>
      <c r="I7" s="137">
        <v>1142</v>
      </c>
      <c r="J7" s="137">
        <v>1723</v>
      </c>
      <c r="K7" s="13"/>
      <c r="L7" s="13"/>
    </row>
    <row r="8" spans="1:12" ht="15" customHeight="1">
      <c r="A8" s="16" t="s">
        <v>85</v>
      </c>
      <c r="B8" s="27">
        <v>61</v>
      </c>
      <c r="C8" s="27">
        <v>67</v>
      </c>
      <c r="D8" s="27">
        <v>53</v>
      </c>
      <c r="E8" s="27">
        <v>191</v>
      </c>
      <c r="F8" s="27">
        <v>162</v>
      </c>
      <c r="G8" s="27">
        <v>75</v>
      </c>
      <c r="H8" s="27">
        <v>71</v>
      </c>
      <c r="I8" s="27">
        <v>56</v>
      </c>
      <c r="J8" s="27">
        <v>83</v>
      </c>
    </row>
    <row r="9" spans="1:12" ht="15" customHeight="1">
      <c r="A9" s="16" t="s">
        <v>86</v>
      </c>
      <c r="B9" s="27">
        <v>1077</v>
      </c>
      <c r="C9" s="27">
        <v>919</v>
      </c>
      <c r="D9" s="27">
        <v>1181</v>
      </c>
      <c r="E9" s="27">
        <v>959</v>
      </c>
      <c r="F9" s="27">
        <v>1006</v>
      </c>
      <c r="G9" s="27">
        <v>1175</v>
      </c>
      <c r="H9" s="27">
        <v>1459</v>
      </c>
      <c r="I9" s="27">
        <v>1073</v>
      </c>
      <c r="J9" s="27">
        <v>1547</v>
      </c>
    </row>
    <row r="10" spans="1:12" ht="15" customHeight="1">
      <c r="A10" s="16" t="s">
        <v>87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37</v>
      </c>
      <c r="I10" s="38">
        <v>13</v>
      </c>
      <c r="J10" s="38">
        <v>93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84</v>
      </c>
      <c r="B12" s="42">
        <v>0.99790422574733206</v>
      </c>
      <c r="C12" s="42">
        <v>0.87968952134540745</v>
      </c>
      <c r="D12" s="42">
        <v>1.1151677270098324</v>
      </c>
      <c r="E12" s="42">
        <v>1.0033590716747371</v>
      </c>
      <c r="F12" s="42">
        <v>0.83610124842515188</v>
      </c>
      <c r="G12" s="42">
        <v>0.91679868567740419</v>
      </c>
      <c r="H12" s="42">
        <v>1.1351782092147205</v>
      </c>
      <c r="I12" s="42">
        <v>0.84637105440639149</v>
      </c>
      <c r="J12" s="42">
        <v>1.3001222401641941</v>
      </c>
    </row>
    <row r="13" spans="1:12" ht="15" customHeight="1">
      <c r="A13" s="16" t="s">
        <v>85</v>
      </c>
      <c r="B13" s="43">
        <v>6.0778159717032834E-2</v>
      </c>
      <c r="C13" s="43">
        <v>6.7973378784189603E-2</v>
      </c>
      <c r="D13" s="43">
        <v>5.4530676077495295E-2</v>
      </c>
      <c r="E13" s="43">
        <v>0.18819773571520068</v>
      </c>
      <c r="F13" s="43">
        <v>0.1293082805191488</v>
      </c>
      <c r="G13" s="43">
        <v>6.1616825501150177E-2</v>
      </c>
      <c r="H13" s="43">
        <v>5.8117643206784211E-2</v>
      </c>
      <c r="I13" s="138">
        <v>4.6420252493016234E-2</v>
      </c>
      <c r="J13" s="43">
        <v>7.0972927676021411E-2</v>
      </c>
    </row>
    <row r="14" spans="1:12" ht="15" customHeight="1">
      <c r="A14" s="16" t="s">
        <v>86</v>
      </c>
      <c r="B14" s="43">
        <v>8.7617962902700945</v>
      </c>
      <c r="C14" s="43">
        <v>7.5712637996375021</v>
      </c>
      <c r="D14" s="43">
        <v>9.7708281624886251</v>
      </c>
      <c r="E14" s="43">
        <v>8.1429905748492821</v>
      </c>
      <c r="F14" s="43">
        <v>7.6542646275583968</v>
      </c>
      <c r="G14" s="43">
        <v>8.7568937248472203</v>
      </c>
      <c r="H14" s="43">
        <v>9.9610841810609685</v>
      </c>
      <c r="I14" s="43">
        <v>8.0865174466802312</v>
      </c>
      <c r="J14" s="43">
        <v>10.650602409638555</v>
      </c>
    </row>
    <row r="15" spans="1:12" ht="15" customHeight="1" thickBot="1">
      <c r="A15" s="18" t="s">
        <v>87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3.015484922575387</v>
      </c>
      <c r="I15" s="44">
        <v>1.270772238514174</v>
      </c>
      <c r="J15" s="43">
        <v>8.8151658767772503</v>
      </c>
    </row>
    <row r="16" spans="1:12" ht="15" customHeight="1">
      <c r="A16" s="177" t="s">
        <v>214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>
      <c r="A17" s="178" t="s">
        <v>83</v>
      </c>
      <c r="B17" s="178"/>
      <c r="C17" s="178"/>
      <c r="D17" s="178"/>
      <c r="E17" s="178"/>
      <c r="F17" s="178"/>
      <c r="G17" s="178"/>
      <c r="H17" s="178"/>
      <c r="I17" s="178"/>
      <c r="J17" s="178"/>
    </row>
    <row r="18" spans="1:10">
      <c r="B18" s="24"/>
      <c r="C18" s="24"/>
      <c r="D18" s="24"/>
      <c r="E18" s="24"/>
      <c r="F18" s="24"/>
      <c r="G18" s="24"/>
      <c r="H18" s="24"/>
      <c r="I18" s="24"/>
      <c r="J18" s="24"/>
    </row>
    <row r="19" spans="1:10"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B21" s="24"/>
      <c r="C21" s="24"/>
      <c r="D21" s="24"/>
      <c r="E21" s="24"/>
      <c r="F21" s="24"/>
      <c r="G21" s="24"/>
      <c r="H21" s="24"/>
      <c r="I21" s="24"/>
      <c r="J21" s="24"/>
    </row>
    <row r="22" spans="1:10">
      <c r="B22" s="24"/>
      <c r="C22" s="24"/>
      <c r="D22" s="24"/>
      <c r="E22" s="24"/>
      <c r="F22" s="24"/>
      <c r="G22" s="24"/>
      <c r="H22" s="24"/>
      <c r="I22" s="24"/>
      <c r="J22" s="24"/>
    </row>
    <row r="23" spans="1:10">
      <c r="B23" s="24"/>
      <c r="C23" s="24"/>
      <c r="D23" s="24"/>
      <c r="E23" s="24"/>
      <c r="F23" s="24"/>
      <c r="G23" s="24"/>
      <c r="H23" s="24"/>
      <c r="I23" s="24"/>
      <c r="J23" s="24"/>
    </row>
  </sheetData>
  <mergeCells count="8">
    <mergeCell ref="A11:J11"/>
    <mergeCell ref="A16:J16"/>
    <mergeCell ref="A17:J17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workbookViewId="0">
      <selection activeCell="M8" sqref="M8"/>
    </sheetView>
  </sheetViews>
  <sheetFormatPr baseColWidth="10" defaultRowHeight="12.75"/>
  <cols>
    <col min="1" max="1" width="18" style="23" bestFit="1" customWidth="1"/>
    <col min="2" max="8" width="7.7109375" style="105" customWidth="1"/>
    <col min="9" max="9" width="8.42578125" style="105" bestFit="1" customWidth="1"/>
    <col min="10" max="10" width="7.7109375" style="105" customWidth="1"/>
    <col min="11" max="48" width="10.7109375" style="13" customWidth="1"/>
    <col min="49" max="16384" width="11.42578125" style="13"/>
  </cols>
  <sheetData>
    <row r="1" spans="1:12" ht="15">
      <c r="A1" s="175" t="s">
        <v>93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211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84</v>
      </c>
      <c r="B7" s="137">
        <v>226</v>
      </c>
      <c r="C7" s="137">
        <v>61</v>
      </c>
      <c r="D7" s="137">
        <v>86</v>
      </c>
      <c r="E7" s="137">
        <v>93</v>
      </c>
      <c r="F7" s="137">
        <v>15</v>
      </c>
      <c r="G7" s="137">
        <v>152</v>
      </c>
      <c r="H7" s="137">
        <v>187</v>
      </c>
      <c r="I7" s="137">
        <v>154</v>
      </c>
      <c r="J7" s="137">
        <v>130</v>
      </c>
      <c r="K7" s="13"/>
      <c r="L7" s="13"/>
    </row>
    <row r="8" spans="1:12" ht="15" customHeight="1">
      <c r="A8" s="16" t="s">
        <v>86</v>
      </c>
      <c r="B8" s="27">
        <v>226</v>
      </c>
      <c r="C8" s="27">
        <v>61</v>
      </c>
      <c r="D8" s="27">
        <v>86</v>
      </c>
      <c r="E8" s="27">
        <v>93</v>
      </c>
      <c r="F8" s="27">
        <v>15</v>
      </c>
      <c r="G8" s="27">
        <v>152</v>
      </c>
      <c r="H8" s="27">
        <v>187</v>
      </c>
      <c r="I8" s="27">
        <v>154</v>
      </c>
      <c r="J8" s="27">
        <v>130</v>
      </c>
    </row>
    <row r="9" spans="1:12" ht="15" customHeight="1">
      <c r="A9" s="176" t="s">
        <v>82</v>
      </c>
      <c r="B9" s="176"/>
      <c r="C9" s="176"/>
      <c r="D9" s="176"/>
      <c r="E9" s="176"/>
      <c r="F9" s="176"/>
      <c r="G9" s="176"/>
      <c r="H9" s="176"/>
      <c r="I9" s="176"/>
      <c r="J9" s="176"/>
    </row>
    <row r="10" spans="1:12" s="26" customFormat="1" ht="15" customHeight="1">
      <c r="A10" s="25" t="s">
        <v>84</v>
      </c>
      <c r="B10" s="42">
        <v>0.19817781636106946</v>
      </c>
      <c r="C10" s="42">
        <v>5.4422982557880188E-2</v>
      </c>
      <c r="D10" s="42">
        <v>7.7718334297281672E-2</v>
      </c>
      <c r="E10" s="42">
        <v>8.1141211883261358E-2</v>
      </c>
      <c r="F10" s="42">
        <v>1.0737601649295613E-2</v>
      </c>
      <c r="G10" s="42">
        <v>0.11148272017837235</v>
      </c>
      <c r="H10" s="42">
        <v>0.1354679802955665</v>
      </c>
      <c r="I10" s="42">
        <v>0.11413410015637855</v>
      </c>
      <c r="J10" s="42">
        <v>9.8093958921268293E-2</v>
      </c>
    </row>
    <row r="11" spans="1:12" ht="15" customHeight="1" thickBot="1">
      <c r="A11" s="18" t="s">
        <v>86</v>
      </c>
      <c r="B11" s="44">
        <v>1.8385942076147088</v>
      </c>
      <c r="C11" s="44">
        <v>0.50255396276157516</v>
      </c>
      <c r="D11" s="44">
        <v>0.71150823198477708</v>
      </c>
      <c r="E11" s="44">
        <v>0.78967478984461237</v>
      </c>
      <c r="F11" s="44">
        <v>0.11412919424788862</v>
      </c>
      <c r="G11" s="44">
        <v>1.1328066775972574</v>
      </c>
      <c r="H11" s="44">
        <v>1.2767119546664847</v>
      </c>
      <c r="I11" s="44">
        <v>1.1605998944909186</v>
      </c>
      <c r="J11" s="43">
        <v>0.89500860585197928</v>
      </c>
    </row>
    <row r="12" spans="1:12" ht="15" customHeight="1">
      <c r="A12" s="177" t="s">
        <v>214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23"/>
    </row>
    <row r="13" spans="1:12">
      <c r="A13" s="178" t="s">
        <v>83</v>
      </c>
      <c r="B13" s="178"/>
      <c r="C13" s="178"/>
      <c r="D13" s="178"/>
      <c r="E13" s="178"/>
      <c r="F13" s="178"/>
      <c r="G13" s="178"/>
      <c r="H13" s="178"/>
      <c r="I13" s="178"/>
      <c r="J13" s="178"/>
      <c r="K13" s="23"/>
    </row>
    <row r="14" spans="1:12">
      <c r="B14" s="104"/>
      <c r="C14" s="104"/>
      <c r="D14" s="104"/>
      <c r="E14" s="104"/>
      <c r="F14" s="104"/>
      <c r="G14" s="104"/>
      <c r="H14" s="104"/>
      <c r="I14" s="104"/>
      <c r="J14" s="104"/>
    </row>
    <row r="15" spans="1:12">
      <c r="B15" s="104"/>
      <c r="C15" s="104"/>
      <c r="D15" s="104"/>
      <c r="E15" s="104"/>
      <c r="F15" s="104"/>
      <c r="G15" s="104"/>
      <c r="H15" s="104"/>
      <c r="I15" s="149"/>
      <c r="J15" s="104"/>
    </row>
    <row r="16" spans="1:12">
      <c r="B16" s="104"/>
      <c r="C16" s="104"/>
      <c r="D16" s="104"/>
      <c r="E16" s="104"/>
      <c r="F16" s="104"/>
      <c r="G16" s="104"/>
      <c r="H16" s="104"/>
      <c r="I16" s="149"/>
      <c r="J16" s="104"/>
    </row>
    <row r="17" spans="2:10">
      <c r="B17" s="104"/>
      <c r="C17" s="104"/>
      <c r="D17" s="104"/>
      <c r="E17" s="104"/>
      <c r="F17" s="104"/>
      <c r="G17" s="104"/>
      <c r="H17" s="104"/>
      <c r="I17" s="104"/>
      <c r="J17" s="104"/>
    </row>
  </sheetData>
  <mergeCells count="8">
    <mergeCell ref="A13:J13"/>
    <mergeCell ref="L2:L3"/>
    <mergeCell ref="A3:J3"/>
    <mergeCell ref="A1:J1"/>
    <mergeCell ref="A2:J2"/>
    <mergeCell ref="A6:J6"/>
    <mergeCell ref="A9:J9"/>
    <mergeCell ref="A12:J12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23"/>
  <sheetViews>
    <sheetView showGridLines="0" workbookViewId="0">
      <selection activeCell="A2" sqref="A2:J2"/>
    </sheetView>
  </sheetViews>
  <sheetFormatPr baseColWidth="10" defaultRowHeight="12.75"/>
  <cols>
    <col min="1" max="1" width="18" style="23" bestFit="1" customWidth="1"/>
    <col min="2" max="10" width="8.7109375" style="23" customWidth="1"/>
    <col min="11" max="48" width="10.7109375" style="13" customWidth="1"/>
    <col min="49" max="16384" width="11.42578125" style="13"/>
  </cols>
  <sheetData>
    <row r="1" spans="1:12" ht="15">
      <c r="A1" s="175" t="s">
        <v>94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15" customHeight="1">
      <c r="A2" s="175" t="s">
        <v>371</v>
      </c>
      <c r="B2" s="175"/>
      <c r="C2" s="175"/>
      <c r="D2" s="175"/>
      <c r="E2" s="175"/>
      <c r="F2" s="175"/>
      <c r="G2" s="175"/>
      <c r="H2" s="175"/>
      <c r="I2" s="175"/>
      <c r="J2" s="175"/>
      <c r="L2" s="168" t="s">
        <v>67</v>
      </c>
    </row>
    <row r="3" spans="1:12" ht="15" customHeight="1">
      <c r="A3" s="175" t="s">
        <v>343</v>
      </c>
      <c r="B3" s="175"/>
      <c r="C3" s="175"/>
      <c r="D3" s="175"/>
      <c r="E3" s="175"/>
      <c r="F3" s="175"/>
      <c r="G3" s="175"/>
      <c r="H3" s="175"/>
      <c r="I3" s="175"/>
      <c r="J3" s="175"/>
      <c r="L3" s="168"/>
    </row>
    <row r="4" spans="1:12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2" ht="15" customHeight="1">
      <c r="A5" s="134" t="s">
        <v>89</v>
      </c>
      <c r="B5" s="140">
        <v>2014</v>
      </c>
      <c r="C5" s="140">
        <v>2015</v>
      </c>
      <c r="D5" s="140">
        <v>2016</v>
      </c>
      <c r="E5" s="140">
        <v>2017</v>
      </c>
      <c r="F5" s="140">
        <v>2018</v>
      </c>
      <c r="G5" s="140">
        <v>2019</v>
      </c>
      <c r="H5" s="140">
        <v>2020</v>
      </c>
      <c r="I5" s="140">
        <v>2021</v>
      </c>
      <c r="J5" s="140">
        <v>2022</v>
      </c>
    </row>
    <row r="6" spans="1:12" ht="15" customHeight="1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2" s="26" customFormat="1" ht="15" customHeight="1">
      <c r="A7" s="136" t="s">
        <v>84</v>
      </c>
      <c r="B7" s="137">
        <v>393086</v>
      </c>
      <c r="C7" s="137">
        <v>397562</v>
      </c>
      <c r="D7" s="137">
        <v>401592</v>
      </c>
      <c r="E7" s="137">
        <v>404403</v>
      </c>
      <c r="F7" s="137">
        <v>415303</v>
      </c>
      <c r="G7" s="137">
        <v>429956</v>
      </c>
      <c r="H7" s="137">
        <v>425700</v>
      </c>
      <c r="I7" s="137">
        <v>417015</v>
      </c>
      <c r="J7" s="137">
        <v>418274</v>
      </c>
      <c r="K7" s="13"/>
      <c r="L7" s="13"/>
    </row>
    <row r="8" spans="1:12" ht="15" customHeight="1">
      <c r="A8" s="16" t="s">
        <v>85</v>
      </c>
      <c r="B8" s="27">
        <v>352886</v>
      </c>
      <c r="C8" s="27">
        <v>355934</v>
      </c>
      <c r="D8" s="27">
        <v>359360</v>
      </c>
      <c r="E8" s="27">
        <v>362131</v>
      </c>
      <c r="F8" s="27">
        <v>372862</v>
      </c>
      <c r="G8" s="27">
        <v>386702</v>
      </c>
      <c r="H8" s="27">
        <v>381647</v>
      </c>
      <c r="I8" s="27">
        <v>375970</v>
      </c>
      <c r="J8" s="27">
        <v>374199</v>
      </c>
    </row>
    <row r="9" spans="1:12" ht="15" customHeight="1">
      <c r="A9" s="16" t="s">
        <v>86</v>
      </c>
      <c r="B9" s="27">
        <v>35142</v>
      </c>
      <c r="C9" s="27">
        <v>36298</v>
      </c>
      <c r="D9" s="27">
        <v>36764</v>
      </c>
      <c r="E9" s="27">
        <v>36880</v>
      </c>
      <c r="F9" s="27">
        <v>37156</v>
      </c>
      <c r="G9" s="27">
        <v>37996</v>
      </c>
      <c r="H9" s="27">
        <v>38861</v>
      </c>
      <c r="I9" s="27">
        <v>36502</v>
      </c>
      <c r="J9" s="27">
        <v>39294</v>
      </c>
    </row>
    <row r="10" spans="1:12" ht="15" customHeight="1">
      <c r="A10" s="16" t="s">
        <v>87</v>
      </c>
      <c r="B10" s="27">
        <v>5058</v>
      </c>
      <c r="C10" s="27">
        <v>5330</v>
      </c>
      <c r="D10" s="27">
        <v>5468</v>
      </c>
      <c r="E10" s="27">
        <v>5392</v>
      </c>
      <c r="F10" s="27">
        <v>5285</v>
      </c>
      <c r="G10" s="27">
        <v>5258</v>
      </c>
      <c r="H10" s="27">
        <v>5192</v>
      </c>
      <c r="I10" s="38">
        <v>4543</v>
      </c>
      <c r="J10" s="38">
        <v>4781</v>
      </c>
    </row>
    <row r="11" spans="1:12" ht="15" customHeight="1">
      <c r="A11" s="176" t="s">
        <v>82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2" s="26" customFormat="1" ht="15" customHeight="1">
      <c r="A12" s="25" t="s">
        <v>84</v>
      </c>
      <c r="B12" s="43">
        <v>87.912938266414102</v>
      </c>
      <c r="C12" s="43">
        <v>89.20366452087714</v>
      </c>
      <c r="D12" s="43">
        <v>90.284550378029124</v>
      </c>
      <c r="E12" s="43">
        <v>91.285504357699281</v>
      </c>
      <c r="F12" s="43">
        <v>91.897053031275306</v>
      </c>
      <c r="G12" s="43">
        <v>91.980609359022083</v>
      </c>
      <c r="H12" s="43">
        <v>91.856947423387808</v>
      </c>
      <c r="I12" s="43">
        <v>91.073382413641738</v>
      </c>
      <c r="J12" s="43">
        <v>91.740032548570625</v>
      </c>
    </row>
    <row r="13" spans="1:12" ht="15" customHeight="1">
      <c r="A13" s="16" t="s">
        <v>85</v>
      </c>
      <c r="B13" s="43">
        <v>87.003237171505987</v>
      </c>
      <c r="C13" s="43">
        <v>88.27137071674268</v>
      </c>
      <c r="D13" s="43">
        <v>89.442651022831072</v>
      </c>
      <c r="E13" s="43">
        <v>90.480723583939238</v>
      </c>
      <c r="F13" s="43">
        <v>91.194627064256082</v>
      </c>
      <c r="G13" s="43">
        <v>91.215349197063773</v>
      </c>
      <c r="H13" s="43">
        <v>91.035231257305057</v>
      </c>
      <c r="I13" s="43">
        <v>90.307719283917947</v>
      </c>
      <c r="J13" s="43">
        <v>90.975595524630577</v>
      </c>
    </row>
    <row r="14" spans="1:12" ht="15" customHeight="1">
      <c r="A14" s="16" t="s">
        <v>86</v>
      </c>
      <c r="B14" s="43">
        <v>98.011434946311539</v>
      </c>
      <c r="C14" s="43">
        <v>98.397896391878334</v>
      </c>
      <c r="D14" s="43">
        <v>97.875512486023112</v>
      </c>
      <c r="E14" s="43">
        <v>98.659746930258692</v>
      </c>
      <c r="F14" s="43">
        <v>98.384790552348676</v>
      </c>
      <c r="G14" s="43">
        <v>99.364523130835011</v>
      </c>
      <c r="H14" s="43">
        <v>99.602727086323569</v>
      </c>
      <c r="I14" s="43">
        <v>99.379254015790906</v>
      </c>
      <c r="J14" s="43">
        <v>98.666666666666671</v>
      </c>
    </row>
    <row r="15" spans="1:12" ht="15" customHeight="1" thickBot="1">
      <c r="A15" s="18" t="s">
        <v>87</v>
      </c>
      <c r="B15" s="44">
        <v>89.127753303964766</v>
      </c>
      <c r="C15" s="44">
        <v>95.811612439331299</v>
      </c>
      <c r="D15" s="44">
        <v>100</v>
      </c>
      <c r="E15" s="44">
        <v>99.888847721378298</v>
      </c>
      <c r="F15" s="44">
        <v>99.867724867724874</v>
      </c>
      <c r="G15" s="44">
        <v>99.980984978132724</v>
      </c>
      <c r="H15" s="44">
        <v>100</v>
      </c>
      <c r="I15" s="44">
        <v>93.902439024390233</v>
      </c>
      <c r="J15" s="44">
        <v>99.791275307868915</v>
      </c>
    </row>
    <row r="16" spans="1:12" ht="15" customHeight="1">
      <c r="A16" s="177" t="s">
        <v>83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8" spans="2:10">
      <c r="B18" s="24"/>
      <c r="C18" s="24"/>
      <c r="D18" s="24"/>
      <c r="E18" s="24"/>
      <c r="F18" s="24"/>
      <c r="G18" s="24"/>
      <c r="H18" s="24"/>
      <c r="I18" s="24"/>
      <c r="J18" s="24"/>
    </row>
    <row r="19" spans="2:10">
      <c r="B19" s="24"/>
      <c r="C19" s="24"/>
      <c r="D19" s="24"/>
      <c r="E19" s="24"/>
      <c r="F19" s="24"/>
      <c r="G19" s="24"/>
      <c r="H19" s="24"/>
      <c r="I19" s="24"/>
      <c r="J19" s="24"/>
    </row>
    <row r="20" spans="2:10">
      <c r="B20" s="24"/>
      <c r="C20" s="24"/>
      <c r="D20" s="24"/>
      <c r="E20" s="24"/>
      <c r="F20" s="24"/>
      <c r="G20" s="24"/>
      <c r="H20" s="24"/>
      <c r="I20" s="24"/>
      <c r="J20" s="24"/>
    </row>
    <row r="21" spans="2:10">
      <c r="B21" s="24"/>
      <c r="C21" s="24"/>
      <c r="D21" s="24"/>
      <c r="E21" s="24"/>
      <c r="F21" s="24"/>
      <c r="G21" s="24"/>
      <c r="H21" s="24"/>
      <c r="I21" s="24"/>
      <c r="J21" s="24"/>
    </row>
    <row r="22" spans="2:10">
      <c r="B22" s="24"/>
      <c r="C22" s="24"/>
      <c r="D22" s="24"/>
      <c r="E22" s="24"/>
      <c r="F22" s="24"/>
      <c r="G22" s="24"/>
      <c r="H22" s="24"/>
      <c r="I22" s="24"/>
      <c r="J22" s="24"/>
    </row>
    <row r="23" spans="2:10">
      <c r="B23" s="24"/>
      <c r="C23" s="24"/>
      <c r="D23" s="24"/>
      <c r="E23" s="24"/>
      <c r="F23" s="24"/>
      <c r="G23" s="24"/>
      <c r="H23" s="24"/>
      <c r="I23" s="24"/>
      <c r="J23" s="24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70</vt:i4>
      </vt:variant>
    </vt:vector>
  </HeadingPairs>
  <TitlesOfParts>
    <vt:vector size="138" baseType="lpstr">
      <vt:lpstr>PORTADA 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D2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D3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D4</vt:lpstr>
      <vt:lpstr>C29</vt:lpstr>
      <vt:lpstr>C30</vt:lpstr>
      <vt:lpstr>C31</vt:lpstr>
      <vt:lpstr>C32</vt:lpstr>
      <vt:lpstr>C33</vt:lpstr>
      <vt:lpstr>C34</vt:lpstr>
      <vt:lpstr>C35</vt:lpstr>
      <vt:lpstr>C36</vt:lpstr>
      <vt:lpstr>D5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D6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C59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2023-02-28T18:22:31Z</cp:lastPrinted>
  <dcterms:created xsi:type="dcterms:W3CDTF">2022-04-27T16:55:39Z</dcterms:created>
  <dcterms:modified xsi:type="dcterms:W3CDTF">2023-03-15T14:04:40Z</dcterms:modified>
</cp:coreProperties>
</file>