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ominiomep\compartidas\Estadistica\BOLETINE\despegable\2023\"/>
    </mc:Choice>
  </mc:AlternateContent>
  <bookViews>
    <workbookView xWindow="-120" yWindow="-120" windowWidth="20730" windowHeight="11040" tabRatio="778"/>
  </bookViews>
  <sheets>
    <sheet name="PORTADA " sheetId="133" r:id="rId1"/>
    <sheet name="INDICE" sheetId="1" r:id="rId2"/>
    <sheet name="FUNCIONARIOS" sheetId="3" r:id="rId3"/>
    <sheet name="D1" sheetId="4" r:id="rId4"/>
    <sheet name="C1" sheetId="5" r:id="rId5"/>
    <sheet name="C2" sheetId="6" r:id="rId6"/>
    <sheet name="C3" sheetId="7" r:id="rId7"/>
    <sheet name="C4" sheetId="82" r:id="rId8"/>
    <sheet name="C5" sheetId="8" r:id="rId9"/>
    <sheet name="C6" sheetId="9" r:id="rId10"/>
    <sheet name="D2" sheetId="91" r:id="rId11"/>
    <sheet name="C7" sheetId="10" r:id="rId12"/>
    <sheet name="C8" sheetId="22" r:id="rId13"/>
    <sheet name="C9" sheetId="24" r:id="rId14"/>
    <sheet name="C10" sheetId="25" r:id="rId15"/>
    <sheet name="C11" sheetId="26" r:id="rId16"/>
    <sheet name="C12" sheetId="27" r:id="rId17"/>
    <sheet name="D3" sheetId="92" r:id="rId18"/>
    <sheet name="C13" sheetId="83" r:id="rId19"/>
    <sheet name="C14" sheetId="29" r:id="rId20"/>
    <sheet name="C15" sheetId="33" r:id="rId21"/>
    <sheet name="C16" sheetId="34" r:id="rId22"/>
    <sheet name="C17" sheetId="35" r:id="rId23"/>
    <sheet name="C18" sheetId="39" r:id="rId24"/>
    <sheet name="C19" sheetId="84" r:id="rId25"/>
    <sheet name="C20" sheetId="85" r:id="rId26"/>
    <sheet name="C21" sheetId="86" r:id="rId27"/>
    <sheet name="C22" sheetId="38" r:id="rId28"/>
    <sheet name="C23" sheetId="36" r:id="rId29"/>
    <sheet name="C24" sheetId="37" r:id="rId30"/>
    <sheet name="C25" sheetId="43" r:id="rId31"/>
    <sheet name="C26" sheetId="44" r:id="rId32"/>
    <sheet name="C27" sheetId="45" r:id="rId33"/>
    <sheet name="C28" sheetId="42" r:id="rId34"/>
    <sheet name="C29" sheetId="56" r:id="rId35"/>
    <sheet name="C30" sheetId="16" r:id="rId36"/>
    <sheet name="C31" sheetId="51" r:id="rId37"/>
    <sheet name="C32" sheetId="52" r:id="rId38"/>
    <sheet name="C33" sheetId="53" r:id="rId39"/>
    <sheet name="C34" sheetId="54" r:id="rId40"/>
    <sheet name="C35" sheetId="55" r:id="rId41"/>
    <sheet name="C36" sheetId="88" r:id="rId42"/>
    <sheet name="C37" sheetId="58" r:id="rId43"/>
    <sheet name="C38" sheetId="61" r:id="rId44"/>
    <sheet name="D4" sheetId="93" r:id="rId45"/>
    <sheet name="C39" sheetId="62" r:id="rId46"/>
    <sheet name="C40" sheetId="90" r:id="rId47"/>
    <sheet name="C41" sheetId="94" r:id="rId48"/>
    <sheet name="C42" sheetId="95" r:id="rId49"/>
    <sheet name="C43" sheetId="96" r:id="rId50"/>
    <sheet name="D5" sheetId="121" r:id="rId51"/>
    <sheet name="C44" sheetId="97" r:id="rId52"/>
    <sheet name="C45" sheetId="98" r:id="rId53"/>
    <sheet name="C46" sheetId="99" r:id="rId54"/>
    <sheet name="C47" sheetId="100" r:id="rId55"/>
    <sheet name="C48" sheetId="101" r:id="rId56"/>
  </sheets>
  <definedNames>
    <definedName name="_xlnm._FilterDatabase" localSheetId="34" hidden="1">'C29'!#REF!</definedName>
    <definedName name="_xlnm.Print_Area" localSheetId="4">'C1'!$A$1:$I$41</definedName>
    <definedName name="_xlnm.Print_Area" localSheetId="14">'C10'!$A$1:$L$37</definedName>
    <definedName name="_xlnm.Print_Area" localSheetId="15">'C11'!$A$1:$E$39</definedName>
    <definedName name="_xlnm.Print_Area" localSheetId="16">'C12'!$A$1:$L$38</definedName>
    <definedName name="_xlnm.Print_Area" localSheetId="18">'C13'!$A$1:$E$37</definedName>
    <definedName name="_xlnm.Print_Area" localSheetId="19">'C14'!$A$1:$E$37</definedName>
    <definedName name="_xlnm.Print_Area" localSheetId="20">'C15'!$A$1:$E$37</definedName>
    <definedName name="_xlnm.Print_Area" localSheetId="21">'C16'!$A$1:$E$36</definedName>
    <definedName name="_xlnm.Print_Area" localSheetId="22">'C17'!$A$1:$E$37</definedName>
    <definedName name="_xlnm.Print_Area" localSheetId="23">'C18'!$A$1:$E$34</definedName>
    <definedName name="_xlnm.Print_Area" localSheetId="24">'C19'!$A$1:$E$36</definedName>
    <definedName name="_xlnm.Print_Area" localSheetId="5">'C2'!$A$1:$I$34</definedName>
    <definedName name="_xlnm.Print_Area" localSheetId="25">'C20'!$A$1:$E$34</definedName>
    <definedName name="_xlnm.Print_Area" localSheetId="26">'C21'!$A$1:$E$31</definedName>
    <definedName name="_xlnm.Print_Area" localSheetId="27">'C22'!$A$1:$E$34</definedName>
    <definedName name="_xlnm.Print_Area" localSheetId="28">'C23'!$A$1:$E$28</definedName>
    <definedName name="_xlnm.Print_Area" localSheetId="29">'C24'!$A$1:$E$30</definedName>
    <definedName name="_xlnm.Print_Area" localSheetId="30">'C25'!$A$1:$E$31</definedName>
    <definedName name="_xlnm.Print_Area" localSheetId="31">'C26'!$A$1:$E$26</definedName>
    <definedName name="_xlnm.Print_Area" localSheetId="32">'C27'!$A$1:$E$28</definedName>
    <definedName name="_xlnm.Print_Area" localSheetId="33">'C28'!$A$1:$E$32</definedName>
    <definedName name="_xlnm.Print_Area" localSheetId="34">'C29'!$A$1:$E$26</definedName>
    <definedName name="_xlnm.Print_Area" localSheetId="6">'C3'!$A$1:$I$21</definedName>
    <definedName name="_xlnm.Print_Area" localSheetId="35">'C30'!$A$1:$E$28</definedName>
    <definedName name="_xlnm.Print_Area" localSheetId="36">'C31'!$A$1:$E$25</definedName>
    <definedName name="_xlnm.Print_Area" localSheetId="37">'C32'!$A$1:$E$20</definedName>
    <definedName name="_xlnm.Print_Area" localSheetId="38">'C33'!$A$1:$E$18</definedName>
    <definedName name="_xlnm.Print_Area" localSheetId="39">'C34'!$A$1:$E$16</definedName>
    <definedName name="_xlnm.Print_Area" localSheetId="40">'C35'!$A$1:$E$18</definedName>
    <definedName name="_xlnm.Print_Area" localSheetId="41">'C36'!$A$1:$E$18</definedName>
    <definedName name="_xlnm.Print_Area" localSheetId="42">'C37'!$A$1:$E$30</definedName>
    <definedName name="_xlnm.Print_Area" localSheetId="43">'C38'!$A$1:$E$29</definedName>
    <definedName name="_xlnm.Print_Area" localSheetId="45">'C39'!$A$1:$F$37</definedName>
    <definedName name="_xlnm.Print_Area" localSheetId="7">'C4'!$A$1:$I$38</definedName>
    <definedName name="_xlnm.Print_Area" localSheetId="46">'C40'!$A$1:$F$38</definedName>
    <definedName name="_xlnm.Print_Area" localSheetId="47">'C41'!$A$1:$F$35</definedName>
    <definedName name="_xlnm.Print_Area" localSheetId="48">'C42'!$A$1:$D$37</definedName>
    <definedName name="_xlnm.Print_Area" localSheetId="49">'C43'!$A$1:$E$37</definedName>
    <definedName name="_xlnm.Print_Area" localSheetId="51">'C44'!$A$1:$F$35</definedName>
    <definedName name="_xlnm.Print_Area" localSheetId="52">'C45'!$A$1:$F$38</definedName>
    <definedName name="_xlnm.Print_Area" localSheetId="53">'C46'!$A$1:$F$29</definedName>
    <definedName name="_xlnm.Print_Area" localSheetId="54">'C47'!$A$1:$D$33</definedName>
    <definedName name="_xlnm.Print_Area" localSheetId="55">'C48'!$A$1:$E$37</definedName>
    <definedName name="_xlnm.Print_Area" localSheetId="8">'C5'!$A$1:$I$40</definedName>
    <definedName name="_xlnm.Print_Area" localSheetId="9">'C6'!$A$1:$I$40</definedName>
    <definedName name="_xlnm.Print_Area" localSheetId="11">'C7'!$A$1:$H$44</definedName>
    <definedName name="_xlnm.Print_Area" localSheetId="12">'C8'!$A$1:$J$39</definedName>
    <definedName name="_xlnm.Print_Area" localSheetId="13">'C9'!$A$1:$L$36</definedName>
    <definedName name="_xlnm.Print_Area" localSheetId="3">'D1'!$A$1:$L$55</definedName>
    <definedName name="_xlnm.Print_Area" localSheetId="10">'D2'!$A$1:$L$55</definedName>
    <definedName name="_xlnm.Print_Area" localSheetId="17">'D3'!$B$2:$K$54</definedName>
    <definedName name="_xlnm.Print_Area" localSheetId="44">'D4'!$B$2:$K$54</definedName>
    <definedName name="_xlnm.Print_Area" localSheetId="50">'D5'!$B$2:$K$54</definedName>
    <definedName name="_xlnm.Print_Area" localSheetId="2">FUNCIONARIOS!$B$3:$J$23</definedName>
    <definedName name="_xlnm.Print_Area" localSheetId="1">INDICE!$A$1:$B$57</definedName>
    <definedName name="_xlnm.Print_Area" localSheetId="0">'PORTADA '!$A$3:$K$62</definedName>
    <definedName name="OLE_LINK1" localSheetId="2">FUNCIONARIOS!$C$5</definedName>
    <definedName name="_xlnm.Print_Titles" localSheetId="1">INDICE!$1:$1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01" l="1"/>
  <c r="B33" i="101"/>
  <c r="B32" i="101"/>
  <c r="B31" i="101"/>
  <c r="B30" i="101"/>
  <c r="B29" i="101"/>
  <c r="B28" i="101"/>
  <c r="B27" i="101"/>
  <c r="B26" i="101"/>
  <c r="B25" i="101"/>
  <c r="B24" i="101"/>
  <c r="B23" i="101"/>
  <c r="B22" i="101"/>
  <c r="B21" i="101"/>
  <c r="B20" i="101"/>
  <c r="B19" i="101"/>
  <c r="B18" i="101"/>
  <c r="B17" i="101"/>
  <c r="B16" i="101"/>
  <c r="B15" i="101"/>
  <c r="B14" i="101"/>
  <c r="B13" i="101"/>
  <c r="B12" i="101"/>
  <c r="B11" i="101"/>
  <c r="B10" i="101"/>
  <c r="B9" i="101"/>
  <c r="B8" i="101"/>
  <c r="E7" i="101"/>
  <c r="D7" i="101"/>
  <c r="C7" i="101"/>
  <c r="D8" i="99"/>
  <c r="C8" i="99"/>
  <c r="B8" i="99"/>
  <c r="F8" i="98"/>
  <c r="E8" i="98"/>
  <c r="D8" i="98"/>
  <c r="C8" i="98"/>
  <c r="B8" i="98"/>
  <c r="D23" i="62"/>
  <c r="C23" i="62"/>
  <c r="B23" i="62"/>
  <c r="D19" i="62"/>
  <c r="C19" i="62"/>
  <c r="B19" i="62"/>
  <c r="D15" i="62"/>
  <c r="D7" i="62" s="1"/>
  <c r="B15" i="62"/>
  <c r="B7" i="62" s="1"/>
  <c r="D11" i="62"/>
  <c r="C11" i="62"/>
  <c r="B11" i="62"/>
  <c r="F10" i="62"/>
  <c r="E10" i="62"/>
  <c r="D10" i="62"/>
  <c r="C10" i="62"/>
  <c r="B10" i="62"/>
  <c r="F9" i="62"/>
  <c r="E9" i="62"/>
  <c r="D9" i="62"/>
  <c r="C9" i="62"/>
  <c r="B9" i="62"/>
  <c r="F8" i="62"/>
  <c r="E8" i="62"/>
  <c r="D8" i="62"/>
  <c r="C8" i="62"/>
  <c r="B8" i="62"/>
  <c r="F7" i="62"/>
  <c r="E7" i="62"/>
  <c r="C7" i="62"/>
  <c r="B34" i="96"/>
  <c r="B33" i="96"/>
  <c r="B32" i="96"/>
  <c r="B31" i="96"/>
  <c r="B30" i="96"/>
  <c r="B29" i="96"/>
  <c r="B28" i="96"/>
  <c r="B27" i="96"/>
  <c r="B26" i="96"/>
  <c r="B25" i="96"/>
  <c r="B24" i="96"/>
  <c r="B23" i="96"/>
  <c r="B22" i="96"/>
  <c r="B21" i="96"/>
  <c r="B20" i="96"/>
  <c r="B19" i="96"/>
  <c r="B18" i="96"/>
  <c r="B17" i="96"/>
  <c r="B16" i="96"/>
  <c r="B15" i="96"/>
  <c r="B14" i="96"/>
  <c r="B13" i="96"/>
  <c r="B12" i="96"/>
  <c r="B11" i="96"/>
  <c r="B10" i="96"/>
  <c r="B9" i="96"/>
  <c r="B8" i="96"/>
  <c r="E7" i="96"/>
  <c r="D7" i="96"/>
  <c r="C7" i="96"/>
  <c r="D11" i="95"/>
  <c r="C11" i="95"/>
  <c r="B11" i="95"/>
  <c r="D10" i="95"/>
  <c r="C10" i="95"/>
  <c r="B10" i="95"/>
  <c r="D9" i="95"/>
  <c r="C9" i="95"/>
  <c r="B9" i="95"/>
  <c r="D8" i="95"/>
  <c r="C8" i="95"/>
  <c r="B8" i="95"/>
  <c r="C9" i="94"/>
  <c r="F8" i="94"/>
  <c r="E8" i="94"/>
  <c r="D8" i="94"/>
  <c r="C8" i="94"/>
  <c r="B8" i="94"/>
  <c r="F8" i="90"/>
  <c r="E8" i="90"/>
  <c r="D8" i="90"/>
  <c r="C8" i="90"/>
  <c r="B8" i="90"/>
  <c r="E15" i="58"/>
  <c r="D15" i="58"/>
  <c r="C15" i="58"/>
  <c r="B15" i="58"/>
  <c r="E8" i="58"/>
  <c r="D8" i="58"/>
  <c r="C8" i="58"/>
  <c r="B8" i="58"/>
  <c r="B36" i="27"/>
  <c r="B35" i="27"/>
  <c r="B34" i="27"/>
  <c r="B33" i="27"/>
  <c r="B32" i="27"/>
  <c r="B37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E36" i="5"/>
  <c r="D36" i="5"/>
  <c r="C36" i="5"/>
  <c r="B36" i="5"/>
  <c r="E33" i="5"/>
  <c r="D33" i="5"/>
  <c r="C33" i="5"/>
  <c r="I23" i="5"/>
  <c r="H23" i="5"/>
  <c r="G23" i="5"/>
  <c r="F23" i="5"/>
  <c r="I15" i="5"/>
  <c r="G15" i="5"/>
  <c r="F15" i="5"/>
  <c r="B7" i="96" l="1"/>
  <c r="B7" i="101"/>
</calcChain>
</file>

<file path=xl/sharedStrings.xml><?xml version="1.0" encoding="utf-8"?>
<sst xmlns="http://schemas.openxmlformats.org/spreadsheetml/2006/main" count="2066" uniqueCount="358">
  <si>
    <t>CONTENIDO</t>
  </si>
  <si>
    <t>Portada</t>
  </si>
  <si>
    <t>Funcionarios que participaron en la publicación</t>
  </si>
  <si>
    <t>C1</t>
  </si>
  <si>
    <t># Cuadro</t>
  </si>
  <si>
    <t>C2</t>
  </si>
  <si>
    <t>D1</t>
  </si>
  <si>
    <t>C3</t>
  </si>
  <si>
    <t>D2</t>
  </si>
  <si>
    <t>C4</t>
  </si>
  <si>
    <t>D3</t>
  </si>
  <si>
    <t>C5</t>
  </si>
  <si>
    <t>D4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</si>
  <si>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</si>
  <si>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</si>
  <si>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</si>
  <si>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</si>
  <si>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</si>
  <si>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</si>
  <si>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</si>
  <si>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</si>
  <si>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</si>
  <si>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</si>
  <si>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</si>
  <si>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</si>
  <si>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</si>
  <si>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</si>
  <si>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</si>
  <si>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</si>
  <si>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</si>
  <si>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</si>
  <si>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</si>
  <si>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</si>
  <si>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</si>
  <si>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</si>
  <si>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</si>
  <si>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</si>
  <si>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</si>
  <si>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</si>
  <si>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</si>
  <si>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</si>
  <si>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</si>
  <si>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</si>
  <si>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</si>
  <si>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</si>
  <si>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</si>
  <si>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</si>
  <si>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INDICE</t>
  </si>
  <si>
    <t>Personal del Departamento de Análisis Estadístico</t>
  </si>
  <si>
    <t>que partició en esta Publicación</t>
  </si>
  <si>
    <t>Diseño:</t>
  </si>
  <si>
    <t>Procesamiento de datos:</t>
  </si>
  <si>
    <t>Carlos Nájera Morales</t>
  </si>
  <si>
    <t>Jorge Luis Soto Calderón</t>
  </si>
  <si>
    <t>Luis Garro Montero</t>
  </si>
  <si>
    <t>Olga Leitón Aguilar</t>
  </si>
  <si>
    <t>Tatiana Román Méndez</t>
  </si>
  <si>
    <t>Dirección General:</t>
  </si>
  <si>
    <t>Dixie Brenes Vindas</t>
  </si>
  <si>
    <t>C40</t>
  </si>
  <si>
    <t>Delfina Cartín Sánchez</t>
  </si>
  <si>
    <t>C41</t>
  </si>
  <si>
    <t>C42</t>
  </si>
  <si>
    <t>C43</t>
  </si>
  <si>
    <t>C44</t>
  </si>
  <si>
    <t>C45</t>
  </si>
  <si>
    <t>C46</t>
  </si>
  <si>
    <t>C47</t>
  </si>
  <si>
    <t>C48</t>
  </si>
  <si>
    <t>D5</t>
  </si>
  <si>
    <t>Carolina Carmona Chaves</t>
  </si>
  <si>
    <t>Valeria Carvajal Camacho</t>
  </si>
  <si>
    <t>Estudiantes Extranjeros en el Sistema Educativo Costarricense, Según Dependenciay Nivel Educativo, Periodo 2015-2022</t>
  </si>
  <si>
    <t>Estudiantes Extranjeros en el Sistema Educativo Costarricense, Según Nivel Educativo, Dependencia Pública, Privada y Subvencionada,Periodo 2015-2022</t>
  </si>
  <si>
    <t>Estudiantes Extranjeros en el Sistema Educativo Costarricense, Según  Dependencia, Periodo 2015-2022</t>
  </si>
  <si>
    <t>Estudiantes Extranjeros en el Sistema Educativo Costarricense, Según Dirección Regional, Dependencia Pública, Privada y Subvencionada,Periodo 2015-2022</t>
  </si>
  <si>
    <t>Porcentaje de estudiantes Extranjeros en el Sistema Educativo Costarricense, Según Dirección Regional, Dependencia Pública, Privada y Subvencionada,Periodo 2015-2022</t>
  </si>
  <si>
    <t>Estudiantes Extranjeros en el Sistema Educativo Costarricense, Según Nacionalidad, Dependencia Pública, Privada y Subvencionada,Periodo 2015-2022</t>
  </si>
  <si>
    <t>Estudiantes Extranjeros en el Sistema Educativo Costarricense, Por Sexo, Según Dependenciay Nivel Educativo,  Curso Lectivo 2022</t>
  </si>
  <si>
    <t>Estudiantes Extranjeros en el Sistema Educativo Costarricense, Por Dependencia, Según Dirección Regional,  Curso Lectivo 2022</t>
  </si>
  <si>
    <t>Estudiantes Extranjeros en el Sistema Educativo Costarricense, Por Nivel Educativo, Según Dirección Regional,  Dependencia Pública, Privada y Subvencionada,Curso Lectivo 2022</t>
  </si>
  <si>
    <t>Porcentaje de Estudiantes Extranjeros en el Sistema Educativo Costarricense, Por Nivel Educativo, Según Dirección Regional,  Dependencia Pública, Privada y Subvencionada,Curso Lectivo 2022</t>
  </si>
  <si>
    <t>Estudiantes Extranjeros en el Sistema Educativo Costarricense, Por Dependencia, Según Nacionalidad,  Curso Lectivo 2022</t>
  </si>
  <si>
    <t>Estudiantes Extranjeros en el Sistema Educativo Costarricense, Por Nivel Educativo, Según Nacionalidad, Dependencia Pública, Privada y Subvencionada,Curso Lectivo 2022</t>
  </si>
  <si>
    <t>Estudiantes extranjeros en el Sistema Educativo Costarricense, por nacionalidad, Curso Lectivo 2022</t>
  </si>
  <si>
    <t>Estudiantes refugiados en el Sistema Educativo Costarricense</t>
  </si>
  <si>
    <t>Estudiantes refugiados en el Sistema Educativo Costarricense, Según Dependencia y Nivel Educativo,  2018-2022</t>
  </si>
  <si>
    <t>Estudiantes refugiados en el Sistema Educativo Costarricense, Según Dirección Regional,  Dependencia Pública, Privada y Subvencionada,2018-2022</t>
  </si>
  <si>
    <t>Estudiantes refugiados en el Sistema Educativo Costarricense, Según Nacionalidad, Dependencia Pública, Privada y Subvencionada, 2018-2022</t>
  </si>
  <si>
    <t>Estudiantes refugiados en el Sistema Educativo Costarricense, Por Sexo, Según Dependencia y Nivel Educativo,  Curso Lectivo 2022</t>
  </si>
  <si>
    <t>Estudiantes refugiados en el Sistema Educativo Costarricense, Por Dependencia, Según Dirección Regional, Curso Lectivo 2022</t>
  </si>
  <si>
    <t>Estudiantes solicitantes de asilo en el Sistema Educativo Costarricense</t>
  </si>
  <si>
    <t>Estudiantes solicitantes de asilo en el Sistema Educativo Costarricense, Según Dependencia y Nivel Educativo, 2018-2022</t>
  </si>
  <si>
    <t>Estudiantes solicitantes de asilo en el Sistema Educativo Costarricense, Según Dirección Regional, 2018-2020 Dependencia Pública, Privada y Subvencionada,2018-2022</t>
  </si>
  <si>
    <t>Estudiantes solicitantes de asilo en el Sistema Educativo Costarricense, Según Nacionalidad, Dependencia Pública, Privada y Subvencionada, 2018-2022</t>
  </si>
  <si>
    <t>Estudiantes solicitantes de asilo en el Sistema Educativo Costarricense, Por Sexo, Según Dependencia y Nivel Educativo,  Curso Lectivo 2022</t>
  </si>
  <si>
    <t>Estudiantes solicitantes de asilo en el Sistema Educativo Costarricense, Por Dependencia, Según Dirección Regional ,  Curso Lectivo 2022</t>
  </si>
  <si>
    <t>Estudiantes extranjeros en el Sistema Educativo Costarricense, Curso Lectivo 2022</t>
  </si>
  <si>
    <t>Estudiantes extranjeros en el Sistema Educativo Costarricense, 2015-2022</t>
  </si>
  <si>
    <t>Cuadro N°1</t>
  </si>
  <si>
    <t>Estudiantes Extranjeros en el Sistema Educativo Costarricense,</t>
  </si>
  <si>
    <t>Según Dependenciay Nivel Educativo,</t>
  </si>
  <si>
    <t>Periodo 2015-2022</t>
  </si>
  <si>
    <t>Dependenciay Nivel Educativo</t>
  </si>
  <si>
    <t>Total</t>
  </si>
  <si>
    <t>Pública</t>
  </si>
  <si>
    <t>Privada</t>
  </si>
  <si>
    <t>Subvencionada</t>
  </si>
  <si>
    <t>Preescolar</t>
  </si>
  <si>
    <t>Educación Especial</t>
  </si>
  <si>
    <t>I-II Ciclos</t>
  </si>
  <si>
    <t>III Ciclo y Educación Diversificada</t>
  </si>
  <si>
    <t>Escuelas Nocturnas</t>
  </si>
  <si>
    <t>CAIPAD</t>
  </si>
  <si>
    <t>IPEC</t>
  </si>
  <si>
    <t>CINDEA</t>
  </si>
  <si>
    <t>.</t>
  </si>
  <si>
    <t xml:space="preserve">Colegio Nacional Virtual </t>
  </si>
  <si>
    <t>CONED</t>
  </si>
  <si>
    <r>
      <rPr>
        <b/>
        <sz val="10"/>
        <color theme="1"/>
        <rFont val="Calibri"/>
        <family val="2"/>
        <scheme val="minor"/>
      </rPr>
      <t xml:space="preserve">Fuente: </t>
    </r>
    <r>
      <rPr>
        <sz val="10"/>
        <color theme="1"/>
        <rFont val="Calibri"/>
        <family val="2"/>
        <scheme val="minor"/>
      </rPr>
      <t>Censo Escolar-Informe Inicial. Departamento de Análisis Estadístico, MEP</t>
    </r>
  </si>
  <si>
    <t>Cuadro N°2</t>
  </si>
  <si>
    <t>Según Nivel Educativo,</t>
  </si>
  <si>
    <t>Dependencia Pública, Privada y Subvencionada,</t>
  </si>
  <si>
    <t>Nivel Educativo</t>
  </si>
  <si>
    <t>Cifras absolutas</t>
  </si>
  <si>
    <t>Cifras relativas ¹⁄</t>
  </si>
  <si>
    <t xml:space="preserve"> ¹⁄ Corresponden al porcentaje de extranjeros comparados con la matrícula inicial total</t>
  </si>
  <si>
    <t>Cuadro N°3</t>
  </si>
  <si>
    <t>Según  Dependencia,</t>
  </si>
  <si>
    <t xml:space="preserve">Dependencia </t>
  </si>
  <si>
    <r>
      <t xml:space="preserve">Nota: </t>
    </r>
    <r>
      <rPr>
        <sz val="10"/>
        <color theme="1"/>
        <rFont val="Calibri"/>
        <family val="2"/>
        <scheme val="minor"/>
      </rPr>
      <t>Incluye Educación Preeescolar, I y II Ciclos, Colegios, Escuelas Nocturnas, Educación Especial, IPEC, CINDEA, CAIPAD, CONED y Colegio Nacional Virtual .</t>
    </r>
  </si>
  <si>
    <t>Cuadro N°4</t>
  </si>
  <si>
    <t>Según Dirección Regional,</t>
  </si>
  <si>
    <t>Dirección Regional</t>
  </si>
  <si>
    <t xml:space="preserve">Total </t>
  </si>
  <si>
    <t xml:space="preserve"> San José Central</t>
  </si>
  <si>
    <t xml:space="preserve"> San José Norte</t>
  </si>
  <si>
    <t xml:space="preserve"> San José Oeste</t>
  </si>
  <si>
    <t xml:space="preserve"> Desamparados</t>
  </si>
  <si>
    <t xml:space="preserve"> Puriscal</t>
  </si>
  <si>
    <t xml:space="preserve"> Pérez Zeledón</t>
  </si>
  <si>
    <t xml:space="preserve"> Los Santos</t>
  </si>
  <si>
    <t xml:space="preserve"> Alajuela</t>
  </si>
  <si>
    <t xml:space="preserve"> Occidente</t>
  </si>
  <si>
    <t xml:space="preserve"> San Carlos</t>
  </si>
  <si>
    <t xml:space="preserve"> Zona Norte-Norte</t>
  </si>
  <si>
    <t xml:space="preserve"> Cartago</t>
  </si>
  <si>
    <t xml:space="preserve"> Turrialba</t>
  </si>
  <si>
    <t xml:space="preserve"> Heredia</t>
  </si>
  <si>
    <t xml:space="preserve"> Sarapiquí</t>
  </si>
  <si>
    <t xml:space="preserve"> Liberia</t>
  </si>
  <si>
    <t xml:space="preserve"> Nicoya</t>
  </si>
  <si>
    <t xml:space="preserve"> Santa Cruz</t>
  </si>
  <si>
    <t xml:space="preserve"> Cañas</t>
  </si>
  <si>
    <t xml:space="preserve"> Puntarenas</t>
  </si>
  <si>
    <t xml:space="preserve"> Coto</t>
  </si>
  <si>
    <t xml:space="preserve"> Aguirre</t>
  </si>
  <si>
    <t xml:space="preserve"> Grande del Térraba</t>
  </si>
  <si>
    <t xml:space="preserve"> Peninsular</t>
  </si>
  <si>
    <t xml:space="preserve"> Limón</t>
  </si>
  <si>
    <t xml:space="preserve"> Guápiles</t>
  </si>
  <si>
    <t xml:space="preserve"> Sulá</t>
  </si>
  <si>
    <t>Cuadro N°5</t>
  </si>
  <si>
    <t>Porcentaje de estudiantes Extranjeros en el Sistema Educativo Costarricense,</t>
  </si>
  <si>
    <t xml:space="preserve">Notas: </t>
  </si>
  <si>
    <t>1. El porcentaje de extranjeros es la comparación del número de estudiantes extranjeros con la matrícula inicial.</t>
  </si>
  <si>
    <t>2. Incluye Educación Preeescolar, I y II Ciclos, Colegios, Escuelas Nocturnas, Educación Especial, IPEC, CINDEA, CAIPAD, CONED y Colegio Nacional Virtual .</t>
  </si>
  <si>
    <t>Cuadro N°6</t>
  </si>
  <si>
    <t>Según Nacionalidad,</t>
  </si>
  <si>
    <t>Nacionalidad</t>
  </si>
  <si>
    <t>Argentina</t>
  </si>
  <si>
    <t>Belice</t>
  </si>
  <si>
    <t>Bolivia</t>
  </si>
  <si>
    <t>Brasil</t>
  </si>
  <si>
    <t>Canadá</t>
  </si>
  <si>
    <t>Chile</t>
  </si>
  <si>
    <t>Colombia</t>
  </si>
  <si>
    <t>Cuba</t>
  </si>
  <si>
    <t>Ecuador</t>
  </si>
  <si>
    <t>El Salvador</t>
  </si>
  <si>
    <t>Estados Unidos</t>
  </si>
  <si>
    <t>Guatemala</t>
  </si>
  <si>
    <t>Guyana</t>
  </si>
  <si>
    <t>Haití</t>
  </si>
  <si>
    <t>Honduras</t>
  </si>
  <si>
    <t>México</t>
  </si>
  <si>
    <t>Nicaragua</t>
  </si>
  <si>
    <t>Panamá</t>
  </si>
  <si>
    <t>Paraguay</t>
  </si>
  <si>
    <t>Perú</t>
  </si>
  <si>
    <t>República Dominicana</t>
  </si>
  <si>
    <t>Uruguay</t>
  </si>
  <si>
    <t>Venezuela</t>
  </si>
  <si>
    <t>Otros</t>
  </si>
  <si>
    <t>Asia</t>
  </si>
  <si>
    <t>Europa</t>
  </si>
  <si>
    <t>África</t>
  </si>
  <si>
    <t>Oceanía</t>
  </si>
  <si>
    <t>Antártida</t>
  </si>
  <si>
    <r>
      <t>Nota:</t>
    </r>
    <r>
      <rPr>
        <sz val="10"/>
        <color theme="1"/>
        <rFont val="Calibri"/>
        <family val="2"/>
        <scheme val="minor"/>
      </rPr>
      <t xml:space="preserve"> Incluye Educación Preeescolar, I y II Ciclos, Colegios, Escuelas Nocturnas, Educación Especial, IPEC, CINDEA, CAIPAD, CONED y Colegio Nacional Virtual.</t>
    </r>
  </si>
  <si>
    <r>
      <rPr>
        <b/>
        <sz val="38"/>
        <color theme="4" tint="-0.499984740745262"/>
        <rFont val="Calibri"/>
        <family val="2"/>
        <scheme val="minor"/>
      </rPr>
      <t xml:space="preserve">Estudiantes extranjeros en el 
Sistema Educativo Costarricense, 
</t>
    </r>
    <r>
      <rPr>
        <sz val="36"/>
        <color theme="4" tint="-0.499984740745262"/>
        <rFont val="Calibri"/>
        <family val="2"/>
        <scheme val="minor"/>
      </rPr>
      <t>2015-2022</t>
    </r>
  </si>
  <si>
    <r>
      <rPr>
        <b/>
        <sz val="38"/>
        <color theme="4" tint="-0.499984740745262"/>
        <rFont val="Calibri"/>
        <family val="2"/>
        <scheme val="minor"/>
      </rPr>
      <t xml:space="preserve">Estudiantes extranjeros en el 
Sistema Educativo Costarricense, </t>
    </r>
    <r>
      <rPr>
        <sz val="36"/>
        <color theme="4" tint="-0.499984740745262"/>
        <rFont val="Calibri"/>
        <family val="2"/>
        <scheme val="minor"/>
      </rPr>
      <t xml:space="preserve">
Curso Lectivo 2022</t>
    </r>
  </si>
  <si>
    <t>Cuadro N°7</t>
  </si>
  <si>
    <t xml:space="preserve">Por Sexo, Según Dependenciay Nivel Educativo, </t>
  </si>
  <si>
    <t>Curso Lectivo 2022</t>
  </si>
  <si>
    <t>Hombres</t>
  </si>
  <si>
    <t>Mujeres</t>
  </si>
  <si>
    <t>CNV</t>
  </si>
  <si>
    <t>Cuadro N°8</t>
  </si>
  <si>
    <t xml:space="preserve">Por Dependencia, Según Dirección Regional, </t>
  </si>
  <si>
    <t xml:space="preserve">Dirección Regional </t>
  </si>
  <si>
    <t>Cuadro N°9</t>
  </si>
  <si>
    <t xml:space="preserve">Por Nivel Educativo, Según Dirección Regional, </t>
  </si>
  <si>
    <t>I y II Ciclos</t>
  </si>
  <si>
    <t>Cuadro N°10</t>
  </si>
  <si>
    <t>Porcentaje de Estudiantes Extranjeros en el Sistema Educativo Costarricense,</t>
  </si>
  <si>
    <r>
      <rPr>
        <b/>
        <sz val="10"/>
        <color theme="1"/>
        <rFont val="Calibri"/>
        <family val="2"/>
        <scheme val="minor"/>
      </rPr>
      <t>Nota:</t>
    </r>
    <r>
      <rPr>
        <sz val="10"/>
        <color theme="1"/>
        <rFont val="Calibri"/>
        <family val="2"/>
        <scheme val="minor"/>
      </rPr>
      <t xml:space="preserve"> El porcentaje de extranjeros es la comparación del número de estudiantes extranjeros con la matrícula inicial.</t>
    </r>
  </si>
  <si>
    <t>Cuadro N°11</t>
  </si>
  <si>
    <t xml:space="preserve">Por Dependencia, Según Nacionalidad, </t>
  </si>
  <si>
    <r>
      <t xml:space="preserve">Nota: </t>
    </r>
    <r>
      <rPr>
        <sz val="10"/>
        <color theme="1"/>
        <rFont val="Calibri"/>
        <family val="2"/>
        <scheme val="minor"/>
      </rPr>
      <t>Incluye Educación Preeescolar, I y II Ciclos, Colegios, Escuelas Nocturnas, Educación Especial, IPEC, CINDEA, CAIPAD, CONED y Colegio Nacional Virtual.</t>
    </r>
  </si>
  <si>
    <t>Cuadro N°12</t>
  </si>
  <si>
    <t>Por Nivel Educativo, Según Nacionalidad,</t>
  </si>
  <si>
    <r>
      <t xml:space="preserve">Estudiantes extranjeros en el 
Sistema Educativo Costarricense, 
Por nacionalidad, 
</t>
    </r>
    <r>
      <rPr>
        <sz val="38"/>
        <color theme="4" tint="-0.499984740745262"/>
        <rFont val="Calibri"/>
        <family val="2"/>
        <scheme val="minor"/>
      </rPr>
      <t>Curso Lectivo 2022</t>
    </r>
  </si>
  <si>
    <t>Cuadro Nº13</t>
  </si>
  <si>
    <t>Estudiantes nicaragüenses en el Sistema Educativo Costarricense,</t>
  </si>
  <si>
    <t xml:space="preserve">Total  </t>
  </si>
  <si>
    <r>
      <rPr>
        <b/>
        <sz val="10"/>
        <color theme="1"/>
        <rFont val="Calibri"/>
        <family val="2"/>
        <scheme val="minor"/>
      </rPr>
      <t xml:space="preserve">Nota: </t>
    </r>
    <r>
      <rPr>
        <sz val="10"/>
        <color theme="1"/>
        <rFont val="Calibri"/>
        <family val="2"/>
        <scheme val="minor"/>
      </rPr>
      <t>Incluye Educación Preeescolar, I y II Ciclos, Colegios, Escuelas Nocturnas, Educación Especial, IPEC, CINDEA, CAIPAD, CONED y Colegio Nacional Virtual .</t>
    </r>
  </si>
  <si>
    <t>Cuadro N°14</t>
  </si>
  <si>
    <t>Estudiantes venezolanos en el Sistema Educativo Costarricense,</t>
  </si>
  <si>
    <t>Cuadro N°15</t>
  </si>
  <si>
    <t>Estudiantes estadounidenses en el Sistema Educativo Costarricense,</t>
  </si>
  <si>
    <t>Cuadro N°16</t>
  </si>
  <si>
    <t>Estudiantes panameños en el Sistema Educativo Costarricense,</t>
  </si>
  <si>
    <t>Cuadro N°17</t>
  </si>
  <si>
    <t>Estudiantes salvadoreños en el Sistema Educativo Costarricense,</t>
  </si>
  <si>
    <t>Cuadro N°18</t>
  </si>
  <si>
    <t>Estudiantes colombianos en el Sistema Educativo Costarricense,</t>
  </si>
  <si>
    <t>Cuadro N°19</t>
  </si>
  <si>
    <t>Estudiantes europeos en el Sistema Educativo Costarricense,</t>
  </si>
  <si>
    <t>Cuadro N°20</t>
  </si>
  <si>
    <t>Estudiantes hondureños en el Sistema Educativo Costarricense,</t>
  </si>
  <si>
    <t>Cuadro N°21</t>
  </si>
  <si>
    <t>Estudiantes canadienses en el Sistema Educativo Costarricense,</t>
  </si>
  <si>
    <t>Cuadro N°22</t>
  </si>
  <si>
    <t>Estudiantes mexicanos en el Sistema Educativo Costarricense,</t>
  </si>
  <si>
    <t>Cuadro N°23</t>
  </si>
  <si>
    <t>Estudiantes argentinos en el Sistema Educativo Costarricense,</t>
  </si>
  <si>
    <t>Cuadro N°24</t>
  </si>
  <si>
    <t>Estudiantes asiáticos en el Sistema Educativo Costarricense,</t>
  </si>
  <si>
    <t>Cuadro N°25</t>
  </si>
  <si>
    <t>Estudiantes guatemaltecos en el Sistema Educativo Costarricense,</t>
  </si>
  <si>
    <t>Cuadro N°26</t>
  </si>
  <si>
    <t>Estudiantes brasileños en el Sistema Educativo Costarricense,</t>
  </si>
  <si>
    <t>Cuadro N°27</t>
  </si>
  <si>
    <t>Estudiantes peruanos en el Sistema Educativo Costarricense,</t>
  </si>
  <si>
    <t>Cuadro N°28</t>
  </si>
  <si>
    <t>Estudiantes dominicanos en el Sistema Educativo Costarricense,</t>
  </si>
  <si>
    <t>Cuadro N°29</t>
  </si>
  <si>
    <t>Estudiantes cubanos en el Sistema Educativo Costarricense,</t>
  </si>
  <si>
    <t>Cuadro N°30</t>
  </si>
  <si>
    <t>Estudiantes ecuatorianos en el Sistema Educativo Costarricense,</t>
  </si>
  <si>
    <t>Cuadro N°31</t>
  </si>
  <si>
    <t>Estudiantes chilenos en el Sistema Educativo Costarricense,</t>
  </si>
  <si>
    <t>Cuadro N°32</t>
  </si>
  <si>
    <t>Estudiantes africanos en el Sistema Educativo Costarricense,</t>
  </si>
  <si>
    <t>Cuadro N°33</t>
  </si>
  <si>
    <t>Estudiantes uruguayos en el Sistema Educativo Costarricense,</t>
  </si>
  <si>
    <t>Cuadro N°34</t>
  </si>
  <si>
    <t>Estudiantes bolivianos en el Sistema Educativo Costarricense,</t>
  </si>
  <si>
    <t>Cuadro N°35</t>
  </si>
  <si>
    <t>Estudiantes haitianos en el Sistema Educativo Costarricense,</t>
  </si>
  <si>
    <t>Cuadro N°36</t>
  </si>
  <si>
    <t>Estudiantes oceánicos en el Sistema Educativo Costarricense,</t>
  </si>
  <si>
    <t>Cuadro N°37</t>
  </si>
  <si>
    <t>Estudiantes paraguayos, beliceños, guayaneses y antárticos en el Sistema Educativo Costarricense,</t>
  </si>
  <si>
    <t>Cuadro N°38</t>
  </si>
  <si>
    <t>Estudiantes de otras nacionalidades en el Sistema Educativo Costarricense,</t>
  </si>
  <si>
    <t>Estudiantes refugiados en el 
Sistema Educativo Costarricense</t>
  </si>
  <si>
    <t>Cuadro N°39</t>
  </si>
  <si>
    <t>Estudiantes refugiados en el Sistema Educativo Costarricense,</t>
  </si>
  <si>
    <t xml:space="preserve">Según Dependencia y Nivel Educativo, </t>
  </si>
  <si>
    <t>2018-2022</t>
  </si>
  <si>
    <t>Dependencia y Nivel Educativo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</si>
  <si>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Censo Escolar-Informe Inicial. Departamento de Análisis Estadístico, MEP</t>
    </r>
  </si>
  <si>
    <t>Cuadro N°40</t>
  </si>
  <si>
    <t xml:space="preserve">Según Dirección Regional, </t>
  </si>
  <si>
    <t>San José Central</t>
  </si>
  <si>
    <t>San José Norte</t>
  </si>
  <si>
    <t>San José Oeste</t>
  </si>
  <si>
    <t>Desamparados</t>
  </si>
  <si>
    <t>Puriscal</t>
  </si>
  <si>
    <t>Pérez Zeledón</t>
  </si>
  <si>
    <t>Los Santos</t>
  </si>
  <si>
    <t>Alajuela</t>
  </si>
  <si>
    <t>Occidente</t>
  </si>
  <si>
    <t>San Carlos</t>
  </si>
  <si>
    <t>Zona Norte-Norte</t>
  </si>
  <si>
    <t>Cartago</t>
  </si>
  <si>
    <t>Turrialba</t>
  </si>
  <si>
    <t>Heredia</t>
  </si>
  <si>
    <t>Sarapiqui</t>
  </si>
  <si>
    <t>Liberia</t>
  </si>
  <si>
    <t>Nicoya</t>
  </si>
  <si>
    <t>Santa Cruz</t>
  </si>
  <si>
    <t>Cañas</t>
  </si>
  <si>
    <t>Puntarenas</t>
  </si>
  <si>
    <t>Coto</t>
  </si>
  <si>
    <t>Aguirre</t>
  </si>
  <si>
    <t>Grande de Térraba</t>
  </si>
  <si>
    <t>Peninsular</t>
  </si>
  <si>
    <t>Limón</t>
  </si>
  <si>
    <t>Guápiles</t>
  </si>
  <si>
    <t>Sulá</t>
  </si>
  <si>
    <r>
      <t xml:space="preserve">Nota: </t>
    </r>
    <r>
      <rPr>
        <sz val="10"/>
        <rFont val="Calibri"/>
        <family val="2"/>
        <scheme val="minor"/>
      </rPr>
      <t>Incluye Educación Preeescolar, I y II Ciclos, Colegios, Escuelas Nocturnas, Educación Especial, IPEC, CINDEA, CAIPAD, CONED y Colegio Nacional Virtual .</t>
    </r>
  </si>
  <si>
    <t>Cuadro N°41</t>
  </si>
  <si>
    <t xml:space="preserve">Dependencia Pública, Privada y Subvencionada, </t>
  </si>
  <si>
    <t xml:space="preserve">Ecuador </t>
  </si>
  <si>
    <r>
      <t>Nota:</t>
    </r>
    <r>
      <rPr>
        <sz val="10"/>
        <rFont val="Calibri"/>
        <family val="2"/>
        <scheme val="minor"/>
      </rPr>
      <t xml:space="preserve"> Incluye Educación Preeescolar, I y II Ciclos, Colegios, Escuelas Nocturnas, Educación Especial, IPEC, CINDEA, CAIPAD, CONED y Colegio Nacional Virtual .</t>
    </r>
  </si>
  <si>
    <t>Cuadro N°42</t>
  </si>
  <si>
    <t xml:space="preserve">Por Sexo, Según Dependencia y Nivel Educativo, 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</si>
  <si>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Censo Escolar-Informe Inicial. Departamento de Análisis Estadístico, MEP</t>
    </r>
  </si>
  <si>
    <t>Cuadro N°43</t>
  </si>
  <si>
    <t>Por Dependencia, Según Dirección Regional,</t>
  </si>
  <si>
    <t>Estudiantes nicaragüenses en el Sistema Educativo Costarricense, Por Dependencia, Según Dirección Regional,  Curso Lectivo 2022</t>
  </si>
  <si>
    <t>Estudiantes venezolanos en el Sistema Educativo Costarricense, Por Dependencia, Según Dirección Regional,  Curso Lectivo 2022</t>
  </si>
  <si>
    <t>Estudiantes estadounidenses en el Sistema Educativo Costarricense, Por Dependencia, Según Dirección Regional,  Curso Lectivo 2022</t>
  </si>
  <si>
    <t>Estudiantes panameños en el Sistema Educativo Costarricense, Por Dependencia, Según Dirección Regional,  Curso Lectivo 2022</t>
  </si>
  <si>
    <t>Estudiantes salvadoreños en el Sistema Educativo Costarricense, Por Dependencia, Según Dirección Regional,  Curso Lectivo 2022</t>
  </si>
  <si>
    <t>Estudiantes colombianos en el Sistema Educativo Costarricense, Por Dependencia, Según Dirección Regional,  Curso Lectivo 2022</t>
  </si>
  <si>
    <t>Estudiantes europeos en el Sistema Educativo Costarricense, Por Dependencia, Según Dirección Regional,  Curso Lectivo 2022</t>
  </si>
  <si>
    <t>Estudiantes hondureños en el Sistema Educativo Costarricense, Por Dependencia, Según Dirección Regional,  Curso Lectivo 2022</t>
  </si>
  <si>
    <t>Estudiantes canadienses en el Sistema Educativo Costarricense, Por Dependencia, Según Dirección Regional,  Curso Lectivo 2022</t>
  </si>
  <si>
    <t>Estudiantes mexicanos en el Sistema Educativo Costarricense, Por Dependencia, Según Dirección Regional,  Curso Lectivo 2022</t>
  </si>
  <si>
    <t>Estudiantes argentinos en el Sistema Educativo Costarricense, Por Dependencia, Según Dirección Regional,  Curso Lectivo 2022</t>
  </si>
  <si>
    <t>Estudiantes asiáticos en el Sistema Educativo Costarricense, Por Dependencia, Según Dirección Regional,  Curso Lectivo 2022</t>
  </si>
  <si>
    <t>Estudiantes guatemaltecos en el Sistema Educativo Costarricense, Por Dependencia, Según Dirección Regional,  Curso Lectivo 2022</t>
  </si>
  <si>
    <t>Estudiantes brasileños en el Sistema Educativo Costarricense, Por Dependencia, Según Dirección Regional,  Curso Lectivo 2022</t>
  </si>
  <si>
    <t>Estudiantes peruanos en el Sistema Educativo Costarricense, Por Dependencia, Según Dirección Regional,  Curso Lectivo 2022</t>
  </si>
  <si>
    <t>Estudiantes dominicanos en el Sistema Educativo Costarricense, Por Dependencia, Según Dirección Regional,  Curso Lectivo 2022</t>
  </si>
  <si>
    <t>Estudiantes cubanos en el Sistema Educativo Costarricense, Por Dependencia, Según Dirección Regional,  Curso Lectivo 2022</t>
  </si>
  <si>
    <t>Estudiantes ecuatorianos en el Sistema Educativo Costarricense, Por Dependencia, Según Dirección Regional,  Curso Lectivo 2022</t>
  </si>
  <si>
    <t>Estudiantes chilenos en el Sistema Educativo Costarricense, Por Dependencia, Según Dirección Regional,  Curso Lectivo 2022</t>
  </si>
  <si>
    <t>Estudiantes africanos en el Sistema Educativo Costarricense, Por Dependencia, Según Dirección Regional,  Curso Lectivo 2022</t>
  </si>
  <si>
    <t>Estudiantes uruguayos en el Sistema Educativo Costarricense, Por Dependencia, Según Dirección Regional,  Curso Lectivo 2022</t>
  </si>
  <si>
    <t>Estudiantes bolivianos en el Sistema Educativo Costarricense, Por Dependencia, Según Dirección Regional,  Curso Lectivo 2022</t>
  </si>
  <si>
    <t>Estudiantes haitianos en el Sistema Educativo Costarricense, Por Dependencia, Según Dirección Regional,  Curso Lectivo 2022</t>
  </si>
  <si>
    <t>Estudiantes oceánicos en el Sistema Educativo Costarricense, Por Dependencia, Según Dirección Regional,  Curso Lectivo 2022</t>
  </si>
  <si>
    <t>Estudiantes paraguayos, beliceños, guayaneses y antárticos en el Sistema Educativo Costarricense, Por Dependencia, Según Dirección Regional,  Curso Lectivo 2022</t>
  </si>
  <si>
    <t>Estudiantes de otras nacionalidades en el Sistema Educativo Costarricense, Por Dependencia, Según Dirección Regional,  Curso Lectivo 2022</t>
  </si>
  <si>
    <t>Cuadro N°44</t>
  </si>
  <si>
    <t>Estudiantes solicitantes de asilo en el Sistema Educativo Costarricense,</t>
  </si>
  <si>
    <t>Según Dependencia y Nivel Educativo,</t>
  </si>
  <si>
    <t>Cuadro N°45</t>
  </si>
  <si>
    <t>Según Dirección Regional, 2018-2020</t>
  </si>
  <si>
    <t>Cuadro N°46</t>
  </si>
  <si>
    <t>Cuadro N°47</t>
  </si>
  <si>
    <t>Cuadro N°48</t>
  </si>
  <si>
    <t>Estudiantes solicitantes de asilo 
en el Sistema Educativo Costarricense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</si>
</sst>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64" formatCode="General_)"/>
    <numFmt numFmtId="165" formatCode="_(* #\.##0_);_(* \(#,##0\);_(* &quot;-&quot;_);_(@_)"/>
    <numFmt numFmtId="166" formatCode="_(* #,##0.0_);_(* \(#,##0.0\);_(* &quot;-&quot;_);_(@_)"/>
    <numFmt numFmtId="167" formatCode="_-* #,##0.0_-;\-* #,##0.0_-;_-* &quot;-&quot;_-;_-@_-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0"/>
      <name val="Arial Black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ourier"/>
      <family val="3"/>
    </font>
    <font>
      <u/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</font>
    <font>
      <sz val="8.5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42"/>
      <color theme="1"/>
      <name val="Vijaya"/>
      <family val="2"/>
    </font>
    <font>
      <b/>
      <u/>
      <sz val="14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u/>
      <sz val="11"/>
      <color theme="4" tint="-0.499984740745262"/>
      <name val="Calibri"/>
      <family val="2"/>
      <scheme val="minor"/>
    </font>
    <font>
      <u/>
      <sz val="11"/>
      <color theme="4" tint="-0.499984740745262"/>
      <name val="Calibri"/>
      <family val="2"/>
      <scheme val="minor"/>
    </font>
    <font>
      <b/>
      <u/>
      <sz val="22"/>
      <color theme="0"/>
      <name val="Calibri"/>
      <family val="2"/>
      <scheme val="minor"/>
    </font>
    <font>
      <b/>
      <sz val="36"/>
      <color theme="4" tint="-0.499984740745262"/>
      <name val="Calibri"/>
      <family val="2"/>
      <scheme val="minor"/>
    </font>
    <font>
      <sz val="36"/>
      <color theme="4" tint="-0.499984740745262"/>
      <name val="Calibri"/>
      <family val="2"/>
      <scheme val="minor"/>
    </font>
    <font>
      <b/>
      <sz val="38"/>
      <color theme="4" tint="-0.49998474074526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38"/>
      <color theme="4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-0.49998474074526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DashDot">
        <color theme="4" tint="-0.249977111117893"/>
      </left>
      <right/>
      <top style="mediumDashDot">
        <color theme="4" tint="-0.249977111117893"/>
      </top>
      <bottom/>
      <diagonal/>
    </border>
    <border>
      <left/>
      <right/>
      <top style="mediumDashDot">
        <color theme="4" tint="-0.249977111117893"/>
      </top>
      <bottom/>
      <diagonal/>
    </border>
    <border>
      <left/>
      <right style="mediumDashDot">
        <color theme="4" tint="-0.249977111117893"/>
      </right>
      <top style="mediumDashDot">
        <color theme="4" tint="-0.249977111117893"/>
      </top>
      <bottom/>
      <diagonal/>
    </border>
    <border>
      <left style="mediumDashDot">
        <color theme="4" tint="-0.249977111117893"/>
      </left>
      <right/>
      <top/>
      <bottom/>
      <diagonal/>
    </border>
    <border>
      <left/>
      <right style="mediumDashDot">
        <color theme="4" tint="-0.249977111117893"/>
      </right>
      <top/>
      <bottom/>
      <diagonal/>
    </border>
    <border>
      <left style="mediumDashDot">
        <color theme="4" tint="-0.249977111117893"/>
      </left>
      <right/>
      <top/>
      <bottom style="mediumDashDot">
        <color theme="4" tint="-0.249977111117893"/>
      </bottom>
      <diagonal/>
    </border>
    <border>
      <left/>
      <right/>
      <top/>
      <bottom style="mediumDashDot">
        <color theme="4" tint="-0.249977111117893"/>
      </bottom>
      <diagonal/>
    </border>
    <border>
      <left/>
      <right style="mediumDashDot">
        <color theme="4" tint="-0.249977111117893"/>
      </right>
      <top/>
      <bottom style="mediumDashDot">
        <color theme="4" tint="-0.249977111117893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DashDot">
        <color theme="8" tint="-0.499984740745262"/>
      </left>
      <right/>
      <top style="mediumDashDot">
        <color theme="8" tint="-0.499984740745262"/>
      </top>
      <bottom/>
      <diagonal/>
    </border>
    <border>
      <left/>
      <right/>
      <top style="mediumDashDot">
        <color theme="8" tint="-0.499984740745262"/>
      </top>
      <bottom/>
      <diagonal/>
    </border>
    <border>
      <left/>
      <right style="mediumDashDot">
        <color theme="8" tint="-0.499984740745262"/>
      </right>
      <top style="mediumDashDot">
        <color theme="8" tint="-0.499984740745262"/>
      </top>
      <bottom/>
      <diagonal/>
    </border>
    <border>
      <left style="mediumDashDot">
        <color theme="8" tint="-0.499984740745262"/>
      </left>
      <right/>
      <top/>
      <bottom/>
      <diagonal/>
    </border>
    <border>
      <left/>
      <right style="mediumDashDot">
        <color theme="8" tint="-0.499984740745262"/>
      </right>
      <top/>
      <bottom/>
      <diagonal/>
    </border>
    <border>
      <left style="mediumDashDot">
        <color theme="8" tint="-0.499984740745262"/>
      </left>
      <right/>
      <top/>
      <bottom style="mediumDashDot">
        <color theme="8" tint="-0.499984740745262"/>
      </bottom>
      <diagonal/>
    </border>
    <border>
      <left/>
      <right/>
      <top/>
      <bottom style="mediumDashDot">
        <color theme="8" tint="-0.499984740745262"/>
      </bottom>
      <diagonal/>
    </border>
    <border>
      <left/>
      <right style="mediumDashDot">
        <color theme="8" tint="-0.499984740745262"/>
      </right>
      <top/>
      <bottom style="mediumDashDot">
        <color theme="8" tint="-0.49998474074526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0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164" fontId="7" fillId="0" borderId="0"/>
    <xf numFmtId="0" fontId="10" fillId="0" borderId="0"/>
    <xf numFmtId="165" fontId="17" fillId="0" borderId="0">
      <alignment horizontal="right" vertical="center" wrapText="1"/>
    </xf>
    <xf numFmtId="0" fontId="10" fillId="0" borderId="0"/>
    <xf numFmtId="0" fontId="10" fillId="0" borderId="0"/>
    <xf numFmtId="164" fontId="7" fillId="0" borderId="0"/>
    <xf numFmtId="0" fontId="10" fillId="0" borderId="0"/>
    <xf numFmtId="41" fontId="1" fillId="0" borderId="0" applyFont="0" applyFill="0" applyBorder="0" applyAlignment="0" applyProtection="0"/>
    <xf numFmtId="164" fontId="7" fillId="0" borderId="0"/>
    <xf numFmtId="41" fontId="1" fillId="0" borderId="0" applyFont="0" applyFill="0" applyBorder="0" applyAlignment="0" applyProtection="0"/>
    <xf numFmtId="0" fontId="10" fillId="0" borderId="0"/>
    <xf numFmtId="41" fontId="1" fillId="0" borderId="0" applyFont="0" applyFill="0" applyBorder="0" applyAlignment="0" applyProtection="0"/>
  </cellStyleXfs>
  <cellXfs count="177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11" fillId="0" borderId="0" xfId="0" applyFont="1"/>
    <xf numFmtId="0" fontId="3" fillId="0" borderId="0" xfId="0" applyFont="1"/>
    <xf numFmtId="0" fontId="16" fillId="0" borderId="0" xfId="0" applyFont="1"/>
    <xf numFmtId="0" fontId="18" fillId="0" borderId="0" xfId="0" applyFont="1"/>
    <xf numFmtId="0" fontId="0" fillId="2" borderId="1" xfId="0" applyFill="1" applyBorder="1" applyAlignment="1">
      <alignment vertical="center" wrapText="1"/>
    </xf>
    <xf numFmtId="0" fontId="8" fillId="2" borderId="1" xfId="1" applyFont="1" applyFill="1" applyBorder="1" applyAlignment="1">
      <alignment vertical="center" wrapText="1"/>
    </xf>
    <xf numFmtId="164" fontId="6" fillId="0" borderId="0" xfId="2" applyFont="1" applyAlignment="1">
      <alignment horizontal="left" vertical="center" wrapText="1"/>
    </xf>
    <xf numFmtId="164" fontId="6" fillId="0" borderId="0" xfId="2" applyFont="1" applyAlignment="1">
      <alignment horizontal="centerContinuous" vertical="center" wrapText="1"/>
    </xf>
    <xf numFmtId="164" fontId="6" fillId="0" borderId="0" xfId="2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64" fontId="5" fillId="3" borderId="5" xfId="2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0" fillId="2" borderId="5" xfId="0" quotePrefix="1" applyFill="1" applyBorder="1" applyAlignment="1">
      <alignment vertical="center" wrapText="1"/>
    </xf>
    <xf numFmtId="0" fontId="19" fillId="2" borderId="0" xfId="0" applyFont="1" applyFill="1" applyAlignment="1">
      <alignment vertical="center" wrapText="1"/>
    </xf>
    <xf numFmtId="0" fontId="20" fillId="0" borderId="0" xfId="0" applyFont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2" fillId="0" borderId="9" xfId="0" applyFont="1" applyBorder="1" applyAlignment="1">
      <alignment vertical="center" wrapText="1"/>
    </xf>
    <xf numFmtId="0" fontId="22" fillId="0" borderId="8" xfId="0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164" fontId="5" fillId="3" borderId="16" xfId="2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5" fillId="3" borderId="5" xfId="1" applyFont="1" applyFill="1" applyBorder="1" applyAlignment="1">
      <alignment horizontal="left" vertical="center" wrapText="1"/>
    </xf>
    <xf numFmtId="0" fontId="26" fillId="2" borderId="1" xfId="1" applyFont="1" applyFill="1" applyBorder="1" applyAlignment="1">
      <alignment vertical="center" wrapText="1"/>
    </xf>
    <xf numFmtId="0" fontId="25" fillId="3" borderId="5" xfId="1" applyFont="1" applyFill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0" fillId="2" borderId="0" xfId="0" applyFill="1"/>
    <xf numFmtId="0" fontId="11" fillId="0" borderId="18" xfId="0" applyFont="1" applyBorder="1"/>
    <xf numFmtId="0" fontId="12" fillId="0" borderId="19" xfId="0" applyFont="1" applyBorder="1"/>
    <xf numFmtId="0" fontId="12" fillId="0" borderId="20" xfId="0" applyFont="1" applyBorder="1"/>
    <xf numFmtId="0" fontId="11" fillId="0" borderId="21" xfId="0" applyFont="1" applyBorder="1"/>
    <xf numFmtId="0" fontId="14" fillId="0" borderId="22" xfId="0" applyFont="1" applyBorder="1"/>
    <xf numFmtId="0" fontId="14" fillId="0" borderId="22" xfId="0" applyFont="1" applyBorder="1" applyAlignment="1">
      <alignment horizontal="center"/>
    </xf>
    <xf numFmtId="0" fontId="12" fillId="0" borderId="22" xfId="0" applyFont="1" applyBorder="1"/>
    <xf numFmtId="0" fontId="15" fillId="0" borderId="22" xfId="0" applyFont="1" applyBorder="1"/>
    <xf numFmtId="0" fontId="12" fillId="0" borderId="0" xfId="0" applyFont="1"/>
    <xf numFmtId="0" fontId="11" fillId="0" borderId="23" xfId="0" applyFont="1" applyBorder="1"/>
    <xf numFmtId="0" fontId="0" fillId="0" borderId="24" xfId="0" applyBorder="1"/>
    <xf numFmtId="0" fontId="15" fillId="0" borderId="25" xfId="0" applyFont="1" applyBorder="1"/>
    <xf numFmtId="0" fontId="4" fillId="2" borderId="4" xfId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26" fillId="2" borderId="17" xfId="1" applyFont="1" applyFill="1" applyBorder="1" applyAlignment="1">
      <alignment vertical="center" wrapText="1"/>
    </xf>
    <xf numFmtId="0" fontId="4" fillId="2" borderId="1" xfId="1" applyFill="1" applyBorder="1" applyAlignment="1">
      <alignment vertical="center" wrapText="1"/>
    </xf>
    <xf numFmtId="0" fontId="32" fillId="2" borderId="0" xfId="0" applyFont="1" applyFill="1" applyAlignment="1">
      <alignment vertical="center" wrapText="1" readingOrder="1"/>
    </xf>
    <xf numFmtId="0" fontId="33" fillId="2" borderId="0" xfId="0" applyFont="1" applyFill="1" applyAlignment="1">
      <alignment horizontal="right" vertical="center" readingOrder="1"/>
    </xf>
    <xf numFmtId="0" fontId="34" fillId="5" borderId="0" xfId="0" applyFont="1" applyFill="1" applyAlignment="1">
      <alignment vertical="center" wrapText="1" readingOrder="1"/>
    </xf>
    <xf numFmtId="0" fontId="34" fillId="5" borderId="0" xfId="0" applyFont="1" applyFill="1" applyAlignment="1">
      <alignment horizontal="right" vertical="center" wrapText="1" readingOrder="1"/>
    </xf>
    <xf numFmtId="0" fontId="33" fillId="2" borderId="0" xfId="0" applyFont="1" applyFill="1" applyAlignment="1">
      <alignment vertical="center" wrapText="1" readingOrder="1"/>
    </xf>
    <xf numFmtId="41" fontId="33" fillId="2" borderId="0" xfId="11" applyFont="1" applyFill="1" applyBorder="1" applyAlignment="1">
      <alignment horizontal="right" vertical="center" wrapText="1" readingOrder="1"/>
    </xf>
    <xf numFmtId="41" fontId="19" fillId="2" borderId="0" xfId="11" applyFont="1" applyFill="1" applyAlignment="1">
      <alignment horizontal="right" vertical="center" wrapText="1" readingOrder="1"/>
    </xf>
    <xf numFmtId="0" fontId="18" fillId="2" borderId="0" xfId="0" applyFont="1" applyFill="1" applyAlignment="1">
      <alignment horizontal="left" vertical="center" wrapText="1" indent="1" readingOrder="1"/>
    </xf>
    <xf numFmtId="41" fontId="18" fillId="2" borderId="0" xfId="11" applyFont="1" applyFill="1" applyBorder="1" applyAlignment="1">
      <alignment horizontal="right" vertical="center" wrapText="1" readingOrder="1"/>
    </xf>
    <xf numFmtId="41" fontId="35" fillId="2" borderId="0" xfId="11" applyFont="1" applyFill="1" applyAlignment="1">
      <alignment horizontal="right" vertical="center" wrapText="1" readingOrder="1"/>
    </xf>
    <xf numFmtId="0" fontId="33" fillId="2" borderId="0" xfId="0" applyFont="1" applyFill="1" applyAlignment="1">
      <alignment horizontal="left" vertical="center" wrapText="1" indent="1" readingOrder="1"/>
    </xf>
    <xf numFmtId="0" fontId="19" fillId="2" borderId="0" xfId="0" applyFont="1" applyFill="1" applyAlignment="1">
      <alignment vertical="center" wrapText="1" readingOrder="1"/>
    </xf>
    <xf numFmtId="0" fontId="35" fillId="2" borderId="0" xfId="0" applyFont="1" applyFill="1" applyAlignment="1">
      <alignment horizontal="left" vertical="center" wrapText="1" indent="1" readingOrder="1"/>
    </xf>
    <xf numFmtId="0" fontId="36" fillId="2" borderId="0" xfId="0" applyFont="1" applyFill="1" applyAlignment="1">
      <alignment vertical="center" wrapText="1" readingOrder="1"/>
    </xf>
    <xf numFmtId="0" fontId="33" fillId="2" borderId="0" xfId="0" applyFont="1" applyFill="1" applyAlignment="1">
      <alignment horizontal="center" vertical="center" wrapText="1" readingOrder="1"/>
    </xf>
    <xf numFmtId="0" fontId="18" fillId="2" borderId="0" xfId="0" applyFont="1" applyFill="1" applyAlignment="1">
      <alignment vertical="center" wrapText="1" readingOrder="1"/>
    </xf>
    <xf numFmtId="0" fontId="18" fillId="2" borderId="0" xfId="0" applyFont="1" applyFill="1" applyAlignment="1">
      <alignment horizontal="right" vertical="center" readingOrder="1"/>
    </xf>
    <xf numFmtId="166" fontId="33" fillId="2" borderId="0" xfId="0" applyNumberFormat="1" applyFont="1" applyFill="1" applyAlignment="1">
      <alignment horizontal="right" vertical="center" wrapText="1" readingOrder="1"/>
    </xf>
    <xf numFmtId="166" fontId="18" fillId="2" borderId="0" xfId="0" applyNumberFormat="1" applyFont="1" applyFill="1" applyAlignment="1">
      <alignment horizontal="right" vertical="center" wrapText="1" readingOrder="1"/>
    </xf>
    <xf numFmtId="0" fontId="18" fillId="2" borderId="27" xfId="0" applyFont="1" applyFill="1" applyBorder="1" applyAlignment="1">
      <alignment horizontal="left" vertical="center" wrapText="1" indent="1" readingOrder="1"/>
    </xf>
    <xf numFmtId="166" fontId="18" fillId="2" borderId="27" xfId="0" applyNumberFormat="1" applyFont="1" applyFill="1" applyBorder="1" applyAlignment="1">
      <alignment horizontal="right" vertical="center" wrapText="1" readingOrder="1"/>
    </xf>
    <xf numFmtId="0" fontId="18" fillId="2" borderId="0" xfId="0" applyFont="1" applyFill="1" applyAlignment="1">
      <alignment horizontal="left" vertical="center" readingOrder="1"/>
    </xf>
    <xf numFmtId="41" fontId="33" fillId="2" borderId="0" xfId="11" applyFont="1" applyFill="1" applyAlignment="1">
      <alignment horizontal="right" vertical="center" wrapText="1" readingOrder="1"/>
    </xf>
    <xf numFmtId="41" fontId="18" fillId="2" borderId="0" xfId="11" applyFont="1" applyFill="1" applyAlignment="1">
      <alignment horizontal="right" vertical="center" wrapText="1" readingOrder="1"/>
    </xf>
    <xf numFmtId="0" fontId="33" fillId="2" borderId="0" xfId="0" applyFont="1" applyFill="1" applyAlignment="1">
      <alignment horizontal="left" vertical="center" wrapText="1" readingOrder="1"/>
    </xf>
    <xf numFmtId="41" fontId="33" fillId="2" borderId="0" xfId="11" applyFont="1" applyFill="1" applyAlignment="1">
      <alignment horizontal="left" vertical="center" wrapText="1" readingOrder="1"/>
    </xf>
    <xf numFmtId="41" fontId="19" fillId="2" borderId="0" xfId="11" applyFont="1" applyFill="1" applyAlignment="1">
      <alignment horizontal="right" vertical="center" readingOrder="1"/>
    </xf>
    <xf numFmtId="41" fontId="35" fillId="2" borderId="0" xfId="11" applyFont="1" applyFill="1" applyAlignment="1">
      <alignment horizontal="right" vertical="center" readingOrder="1"/>
    </xf>
    <xf numFmtId="41" fontId="35" fillId="2" borderId="0" xfId="11" applyFont="1" applyFill="1" applyBorder="1" applyAlignment="1">
      <alignment horizontal="right" vertical="center" readingOrder="1"/>
    </xf>
    <xf numFmtId="41" fontId="35" fillId="2" borderId="27" xfId="11" applyFont="1" applyFill="1" applyBorder="1" applyAlignment="1">
      <alignment horizontal="right" vertical="center" readingOrder="1"/>
    </xf>
    <xf numFmtId="166" fontId="19" fillId="2" borderId="0" xfId="11" applyNumberFormat="1" applyFont="1" applyFill="1" applyAlignment="1">
      <alignment horizontal="right" vertical="center" readingOrder="1"/>
    </xf>
    <xf numFmtId="166" fontId="33" fillId="2" borderId="0" xfId="11" applyNumberFormat="1" applyFont="1" applyFill="1" applyAlignment="1">
      <alignment horizontal="left" vertical="center" wrapText="1" readingOrder="1"/>
    </xf>
    <xf numFmtId="166" fontId="35" fillId="2" borderId="0" xfId="11" applyNumberFormat="1" applyFont="1" applyFill="1" applyAlignment="1">
      <alignment horizontal="right" vertical="center" readingOrder="1"/>
    </xf>
    <xf numFmtId="166" fontId="35" fillId="2" borderId="0" xfId="11" applyNumberFormat="1" applyFont="1" applyFill="1" applyBorder="1" applyAlignment="1">
      <alignment horizontal="right" vertical="center" readingOrder="1"/>
    </xf>
    <xf numFmtId="166" fontId="18" fillId="2" borderId="0" xfId="11" applyNumberFormat="1" applyFont="1" applyFill="1" applyAlignment="1">
      <alignment horizontal="left" vertical="center" wrapText="1" readingOrder="1"/>
    </xf>
    <xf numFmtId="166" fontId="35" fillId="2" borderId="27" xfId="11" applyNumberFormat="1" applyFont="1" applyFill="1" applyBorder="1" applyAlignment="1">
      <alignment horizontal="right" vertical="center" readingOrder="1"/>
    </xf>
    <xf numFmtId="166" fontId="18" fillId="2" borderId="27" xfId="11" applyNumberFormat="1" applyFont="1" applyFill="1" applyBorder="1" applyAlignment="1">
      <alignment horizontal="left" vertical="center" wrapText="1" readingOrder="1"/>
    </xf>
    <xf numFmtId="0" fontId="18" fillId="2" borderId="0" xfId="0" applyFont="1" applyFill="1" applyAlignment="1">
      <alignment vertical="center" readingOrder="1"/>
    </xf>
    <xf numFmtId="0" fontId="18" fillId="2" borderId="27" xfId="0" applyFont="1" applyFill="1" applyBorder="1" applyAlignment="1">
      <alignment vertical="center" readingOrder="1"/>
    </xf>
    <xf numFmtId="0" fontId="37" fillId="5" borderId="0" xfId="0" applyFont="1" applyFill="1" applyAlignment="1">
      <alignment vertical="center" readingOrder="1"/>
    </xf>
    <xf numFmtId="41" fontId="34" fillId="5" borderId="0" xfId="11" applyFont="1" applyFill="1" applyAlignment="1">
      <alignment horizontal="center" vertical="center" wrapText="1" readingOrder="1"/>
    </xf>
    <xf numFmtId="0" fontId="34" fillId="5" borderId="0" xfId="0" applyFont="1" applyFill="1" applyAlignment="1">
      <alignment horizontal="center" vertical="center" readingOrder="1"/>
    </xf>
    <xf numFmtId="41" fontId="33" fillId="2" borderId="0" xfId="11" applyFont="1" applyFill="1" applyAlignment="1">
      <alignment vertical="center" readingOrder="1"/>
    </xf>
    <xf numFmtId="41" fontId="18" fillId="2" borderId="0" xfId="11" applyFont="1" applyFill="1" applyAlignment="1">
      <alignment vertical="center" readingOrder="1"/>
    </xf>
    <xf numFmtId="0" fontId="33" fillId="2" borderId="0" xfId="0" applyFont="1" applyFill="1" applyAlignment="1">
      <alignment vertical="center" readingOrder="1"/>
    </xf>
    <xf numFmtId="41" fontId="18" fillId="2" borderId="0" xfId="11" applyFont="1" applyFill="1" applyBorder="1" applyAlignment="1">
      <alignment vertical="center" readingOrder="1"/>
    </xf>
    <xf numFmtId="41" fontId="18" fillId="2" borderId="27" xfId="11" applyFont="1" applyFill="1" applyBorder="1" applyAlignment="1">
      <alignment vertical="center" readingOrder="1"/>
    </xf>
    <xf numFmtId="0" fontId="18" fillId="5" borderId="0" xfId="0" applyFont="1" applyFill="1" applyAlignment="1">
      <alignment vertical="center" readingOrder="1"/>
    </xf>
    <xf numFmtId="0" fontId="34" fillId="5" borderId="0" xfId="0" applyFont="1" applyFill="1" applyAlignment="1">
      <alignment horizontal="center" vertical="center" wrapText="1" readingOrder="1"/>
    </xf>
    <xf numFmtId="41" fontId="33" fillId="2" borderId="0" xfId="11" applyFont="1" applyFill="1" applyBorder="1" applyAlignment="1">
      <alignment horizontal="right" vertical="center" readingOrder="1"/>
    </xf>
    <xf numFmtId="166" fontId="33" fillId="2" borderId="0" xfId="11" applyNumberFormat="1" applyFont="1" applyFill="1" applyBorder="1" applyAlignment="1">
      <alignment horizontal="right" vertical="center" readingOrder="1"/>
    </xf>
    <xf numFmtId="0" fontId="38" fillId="2" borderId="0" xfId="0" applyFont="1" applyFill="1" applyAlignment="1">
      <alignment horizontal="left" vertical="center" indent="1" readingOrder="1"/>
    </xf>
    <xf numFmtId="41" fontId="18" fillId="2" borderId="0" xfId="11" applyFont="1" applyFill="1" applyBorder="1" applyAlignment="1">
      <alignment horizontal="right" vertical="center" readingOrder="1"/>
    </xf>
    <xf numFmtId="166" fontId="18" fillId="2" borderId="0" xfId="11" applyNumberFormat="1" applyFont="1" applyFill="1" applyBorder="1" applyAlignment="1">
      <alignment horizontal="right" vertical="center" readingOrder="1"/>
    </xf>
    <xf numFmtId="0" fontId="18" fillId="2" borderId="0" xfId="0" applyFont="1" applyFill="1" applyAlignment="1">
      <alignment horizontal="left" vertical="center" indent="1" readingOrder="1"/>
    </xf>
    <xf numFmtId="0" fontId="38" fillId="2" borderId="27" xfId="0" applyFont="1" applyFill="1" applyBorder="1" applyAlignment="1">
      <alignment horizontal="left" vertical="center" indent="1" readingOrder="1"/>
    </xf>
    <xf numFmtId="41" fontId="18" fillId="2" borderId="27" xfId="11" applyFont="1" applyFill="1" applyBorder="1" applyAlignment="1">
      <alignment horizontal="right" vertical="center" readingOrder="1"/>
    </xf>
    <xf numFmtId="166" fontId="18" fillId="2" borderId="27" xfId="11" applyNumberFormat="1" applyFont="1" applyFill="1" applyBorder="1" applyAlignment="1">
      <alignment horizontal="right" vertical="center" readingOrder="1"/>
    </xf>
    <xf numFmtId="167" fontId="33" fillId="2" borderId="0" xfId="11" applyNumberFormat="1" applyFont="1" applyFill="1" applyBorder="1" applyAlignment="1">
      <alignment horizontal="right" vertical="center" readingOrder="1"/>
    </xf>
    <xf numFmtId="167" fontId="18" fillId="2" borderId="0" xfId="11" applyNumberFormat="1" applyFont="1" applyFill="1" applyBorder="1" applyAlignment="1">
      <alignment horizontal="right" vertical="center" readingOrder="1"/>
    </xf>
    <xf numFmtId="167" fontId="18" fillId="2" borderId="27" xfId="11" applyNumberFormat="1" applyFont="1" applyFill="1" applyBorder="1" applyAlignment="1">
      <alignment horizontal="right" vertical="center" readingOrder="1"/>
    </xf>
    <xf numFmtId="0" fontId="34" fillId="5" borderId="0" xfId="0" applyFont="1" applyFill="1" applyAlignment="1">
      <alignment vertical="center" wrapText="1"/>
    </xf>
    <xf numFmtId="0" fontId="34" fillId="5" borderId="0" xfId="0" applyFont="1" applyFill="1" applyAlignment="1">
      <alignment horizontal="center" vertical="center" wrapText="1"/>
    </xf>
    <xf numFmtId="0" fontId="33" fillId="2" borderId="0" xfId="0" applyFont="1" applyFill="1" applyAlignment="1">
      <alignment horizontal="left" vertical="center" wrapText="1"/>
    </xf>
    <xf numFmtId="0" fontId="18" fillId="2" borderId="0" xfId="0" applyFont="1" applyFill="1" applyAlignment="1">
      <alignment horizontal="left" vertical="center" wrapText="1" indent="1"/>
    </xf>
    <xf numFmtId="0" fontId="18" fillId="2" borderId="27" xfId="0" applyFont="1" applyFill="1" applyBorder="1" applyAlignment="1">
      <alignment horizontal="left" vertical="center" wrapText="1" indent="1"/>
    </xf>
    <xf numFmtId="41" fontId="33" fillId="2" borderId="0" xfId="11" applyFont="1" applyFill="1" applyAlignment="1">
      <alignment horizontal="right" vertical="center" readingOrder="1"/>
    </xf>
    <xf numFmtId="41" fontId="18" fillId="2" borderId="0" xfId="11" applyFont="1" applyFill="1" applyAlignment="1">
      <alignment horizontal="right" vertical="center" readingOrder="1"/>
    </xf>
    <xf numFmtId="0" fontId="33" fillId="2" borderId="0" xfId="0" applyFont="1" applyFill="1" applyAlignment="1">
      <alignment horizontal="left" vertical="center" readingOrder="1"/>
    </xf>
    <xf numFmtId="0" fontId="38" fillId="2" borderId="0" xfId="0" applyFont="1" applyFill="1" applyAlignment="1">
      <alignment vertical="center" readingOrder="1"/>
    </xf>
    <xf numFmtId="0" fontId="33" fillId="0" borderId="0" xfId="0" applyFont="1" applyAlignment="1">
      <alignment vertical="center" readingOrder="1"/>
    </xf>
    <xf numFmtId="41" fontId="33" fillId="0" borderId="0" xfId="11" applyFont="1" applyAlignment="1">
      <alignment horizontal="right" vertical="center" readingOrder="1"/>
    </xf>
    <xf numFmtId="0" fontId="19" fillId="2" borderId="0" xfId="5" quotePrefix="1" applyFont="1" applyFill="1" applyAlignment="1">
      <alignment horizontal="center" vertical="center" readingOrder="1"/>
    </xf>
    <xf numFmtId="0" fontId="35" fillId="2" borderId="0" xfId="12" applyFont="1" applyFill="1" applyAlignment="1">
      <alignment horizontal="left" vertical="center" indent="1" readingOrder="1"/>
    </xf>
    <xf numFmtId="0" fontId="35" fillId="2" borderId="0" xfId="12" quotePrefix="1" applyFont="1" applyFill="1" applyAlignment="1">
      <alignment horizontal="left" vertical="center" indent="1" readingOrder="1"/>
    </xf>
    <xf numFmtId="0" fontId="35" fillId="2" borderId="27" xfId="12" applyFont="1" applyFill="1" applyBorder="1" applyAlignment="1">
      <alignment horizontal="left" vertical="center" indent="1" readingOrder="1"/>
    </xf>
    <xf numFmtId="41" fontId="35" fillId="2" borderId="27" xfId="11" applyFont="1" applyFill="1" applyBorder="1" applyAlignment="1">
      <alignment vertical="center" readingOrder="1"/>
    </xf>
    <xf numFmtId="41" fontId="19" fillId="2" borderId="0" xfId="13" applyFont="1" applyFill="1" applyAlignment="1">
      <alignment horizontal="right" vertical="center" readingOrder="1"/>
    </xf>
    <xf numFmtId="41" fontId="19" fillId="2" borderId="0" xfId="13" applyFont="1" applyFill="1" applyAlignment="1">
      <alignment vertical="center" readingOrder="1"/>
    </xf>
    <xf numFmtId="41" fontId="35" fillId="2" borderId="0" xfId="13" applyFont="1" applyFill="1" applyAlignment="1">
      <alignment vertical="center" readingOrder="1"/>
    </xf>
    <xf numFmtId="41" fontId="35" fillId="2" borderId="27" xfId="13" applyFont="1" applyFill="1" applyBorder="1" applyAlignment="1">
      <alignment vertical="center" readingOrder="1"/>
    </xf>
    <xf numFmtId="41" fontId="19" fillId="2" borderId="0" xfId="11" applyFont="1" applyFill="1" applyBorder="1" applyAlignment="1">
      <alignment horizontal="right" vertical="center" readingOrder="1"/>
    </xf>
    <xf numFmtId="41" fontId="35" fillId="2" borderId="0" xfId="11" applyFont="1" applyFill="1" applyBorder="1" applyAlignment="1">
      <alignment vertical="center" readingOrder="1"/>
    </xf>
    <xf numFmtId="0" fontId="34" fillId="2" borderId="0" xfId="0" applyFont="1" applyFill="1" applyAlignment="1">
      <alignment vertical="center" wrapText="1" readingOrder="1"/>
    </xf>
    <xf numFmtId="0" fontId="34" fillId="2" borderId="0" xfId="0" applyFont="1" applyFill="1" applyAlignment="1">
      <alignment vertical="center" readingOrder="1"/>
    </xf>
    <xf numFmtId="41" fontId="18" fillId="2" borderId="27" xfId="11" applyFont="1" applyFill="1" applyBorder="1" applyAlignment="1">
      <alignment horizontal="right" vertical="center" wrapText="1" readingOrder="1"/>
    </xf>
    <xf numFmtId="41" fontId="33" fillId="2" borderId="0" xfId="11" applyFont="1" applyFill="1" applyBorder="1" applyAlignment="1">
      <alignment horizontal="right" vertical="center"/>
    </xf>
    <xf numFmtId="41" fontId="19" fillId="2" borderId="0" xfId="11" applyFont="1" applyFill="1" applyBorder="1" applyAlignment="1">
      <alignment horizontal="right" vertical="center"/>
    </xf>
    <xf numFmtId="41" fontId="18" fillId="2" borderId="0" xfId="11" applyFont="1" applyFill="1" applyBorder="1" applyAlignment="1">
      <alignment horizontal="right" vertical="center"/>
    </xf>
    <xf numFmtId="41" fontId="35" fillId="2" borderId="0" xfId="11" applyFont="1" applyFill="1" applyBorder="1" applyAlignment="1">
      <alignment horizontal="right" vertical="center"/>
    </xf>
    <xf numFmtId="41" fontId="18" fillId="2" borderId="27" xfId="11" applyFont="1" applyFill="1" applyBorder="1" applyAlignment="1">
      <alignment horizontal="right" vertical="center"/>
    </xf>
    <xf numFmtId="41" fontId="35" fillId="2" borderId="27" xfId="11" applyFont="1" applyFill="1" applyBorder="1" applyAlignment="1">
      <alignment horizontal="right" vertical="center"/>
    </xf>
    <xf numFmtId="166" fontId="33" fillId="2" borderId="0" xfId="11" applyNumberFormat="1" applyFont="1" applyFill="1" applyAlignment="1">
      <alignment horizontal="right" vertical="center" readingOrder="1"/>
    </xf>
    <xf numFmtId="166" fontId="18" fillId="2" borderId="0" xfId="11" applyNumberFormat="1" applyFont="1" applyFill="1" applyAlignment="1">
      <alignment horizontal="right" vertical="center" readingOrder="1"/>
    </xf>
    <xf numFmtId="0" fontId="27" fillId="5" borderId="0" xfId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1" fillId="4" borderId="0" xfId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28" fillId="2" borderId="11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28" fillId="2" borderId="12" xfId="0" applyFont="1" applyFill="1" applyBorder="1" applyAlignment="1">
      <alignment horizontal="center" vertical="center" wrapText="1"/>
    </xf>
    <xf numFmtId="0" fontId="21" fillId="5" borderId="0" xfId="1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left" vertical="center" readingOrder="1"/>
    </xf>
    <xf numFmtId="0" fontId="31" fillId="2" borderId="0" xfId="0" applyFont="1" applyFill="1" applyAlignment="1">
      <alignment horizontal="center" vertical="center" readingOrder="1"/>
    </xf>
    <xf numFmtId="0" fontId="18" fillId="2" borderId="26" xfId="0" applyFont="1" applyFill="1" applyBorder="1" applyAlignment="1">
      <alignment horizontal="left" vertical="center" wrapText="1" readingOrder="1"/>
    </xf>
    <xf numFmtId="0" fontId="18" fillId="2" borderId="0" xfId="0" applyFont="1" applyFill="1" applyAlignment="1">
      <alignment horizontal="left" vertical="center" readingOrder="1"/>
    </xf>
    <xf numFmtId="0" fontId="33" fillId="2" borderId="0" xfId="0" applyFont="1" applyFill="1" applyAlignment="1">
      <alignment horizontal="left" vertical="center" wrapText="1" readingOrder="1"/>
    </xf>
    <xf numFmtId="0" fontId="33" fillId="2" borderId="26" xfId="0" applyFont="1" applyFill="1" applyBorder="1" applyAlignment="1">
      <alignment horizontal="left" vertical="center" wrapText="1" readingOrder="1"/>
    </xf>
    <xf numFmtId="0" fontId="18" fillId="2" borderId="0" xfId="0" applyFont="1" applyFill="1" applyAlignment="1">
      <alignment horizontal="left" vertical="center" wrapText="1" readingOrder="1"/>
    </xf>
    <xf numFmtId="0" fontId="3" fillId="2" borderId="0" xfId="0" applyFont="1" applyFill="1" applyAlignment="1">
      <alignment horizontal="center" vertical="center" readingOrder="1"/>
    </xf>
    <xf numFmtId="0" fontId="34" fillId="5" borderId="0" xfId="0" applyFont="1" applyFill="1" applyAlignment="1">
      <alignment horizontal="left" vertical="center" wrapText="1" readingOrder="1"/>
    </xf>
    <xf numFmtId="0" fontId="34" fillId="5" borderId="28" xfId="0" applyFont="1" applyFill="1" applyBorder="1" applyAlignment="1">
      <alignment horizontal="center" vertical="center" readingOrder="1"/>
    </xf>
    <xf numFmtId="0" fontId="34" fillId="5" borderId="0" xfId="0" applyFont="1" applyFill="1" applyAlignment="1">
      <alignment horizontal="left" vertical="center" readingOrder="1"/>
    </xf>
    <xf numFmtId="0" fontId="18" fillId="0" borderId="0" xfId="0" applyFont="1" applyAlignment="1">
      <alignment horizontal="left"/>
    </xf>
    <xf numFmtId="0" fontId="30" fillId="2" borderId="11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left" vertical="center" readingOrder="1"/>
    </xf>
    <xf numFmtId="0" fontId="35" fillId="2" borderId="0" xfId="12" applyFont="1" applyFill="1" applyAlignment="1">
      <alignment horizontal="left" vertical="center" wrapText="1" readingOrder="1"/>
    </xf>
    <xf numFmtId="0" fontId="3" fillId="2" borderId="0" xfId="0" applyFont="1" applyFill="1" applyAlignment="1">
      <alignment horizontal="center" vertical="center" wrapText="1" readingOrder="1"/>
    </xf>
    <xf numFmtId="0" fontId="19" fillId="2" borderId="26" xfId="12" applyFont="1" applyFill="1" applyBorder="1" applyAlignment="1">
      <alignment horizontal="left" vertical="center" wrapText="1" readingOrder="1"/>
    </xf>
    <xf numFmtId="0" fontId="19" fillId="2" borderId="0" xfId="12" applyFont="1" applyFill="1" applyAlignment="1">
      <alignment horizontal="left" vertical="center" wrapText="1" readingOrder="1"/>
    </xf>
  </cellXfs>
  <cellStyles count="14">
    <cellStyle name="con punto" xfId="4"/>
    <cellStyle name="Hipervínculo" xfId="1" builtinId="8"/>
    <cellStyle name="Millares [0]" xfId="11" builtinId="6"/>
    <cellStyle name="Millares [0] 2" xfId="9"/>
    <cellStyle name="Millares [0] 3" xfId="13"/>
    <cellStyle name="Normal" xfId="0" builtinId="0"/>
    <cellStyle name="Normal 12" xfId="7"/>
    <cellStyle name="Normal 12 2" xfId="10"/>
    <cellStyle name="Normal 2" xfId="3"/>
    <cellStyle name="Normal 3" xfId="2"/>
    <cellStyle name="Normal 3 2" xfId="6"/>
    <cellStyle name="Normal 4" xfId="8"/>
    <cellStyle name="Normal 5" xfId="5"/>
    <cellStyle name="Normal 9" xfId="1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9A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16</xdr:row>
      <xdr:rowOff>38100</xdr:rowOff>
    </xdr:from>
    <xdr:to>
      <xdr:col>9</xdr:col>
      <xdr:colOff>752475</xdr:colOff>
      <xdr:row>33</xdr:row>
      <xdr:rowOff>152400</xdr:rowOff>
    </xdr:to>
    <xdr:sp macro="" textlink="">
      <xdr:nvSpPr>
        <xdr:cNvPr id="7" name="CuadroTexto 6">
          <a:extLst>
            <a:ext uri="{FF2B5EF4-FFF2-40B4-BE49-F238E27FC236}">
              <a16:creationId xmlns="" xmlns:a16="http://schemas.microsoft.com/office/drawing/2014/main" id="{92DECF9F-D35C-48BB-A7D9-1CDD30320AF0}"/>
            </a:ext>
          </a:extLst>
        </xdr:cNvPr>
        <xdr:cNvSpPr txBox="1"/>
      </xdr:nvSpPr>
      <xdr:spPr>
        <a:xfrm>
          <a:off x="771524" y="3514725"/>
          <a:ext cx="6838951" cy="335280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s-CR" sz="3800" b="1" baseline="0">
              <a:latin typeface="+mn-lt"/>
              <a:cs typeface="Arial" panose="020B0604020202020204" pitchFamily="34" charset="0"/>
            </a:rPr>
            <a:t>Estudiantes extranjeros en el Sistema Educativo Costarricense, </a:t>
          </a:r>
          <a:r>
            <a:rPr lang="es-CR" sz="2800" b="0" baseline="0">
              <a:latin typeface="+mn-lt"/>
              <a:cs typeface="Arial" panose="020B0604020202020204" pitchFamily="34" charset="0"/>
            </a:rPr>
            <a:t>2015-2022</a:t>
          </a:r>
        </a:p>
      </xdr:txBody>
    </xdr:sp>
    <xdr:clientData/>
  </xdr:twoCellAnchor>
  <xdr:twoCellAnchor editAs="oneCell">
    <xdr:from>
      <xdr:col>0</xdr:col>
      <xdr:colOff>742951</xdr:colOff>
      <xdr:row>1</xdr:row>
      <xdr:rowOff>28575</xdr:rowOff>
    </xdr:from>
    <xdr:to>
      <xdr:col>9</xdr:col>
      <xdr:colOff>704850</xdr:colOff>
      <xdr:row>10</xdr:row>
      <xdr:rowOff>66676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07D62BC8-BF67-4796-AC37-F1D124248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1" y="219075"/>
          <a:ext cx="6819899" cy="1800226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752475</xdr:colOff>
      <xdr:row>8</xdr:row>
      <xdr:rowOff>19050</xdr:rowOff>
    </xdr:from>
    <xdr:to>
      <xdr:col>9</xdr:col>
      <xdr:colOff>752475</xdr:colOff>
      <xdr:row>10</xdr:row>
      <xdr:rowOff>0</xdr:rowOff>
    </xdr:to>
    <xdr:sp macro="" textlink="">
      <xdr:nvSpPr>
        <xdr:cNvPr id="9" name="Rectángulo 8">
          <a:extLst>
            <a:ext uri="{FF2B5EF4-FFF2-40B4-BE49-F238E27FC236}">
              <a16:creationId xmlns="" xmlns:a16="http://schemas.microsoft.com/office/drawing/2014/main" id="{FC19C1DE-DBAF-40E7-B59A-F671DF022812}"/>
            </a:ext>
          </a:extLst>
        </xdr:cNvPr>
        <xdr:cNvSpPr>
          <a:spLocks noChangeArrowheads="1"/>
        </xdr:cNvSpPr>
      </xdr:nvSpPr>
      <xdr:spPr bwMode="auto">
        <a:xfrm>
          <a:off x="752475" y="1971675"/>
          <a:ext cx="68580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anchor="ctr">
          <a:noAutofit/>
        </a:bodyPr>
        <a:lstStyle/>
        <a:p>
          <a:pPr algn="ctr" eaLnBrk="0" fontAlgn="base" hangingPunct="0">
            <a:lnSpc>
              <a:spcPct val="106000"/>
            </a:lnSpc>
          </a:pPr>
          <a:r>
            <a:rPr lang="es-CR" sz="1400" b="1" i="0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“Encendamos juntos la luz”</a:t>
          </a:r>
          <a:endParaRPr lang="es-CR" sz="1400" b="1" i="0" kern="1400">
            <a:solidFill>
              <a:schemeClr val="bg2">
                <a:lumMod val="25000"/>
              </a:schemeClr>
            </a:solidFill>
            <a:effectLst/>
            <a:latin typeface="+mn-lt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742950</xdr:colOff>
      <xdr:row>10</xdr:row>
      <xdr:rowOff>0</xdr:rowOff>
    </xdr:from>
    <xdr:to>
      <xdr:col>10</xdr:col>
      <xdr:colOff>0</xdr:colOff>
      <xdr:row>10</xdr:row>
      <xdr:rowOff>9525</xdr:rowOff>
    </xdr:to>
    <xdr:cxnSp macro="">
      <xdr:nvCxnSpPr>
        <xdr:cNvPr id="10" name="Conector recto 9">
          <a:extLst>
            <a:ext uri="{FF2B5EF4-FFF2-40B4-BE49-F238E27FC236}">
              <a16:creationId xmlns="" xmlns:a16="http://schemas.microsoft.com/office/drawing/2014/main" id="{2669E5DB-DEA8-4516-A7DF-D851296197A8}"/>
            </a:ext>
          </a:extLst>
        </xdr:cNvPr>
        <xdr:cNvCxnSpPr/>
      </xdr:nvCxnSpPr>
      <xdr:spPr>
        <a:xfrm flipV="1">
          <a:off x="742950" y="2333625"/>
          <a:ext cx="6877050" cy="9525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0</xdr:colOff>
      <xdr:row>39</xdr:row>
      <xdr:rowOff>142875</xdr:rowOff>
    </xdr:to>
    <xdr:sp macro="" textlink="">
      <xdr:nvSpPr>
        <xdr:cNvPr id="13" name="CuadroTexto 12">
          <a:extLst>
            <a:ext uri="{FF2B5EF4-FFF2-40B4-BE49-F238E27FC236}">
              <a16:creationId xmlns="" xmlns:a16="http://schemas.microsoft.com/office/drawing/2014/main" id="{016D7206-4E77-4CE9-AD63-D455F0FBBEEE}"/>
            </a:ext>
          </a:extLst>
        </xdr:cNvPr>
        <xdr:cNvSpPr txBox="1"/>
      </xdr:nvSpPr>
      <xdr:spPr>
        <a:xfrm>
          <a:off x="762000" y="6905625"/>
          <a:ext cx="6858000" cy="714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R" sz="2400" b="1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PUBLICACIÓN</a:t>
          </a:r>
          <a:r>
            <a:rPr lang="es-CR" sz="2400" b="1" baseline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 433-23</a:t>
          </a:r>
          <a:endParaRPr lang="es-CR" sz="2400" b="1">
            <a:solidFill>
              <a:schemeClr val="tx1"/>
            </a:solidFill>
            <a:latin typeface="+mn-lt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40</xdr:row>
      <xdr:rowOff>0</xdr:rowOff>
    </xdr:from>
    <xdr:to>
      <xdr:col>9</xdr:col>
      <xdr:colOff>733425</xdr:colOff>
      <xdr:row>43</xdr:row>
      <xdr:rowOff>185512</xdr:rowOff>
    </xdr:to>
    <xdr:sp macro="" textlink="">
      <xdr:nvSpPr>
        <xdr:cNvPr id="14" name="CuadroTexto 13">
          <a:extLst>
            <a:ext uri="{FF2B5EF4-FFF2-40B4-BE49-F238E27FC236}">
              <a16:creationId xmlns="" xmlns:a16="http://schemas.microsoft.com/office/drawing/2014/main" id="{C1D37346-F9D2-4656-AA54-E70537D7BBAD}"/>
            </a:ext>
          </a:extLst>
        </xdr:cNvPr>
        <xdr:cNvSpPr txBox="1"/>
      </xdr:nvSpPr>
      <xdr:spPr>
        <a:xfrm>
          <a:off x="762000" y="7667625"/>
          <a:ext cx="6829425" cy="7570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R" sz="2000" b="1">
              <a:latin typeface="+mn-lt"/>
              <a:cs typeface="Arial" panose="020B0604020202020204" pitchFamily="34" charset="0"/>
            </a:rPr>
            <a:t>JUNIO, 2023</a:t>
          </a:r>
        </a:p>
      </xdr:txBody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10</xdr:col>
      <xdr:colOff>10751</xdr:colOff>
      <xdr:row>59</xdr:row>
      <xdr:rowOff>120650</xdr:rowOff>
    </xdr:to>
    <xdr:pic>
      <xdr:nvPicPr>
        <xdr:cNvPr id="16" name="Imagen 15">
          <a:extLst>
            <a:ext uri="{FF2B5EF4-FFF2-40B4-BE49-F238E27FC236}">
              <a16:creationId xmlns="" xmlns:a16="http://schemas.microsoft.com/office/drawing/2014/main" id="{FD3B2103-5FC4-49D0-9320-051A2C9EE7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5673" b="1065"/>
        <a:stretch/>
      </xdr:blipFill>
      <xdr:spPr bwMode="auto">
        <a:xfrm>
          <a:off x="762000" y="8429625"/>
          <a:ext cx="6868751" cy="29781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0</xdr:colOff>
      <xdr:row>60</xdr:row>
      <xdr:rowOff>0</xdr:rowOff>
    </xdr:from>
    <xdr:to>
      <xdr:col>9</xdr:col>
      <xdr:colOff>742950</xdr:colOff>
      <xdr:row>62</xdr:row>
      <xdr:rowOff>19050</xdr:rowOff>
    </xdr:to>
    <xdr:sp macro="" textlink="">
      <xdr:nvSpPr>
        <xdr:cNvPr id="17" name="Rectángulo 16">
          <a:extLst>
            <a:ext uri="{FF2B5EF4-FFF2-40B4-BE49-F238E27FC236}">
              <a16:creationId xmlns="" xmlns:a16="http://schemas.microsoft.com/office/drawing/2014/main" id="{33FF0C83-ED7C-49DE-8581-5B1CD475EA1A}"/>
            </a:ext>
          </a:extLst>
        </xdr:cNvPr>
        <xdr:cNvSpPr>
          <a:spLocks noChangeArrowheads="1"/>
        </xdr:cNvSpPr>
      </xdr:nvSpPr>
      <xdr:spPr bwMode="auto">
        <a:xfrm>
          <a:off x="762000" y="11477625"/>
          <a:ext cx="68389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anchor="ctr">
          <a:noAutofit/>
        </a:bodyPr>
        <a:lstStyle/>
        <a:p>
          <a:pPr algn="ctr" eaLnBrk="0" fontAlgn="base" hangingPunct="0">
            <a:lnSpc>
              <a:spcPct val="106000"/>
            </a:lnSpc>
          </a:pPr>
          <a:r>
            <a:rPr lang="es-CR" sz="1400" b="1" i="1">
              <a:effectLst/>
              <a:latin typeface="+mn-lt"/>
              <a:ea typeface="+mn-ea"/>
              <a:cs typeface="+mn-cs"/>
            </a:rPr>
            <a:t>Paseo Colón, San José. Av. 1, calle 24, edificio Torre Mercedes  piso 10.</a:t>
          </a:r>
          <a:endParaRPr lang="es-CR" sz="2400" b="1" i="1" kern="1400">
            <a:solidFill>
              <a:schemeClr val="bg1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file:///C:\Users\mquiros\AppData\Local\Microsoft\Windows\INetCache\Content.Outlook\ESTADISTICAS\PARA%20WEB\NUEVOS%20PARA%20PUBLICAR%202023\04-Violencia%20intra%20familiar,%20extra%20familiar%20y%20en%20centros%20educativos%202018-2021.xlsx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3"/>
  <sheetViews>
    <sheetView showGridLines="0" tabSelected="1" topLeftCell="A34" zoomScale="80" zoomScaleNormal="80" workbookViewId="0">
      <selection activeCell="M39" sqref="M39"/>
    </sheetView>
  </sheetViews>
  <sheetFormatPr baseColWidth="10" defaultRowHeight="15"/>
  <sheetData>
    <row r="1" spans="1:16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6" ht="18.75" customHeight="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O2" s="148" t="s">
        <v>47</v>
      </c>
      <c r="P2" s="148"/>
    </row>
    <row r="3" spans="1:16" ht="15" customHeight="1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O3" s="148"/>
      <c r="P3" s="148"/>
    </row>
    <row r="4" spans="1:16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6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6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6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</row>
    <row r="8" spans="1:16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1:16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1:16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1:16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2" spans="1:16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</row>
    <row r="13" spans="1:16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</row>
    <row r="14" spans="1:16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</row>
    <row r="15" spans="1:16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</row>
    <row r="16" spans="1:16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</row>
    <row r="17" spans="1:11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</row>
    <row r="18" spans="1:11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</row>
    <row r="19" spans="1:11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</row>
    <row r="20" spans="1:11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</row>
    <row r="21" spans="1:11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</row>
    <row r="22" spans="1:11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</row>
    <row r="23" spans="1:11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</row>
    <row r="24" spans="1:11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</row>
    <row r="25" spans="1:11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</row>
    <row r="26" spans="1:11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</row>
    <row r="27" spans="1:11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</row>
    <row r="28" spans="1:11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</row>
    <row r="29" spans="1:11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</row>
    <row r="30" spans="1:11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</row>
    <row r="31" spans="1:11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</row>
    <row r="32" spans="1:11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</row>
    <row r="33" spans="1:11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</row>
    <row r="34" spans="1:11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</row>
    <row r="35" spans="1:11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</row>
    <row r="36" spans="1:11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</row>
    <row r="37" spans="1:11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</row>
    <row r="38" spans="1:11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</row>
    <row r="39" spans="1:11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</row>
    <row r="40" spans="1:11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</row>
    <row r="41" spans="1:11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</row>
    <row r="42" spans="1:11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</row>
    <row r="43" spans="1:11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</row>
    <row r="44" spans="1:11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</row>
    <row r="45" spans="1:11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</row>
    <row r="46" spans="1:11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</row>
    <row r="47" spans="1:11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</row>
    <row r="48" spans="1:11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</row>
    <row r="49" spans="1:11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</row>
    <row r="50" spans="1:11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</row>
    <row r="51" spans="1:11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</row>
    <row r="52" spans="1:11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</row>
    <row r="53" spans="1:11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</row>
    <row r="54" spans="1:11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</row>
    <row r="55" spans="1:11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</row>
    <row r="56" spans="1:11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</row>
    <row r="57" spans="1:11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</row>
    <row r="58" spans="1:11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</row>
    <row r="59" spans="1:11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</row>
    <row r="60" spans="1:11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</row>
    <row r="61" spans="1:11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</row>
    <row r="62" spans="1:11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</row>
    <row r="63" spans="1:11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</row>
  </sheetData>
  <mergeCells count="1">
    <mergeCell ref="O2:P3"/>
  </mergeCells>
  <hyperlinks>
    <hyperlink ref="O2" location="INDICE!A1" display="INDICE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5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K40"/>
  <sheetViews>
    <sheetView showGridLines="0" workbookViewId="0">
      <selection activeCell="M10" sqref="M10"/>
    </sheetView>
  </sheetViews>
  <sheetFormatPr baseColWidth="10" defaultColWidth="23.42578125" defaultRowHeight="15" customHeight="1"/>
  <cols>
    <col min="1" max="1" width="29.85546875" style="6" bestFit="1" customWidth="1"/>
    <col min="2" max="9" width="8.7109375" style="6" customWidth="1"/>
    <col min="10" max="97" width="10.7109375" style="6" customWidth="1"/>
    <col min="98" max="16384" width="23.42578125" style="6"/>
  </cols>
  <sheetData>
    <row r="1" spans="1:11" ht="15" customHeight="1">
      <c r="A1" s="158" t="s">
        <v>167</v>
      </c>
      <c r="B1" s="158"/>
      <c r="C1" s="158"/>
      <c r="D1" s="158"/>
      <c r="E1" s="158"/>
      <c r="F1" s="158"/>
      <c r="G1" s="158"/>
      <c r="H1" s="158"/>
      <c r="I1" s="158"/>
      <c r="J1" s="18"/>
    </row>
    <row r="2" spans="1:11" ht="15" customHeight="1">
      <c r="A2" s="158" t="s">
        <v>100</v>
      </c>
      <c r="B2" s="158"/>
      <c r="C2" s="158"/>
      <c r="D2" s="158"/>
      <c r="E2" s="158"/>
      <c r="F2" s="158"/>
      <c r="G2" s="158"/>
      <c r="H2" s="158"/>
      <c r="I2" s="158"/>
      <c r="J2" s="18"/>
      <c r="K2" s="156" t="s">
        <v>47</v>
      </c>
    </row>
    <row r="3" spans="1:11" ht="15" customHeight="1">
      <c r="A3" s="158" t="s">
        <v>168</v>
      </c>
      <c r="B3" s="158"/>
      <c r="C3" s="158"/>
      <c r="D3" s="158"/>
      <c r="E3" s="158"/>
      <c r="F3" s="158"/>
      <c r="G3" s="158"/>
      <c r="H3" s="158"/>
      <c r="I3" s="158"/>
      <c r="J3" s="18"/>
      <c r="K3" s="156"/>
    </row>
    <row r="4" spans="1:11" ht="15" customHeight="1">
      <c r="A4" s="158" t="s">
        <v>122</v>
      </c>
      <c r="B4" s="158"/>
      <c r="C4" s="158"/>
      <c r="D4" s="158"/>
      <c r="E4" s="158"/>
      <c r="F4" s="158"/>
      <c r="G4" s="158"/>
      <c r="H4" s="158"/>
      <c r="I4" s="158"/>
    </row>
    <row r="5" spans="1:11" ht="15" customHeight="1">
      <c r="A5" s="158" t="s">
        <v>102</v>
      </c>
      <c r="B5" s="158"/>
      <c r="C5" s="158"/>
      <c r="D5" s="158"/>
      <c r="E5" s="158"/>
      <c r="F5" s="158"/>
      <c r="G5" s="158"/>
      <c r="H5" s="158"/>
      <c r="I5" s="158"/>
    </row>
    <row r="6" spans="1:11" ht="15" customHeight="1">
      <c r="A6" s="91"/>
      <c r="B6" s="91"/>
      <c r="C6" s="91"/>
      <c r="D6" s="91"/>
      <c r="E6" s="91"/>
      <c r="F6" s="91"/>
      <c r="G6" s="91"/>
      <c r="H6" s="91"/>
      <c r="I6" s="91"/>
    </row>
    <row r="7" spans="1:11" ht="15" customHeight="1">
      <c r="A7" s="56" t="s">
        <v>169</v>
      </c>
      <c r="B7" s="57">
        <v>2015</v>
      </c>
      <c r="C7" s="57">
        <v>2016</v>
      </c>
      <c r="D7" s="57">
        <v>2017</v>
      </c>
      <c r="E7" s="57">
        <v>2018</v>
      </c>
      <c r="F7" s="57">
        <v>2019</v>
      </c>
      <c r="G7" s="57">
        <v>2020</v>
      </c>
      <c r="H7" s="57">
        <v>2021</v>
      </c>
      <c r="I7" s="57">
        <v>2022</v>
      </c>
    </row>
    <row r="8" spans="1:11" ht="15" customHeight="1">
      <c r="A8" s="78" t="s">
        <v>134</v>
      </c>
      <c r="B8" s="80">
        <v>38678</v>
      </c>
      <c r="C8" s="80">
        <v>37166</v>
      </c>
      <c r="D8" s="80">
        <v>39680</v>
      </c>
      <c r="E8" s="80">
        <v>41162</v>
      </c>
      <c r="F8" s="80">
        <v>49706</v>
      </c>
      <c r="G8" s="80">
        <v>53095</v>
      </c>
      <c r="H8" s="80">
        <v>52259</v>
      </c>
      <c r="I8" s="80">
        <v>53936</v>
      </c>
    </row>
    <row r="9" spans="1:11" ht="15" customHeight="1">
      <c r="A9" s="61" t="s">
        <v>170</v>
      </c>
      <c r="B9" s="81">
        <v>168</v>
      </c>
      <c r="C9" s="81">
        <v>153</v>
      </c>
      <c r="D9" s="81">
        <v>157</v>
      </c>
      <c r="E9" s="82">
        <v>205</v>
      </c>
      <c r="F9" s="82">
        <v>168</v>
      </c>
      <c r="G9" s="82">
        <v>169</v>
      </c>
      <c r="H9" s="82">
        <v>135</v>
      </c>
      <c r="I9" s="91">
        <v>296</v>
      </c>
    </row>
    <row r="10" spans="1:11" ht="15" customHeight="1">
      <c r="A10" s="61" t="s">
        <v>171</v>
      </c>
      <c r="B10" s="81">
        <v>13</v>
      </c>
      <c r="C10" s="81">
        <v>11</v>
      </c>
      <c r="D10" s="81">
        <v>15</v>
      </c>
      <c r="E10" s="82">
        <v>25</v>
      </c>
      <c r="F10" s="82">
        <v>11</v>
      </c>
      <c r="G10" s="82">
        <v>11</v>
      </c>
      <c r="H10" s="82">
        <v>8</v>
      </c>
      <c r="I10" s="91">
        <v>3</v>
      </c>
    </row>
    <row r="11" spans="1:11" ht="15" customHeight="1">
      <c r="A11" s="61" t="s">
        <v>172</v>
      </c>
      <c r="B11" s="81">
        <v>26</v>
      </c>
      <c r="C11" s="81">
        <v>17</v>
      </c>
      <c r="D11" s="81">
        <v>22</v>
      </c>
      <c r="E11" s="82">
        <v>32</v>
      </c>
      <c r="F11" s="82">
        <v>20</v>
      </c>
      <c r="G11" s="82">
        <v>24</v>
      </c>
      <c r="H11" s="82">
        <v>17</v>
      </c>
      <c r="I11" s="91">
        <v>26</v>
      </c>
    </row>
    <row r="12" spans="1:11" ht="15" customHeight="1">
      <c r="A12" s="61" t="s">
        <v>173</v>
      </c>
      <c r="B12" s="81">
        <v>81</v>
      </c>
      <c r="C12" s="81">
        <v>79</v>
      </c>
      <c r="D12" s="81">
        <v>73</v>
      </c>
      <c r="E12" s="82">
        <v>109</v>
      </c>
      <c r="F12" s="82">
        <v>128</v>
      </c>
      <c r="G12" s="82">
        <v>133</v>
      </c>
      <c r="H12" s="82">
        <v>106</v>
      </c>
      <c r="I12" s="91">
        <v>136</v>
      </c>
    </row>
    <row r="13" spans="1:11" ht="15" customHeight="1">
      <c r="A13" s="61" t="s">
        <v>174</v>
      </c>
      <c r="B13" s="81">
        <v>291</v>
      </c>
      <c r="C13" s="81">
        <v>106</v>
      </c>
      <c r="D13" s="81">
        <v>215</v>
      </c>
      <c r="E13" s="82">
        <v>229</v>
      </c>
      <c r="F13" s="82">
        <v>208</v>
      </c>
      <c r="G13" s="82">
        <v>213</v>
      </c>
      <c r="H13" s="82">
        <v>181</v>
      </c>
      <c r="I13" s="91">
        <v>332</v>
      </c>
    </row>
    <row r="14" spans="1:11" ht="15" customHeight="1">
      <c r="A14" s="61" t="s">
        <v>175</v>
      </c>
      <c r="B14" s="81">
        <v>63</v>
      </c>
      <c r="C14" s="81">
        <v>245</v>
      </c>
      <c r="D14" s="81">
        <v>83</v>
      </c>
      <c r="E14" s="82">
        <v>96</v>
      </c>
      <c r="F14" s="82">
        <v>73</v>
      </c>
      <c r="G14" s="82">
        <v>89</v>
      </c>
      <c r="H14" s="82">
        <v>60</v>
      </c>
      <c r="I14" s="91">
        <v>75</v>
      </c>
    </row>
    <row r="15" spans="1:11" ht="15" customHeight="1">
      <c r="A15" s="61" t="s">
        <v>176</v>
      </c>
      <c r="B15" s="81">
        <v>1282</v>
      </c>
      <c r="C15" s="81">
        <v>1128</v>
      </c>
      <c r="D15" s="81">
        <v>1053</v>
      </c>
      <c r="E15" s="82">
        <v>960</v>
      </c>
      <c r="F15" s="82">
        <v>928</v>
      </c>
      <c r="G15" s="82">
        <v>968</v>
      </c>
      <c r="H15" s="82">
        <v>842</v>
      </c>
      <c r="I15" s="91">
        <v>878</v>
      </c>
    </row>
    <row r="16" spans="1:11" ht="15" customHeight="1">
      <c r="A16" s="61" t="s">
        <v>177</v>
      </c>
      <c r="B16" s="81">
        <v>102</v>
      </c>
      <c r="C16" s="81">
        <v>80</v>
      </c>
      <c r="D16" s="81">
        <v>79</v>
      </c>
      <c r="E16" s="82">
        <v>84</v>
      </c>
      <c r="F16" s="82">
        <v>64</v>
      </c>
      <c r="G16" s="82">
        <v>173</v>
      </c>
      <c r="H16" s="82">
        <v>172</v>
      </c>
      <c r="I16" s="91">
        <v>90</v>
      </c>
    </row>
    <row r="17" spans="1:9" ht="15" customHeight="1">
      <c r="A17" s="61" t="s">
        <v>178</v>
      </c>
      <c r="B17" s="81">
        <v>66</v>
      </c>
      <c r="C17" s="81">
        <v>81</v>
      </c>
      <c r="D17" s="81">
        <v>71</v>
      </c>
      <c r="E17" s="82">
        <v>69</v>
      </c>
      <c r="F17" s="82">
        <v>66</v>
      </c>
      <c r="G17" s="82">
        <v>63</v>
      </c>
      <c r="H17" s="82">
        <v>61</v>
      </c>
      <c r="I17" s="91">
        <v>87</v>
      </c>
    </row>
    <row r="18" spans="1:9" ht="15" customHeight="1">
      <c r="A18" s="61" t="s">
        <v>179</v>
      </c>
      <c r="B18" s="81">
        <v>530</v>
      </c>
      <c r="C18" s="81">
        <v>702</v>
      </c>
      <c r="D18" s="81">
        <v>885</v>
      </c>
      <c r="E18" s="82">
        <v>1092</v>
      </c>
      <c r="F18" s="82">
        <v>1253</v>
      </c>
      <c r="G18" s="82">
        <v>1193</v>
      </c>
      <c r="H18" s="82">
        <v>1198</v>
      </c>
      <c r="I18" s="91">
        <v>1083</v>
      </c>
    </row>
    <row r="19" spans="1:9" ht="15" customHeight="1">
      <c r="A19" s="61" t="s">
        <v>180</v>
      </c>
      <c r="B19" s="81">
        <v>2315</v>
      </c>
      <c r="C19" s="81">
        <v>2108</v>
      </c>
      <c r="D19" s="81">
        <v>1937</v>
      </c>
      <c r="E19" s="82">
        <v>1963</v>
      </c>
      <c r="F19" s="82">
        <v>1897</v>
      </c>
      <c r="G19" s="82">
        <v>1823</v>
      </c>
      <c r="H19" s="82">
        <v>1213</v>
      </c>
      <c r="I19" s="91">
        <v>1584</v>
      </c>
    </row>
    <row r="20" spans="1:9" ht="15" customHeight="1">
      <c r="A20" s="61" t="s">
        <v>181</v>
      </c>
      <c r="B20" s="81">
        <v>229</v>
      </c>
      <c r="C20" s="81">
        <v>212</v>
      </c>
      <c r="D20" s="81">
        <v>219</v>
      </c>
      <c r="E20" s="82">
        <v>213</v>
      </c>
      <c r="F20" s="82">
        <v>201</v>
      </c>
      <c r="G20" s="82">
        <v>202</v>
      </c>
      <c r="H20" s="82">
        <v>206</v>
      </c>
      <c r="I20" s="91">
        <v>186</v>
      </c>
    </row>
    <row r="21" spans="1:9" ht="15" customHeight="1">
      <c r="A21" s="61" t="s">
        <v>182</v>
      </c>
      <c r="B21" s="81">
        <v>4</v>
      </c>
      <c r="C21" s="81">
        <v>2</v>
      </c>
      <c r="D21" s="81">
        <v>2</v>
      </c>
      <c r="E21" s="82">
        <v>3</v>
      </c>
      <c r="F21" s="82">
        <v>1</v>
      </c>
      <c r="G21" s="82">
        <v>3</v>
      </c>
      <c r="H21" s="82">
        <v>0</v>
      </c>
      <c r="I21" s="91">
        <v>2</v>
      </c>
    </row>
    <row r="22" spans="1:9" ht="15" customHeight="1">
      <c r="A22" s="61" t="s">
        <v>183</v>
      </c>
      <c r="B22" s="81">
        <v>15</v>
      </c>
      <c r="C22" s="81">
        <v>19</v>
      </c>
      <c r="D22" s="81">
        <v>23</v>
      </c>
      <c r="E22" s="82">
        <v>16</v>
      </c>
      <c r="F22" s="82">
        <v>23</v>
      </c>
      <c r="G22" s="82">
        <v>28</v>
      </c>
      <c r="H22" s="82">
        <v>20</v>
      </c>
      <c r="I22" s="91">
        <v>22</v>
      </c>
    </row>
    <row r="23" spans="1:9" ht="12.75">
      <c r="A23" s="61" t="s">
        <v>184</v>
      </c>
      <c r="B23" s="81">
        <v>371</v>
      </c>
      <c r="C23" s="81">
        <v>384</v>
      </c>
      <c r="D23" s="81">
        <v>431</v>
      </c>
      <c r="E23" s="82">
        <v>463</v>
      </c>
      <c r="F23" s="82">
        <v>503</v>
      </c>
      <c r="G23" s="82">
        <v>524</v>
      </c>
      <c r="H23" s="82">
        <v>517</v>
      </c>
      <c r="I23" s="91">
        <v>524</v>
      </c>
    </row>
    <row r="24" spans="1:9" ht="15" customHeight="1">
      <c r="A24" s="61" t="s">
        <v>185</v>
      </c>
      <c r="B24" s="81">
        <v>340</v>
      </c>
      <c r="C24" s="81">
        <v>401</v>
      </c>
      <c r="D24" s="81">
        <v>542</v>
      </c>
      <c r="E24" s="82">
        <v>361</v>
      </c>
      <c r="F24" s="82">
        <v>343</v>
      </c>
      <c r="G24" s="82">
        <v>333</v>
      </c>
      <c r="H24" s="82">
        <v>342</v>
      </c>
      <c r="I24" s="91">
        <v>323</v>
      </c>
    </row>
    <row r="25" spans="1:9" ht="15" customHeight="1">
      <c r="A25" s="61" t="s">
        <v>186</v>
      </c>
      <c r="B25" s="81">
        <v>28941</v>
      </c>
      <c r="C25" s="81">
        <v>27860</v>
      </c>
      <c r="D25" s="81">
        <v>29616</v>
      </c>
      <c r="E25" s="82">
        <v>30649</v>
      </c>
      <c r="F25" s="82">
        <v>38562</v>
      </c>
      <c r="G25" s="82">
        <v>41702</v>
      </c>
      <c r="H25" s="82">
        <v>41953</v>
      </c>
      <c r="I25" s="91">
        <v>42717</v>
      </c>
    </row>
    <row r="26" spans="1:9" ht="15" customHeight="1">
      <c r="A26" s="61" t="s">
        <v>187</v>
      </c>
      <c r="B26" s="81">
        <v>1130</v>
      </c>
      <c r="C26" s="81">
        <v>985</v>
      </c>
      <c r="D26" s="81">
        <v>1018</v>
      </c>
      <c r="E26" s="82">
        <v>963</v>
      </c>
      <c r="F26" s="82">
        <v>1044</v>
      </c>
      <c r="G26" s="82">
        <v>1046</v>
      </c>
      <c r="H26" s="82">
        <v>1327</v>
      </c>
      <c r="I26" s="91">
        <v>1220</v>
      </c>
    </row>
    <row r="27" spans="1:9" ht="15" customHeight="1">
      <c r="A27" s="61" t="s">
        <v>188</v>
      </c>
      <c r="B27" s="81">
        <v>7</v>
      </c>
      <c r="C27" s="81">
        <v>10</v>
      </c>
      <c r="D27" s="81">
        <v>12</v>
      </c>
      <c r="E27" s="82">
        <v>11</v>
      </c>
      <c r="F27" s="82">
        <v>11</v>
      </c>
      <c r="G27" s="82">
        <v>11</v>
      </c>
      <c r="H27" s="82">
        <v>11</v>
      </c>
      <c r="I27" s="91">
        <v>8</v>
      </c>
    </row>
    <row r="28" spans="1:9" ht="15" customHeight="1">
      <c r="A28" s="61" t="s">
        <v>189</v>
      </c>
      <c r="B28" s="81">
        <v>92</v>
      </c>
      <c r="C28" s="81">
        <v>92</v>
      </c>
      <c r="D28" s="81">
        <v>94</v>
      </c>
      <c r="E28" s="82">
        <v>99</v>
      </c>
      <c r="F28" s="82">
        <v>104</v>
      </c>
      <c r="G28" s="82">
        <v>106</v>
      </c>
      <c r="H28" s="82">
        <v>106</v>
      </c>
      <c r="I28" s="91">
        <v>132</v>
      </c>
    </row>
    <row r="29" spans="1:9" ht="15" customHeight="1">
      <c r="A29" s="61" t="s">
        <v>190</v>
      </c>
      <c r="B29" s="81">
        <v>148</v>
      </c>
      <c r="C29" s="81">
        <v>120</v>
      </c>
      <c r="D29" s="81">
        <v>113</v>
      </c>
      <c r="E29" s="82">
        <v>131</v>
      </c>
      <c r="F29" s="82">
        <v>145</v>
      </c>
      <c r="G29" s="82">
        <v>155</v>
      </c>
      <c r="H29" s="82">
        <v>150</v>
      </c>
      <c r="I29" s="91">
        <v>126</v>
      </c>
    </row>
    <row r="30" spans="1:9" ht="15" customHeight="1">
      <c r="A30" s="61" t="s">
        <v>191</v>
      </c>
      <c r="B30" s="81">
        <v>23</v>
      </c>
      <c r="C30" s="81">
        <v>21</v>
      </c>
      <c r="D30" s="81">
        <v>22</v>
      </c>
      <c r="E30" s="82">
        <v>25</v>
      </c>
      <c r="F30" s="82">
        <v>21</v>
      </c>
      <c r="G30" s="82">
        <v>29</v>
      </c>
      <c r="H30" s="82">
        <v>28</v>
      </c>
      <c r="I30" s="91">
        <v>39</v>
      </c>
    </row>
    <row r="31" spans="1:9" ht="15" customHeight="1">
      <c r="A31" s="61" t="s">
        <v>192</v>
      </c>
      <c r="B31" s="81">
        <v>674</v>
      </c>
      <c r="C31" s="81">
        <v>856</v>
      </c>
      <c r="D31" s="81">
        <v>1332</v>
      </c>
      <c r="E31" s="82">
        <v>1808</v>
      </c>
      <c r="F31" s="82">
        <v>2359</v>
      </c>
      <c r="G31" s="82">
        <v>2526</v>
      </c>
      <c r="H31" s="82">
        <v>2521</v>
      </c>
      <c r="I31" s="91">
        <v>2585</v>
      </c>
    </row>
    <row r="32" spans="1:9" ht="15" customHeight="1">
      <c r="A32" s="61" t="s">
        <v>194</v>
      </c>
      <c r="B32" s="81">
        <v>335</v>
      </c>
      <c r="C32" s="81">
        <v>377</v>
      </c>
      <c r="D32" s="81">
        <v>451</v>
      </c>
      <c r="E32" s="82">
        <v>431</v>
      </c>
      <c r="F32" s="82">
        <v>503</v>
      </c>
      <c r="G32" s="82">
        <v>394</v>
      </c>
      <c r="H32" s="82">
        <v>250</v>
      </c>
      <c r="I32" s="91">
        <v>284</v>
      </c>
    </row>
    <row r="33" spans="1:9" ht="15" customHeight="1">
      <c r="A33" s="61" t="s">
        <v>195</v>
      </c>
      <c r="B33" s="81">
        <v>954</v>
      </c>
      <c r="C33" s="81">
        <v>955</v>
      </c>
      <c r="D33" s="81">
        <v>1045</v>
      </c>
      <c r="E33" s="82">
        <v>933</v>
      </c>
      <c r="F33" s="82">
        <v>903</v>
      </c>
      <c r="G33" s="82">
        <v>1031</v>
      </c>
      <c r="H33" s="82">
        <v>651</v>
      </c>
      <c r="I33" s="91">
        <v>865</v>
      </c>
    </row>
    <row r="34" spans="1:9" ht="15" customHeight="1">
      <c r="A34" s="61" t="s">
        <v>196</v>
      </c>
      <c r="B34" s="81">
        <v>23</v>
      </c>
      <c r="C34" s="81">
        <v>35</v>
      </c>
      <c r="D34" s="81">
        <v>29</v>
      </c>
      <c r="E34" s="82">
        <v>42</v>
      </c>
      <c r="F34" s="82">
        <v>66</v>
      </c>
      <c r="G34" s="82">
        <v>55</v>
      </c>
      <c r="H34" s="82">
        <v>30</v>
      </c>
      <c r="I34" s="91">
        <v>40</v>
      </c>
    </row>
    <row r="35" spans="1:9" ht="15" customHeight="1">
      <c r="A35" s="61" t="s">
        <v>197</v>
      </c>
      <c r="B35" s="82">
        <v>14</v>
      </c>
      <c r="C35" s="82">
        <v>14</v>
      </c>
      <c r="D35" s="82">
        <v>11</v>
      </c>
      <c r="E35" s="82">
        <v>18</v>
      </c>
      <c r="F35" s="82">
        <v>20</v>
      </c>
      <c r="G35" s="82">
        <v>18</v>
      </c>
      <c r="H35" s="82">
        <v>9</v>
      </c>
      <c r="I35" s="91">
        <v>21</v>
      </c>
    </row>
    <row r="36" spans="1:9" ht="15" customHeight="1">
      <c r="A36" s="61" t="s">
        <v>198</v>
      </c>
      <c r="B36" s="82">
        <v>1</v>
      </c>
      <c r="C36" s="82">
        <v>0</v>
      </c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91">
        <v>1</v>
      </c>
    </row>
    <row r="37" spans="1:9" ht="15" customHeight="1" thickBot="1">
      <c r="A37" s="73" t="s">
        <v>193</v>
      </c>
      <c r="B37" s="83">
        <v>440</v>
      </c>
      <c r="C37" s="83">
        <v>113</v>
      </c>
      <c r="D37" s="83">
        <v>130</v>
      </c>
      <c r="E37" s="83">
        <v>132</v>
      </c>
      <c r="F37" s="83">
        <v>81</v>
      </c>
      <c r="G37" s="83">
        <v>73</v>
      </c>
      <c r="H37" s="83">
        <v>145</v>
      </c>
      <c r="I37" s="92">
        <v>251</v>
      </c>
    </row>
    <row r="38" spans="1:9" ht="15" customHeight="1">
      <c r="A38" s="161" t="s">
        <v>199</v>
      </c>
      <c r="B38" s="161"/>
      <c r="C38" s="161"/>
      <c r="D38" s="161"/>
      <c r="E38" s="161"/>
      <c r="F38" s="161"/>
      <c r="G38" s="161"/>
      <c r="H38" s="161"/>
      <c r="I38" s="161"/>
    </row>
    <row r="39" spans="1:9" ht="15" customHeight="1">
      <c r="A39" s="161"/>
      <c r="B39" s="161"/>
      <c r="C39" s="161"/>
      <c r="D39" s="161"/>
      <c r="E39" s="161"/>
      <c r="F39" s="161"/>
      <c r="G39" s="161"/>
      <c r="H39" s="161"/>
      <c r="I39" s="161"/>
    </row>
    <row r="40" spans="1:9" ht="15" customHeight="1">
      <c r="A40" s="160" t="s">
        <v>119</v>
      </c>
      <c r="B40" s="160"/>
      <c r="C40" s="160"/>
      <c r="D40" s="160"/>
      <c r="E40" s="160"/>
      <c r="F40" s="160"/>
      <c r="G40" s="160"/>
      <c r="H40" s="160"/>
      <c r="I40" s="160"/>
    </row>
  </sheetData>
  <mergeCells count="8">
    <mergeCell ref="A5:I5"/>
    <mergeCell ref="A38:I39"/>
    <mergeCell ref="A40:I40"/>
    <mergeCell ref="K2:K3"/>
    <mergeCell ref="A1:I1"/>
    <mergeCell ref="A2:I2"/>
    <mergeCell ref="A3:I3"/>
    <mergeCell ref="A4:I4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7" orientation="landscape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M54"/>
  <sheetViews>
    <sheetView showGridLines="0" workbookViewId="0">
      <selection activeCell="M12" sqref="M12"/>
    </sheetView>
  </sheetViews>
  <sheetFormatPr baseColWidth="10" defaultRowHeight="12.75" customHeight="1"/>
  <cols>
    <col min="1" max="1" width="5.7109375" style="5" customWidth="1"/>
    <col min="2" max="11" width="11.42578125" style="5"/>
    <col min="12" max="12" width="5.7109375" style="5" customWidth="1"/>
    <col min="13" max="16384" width="11.42578125" style="5"/>
  </cols>
  <sheetData>
    <row r="1" spans="1:13" ht="12.75" customHeight="1" thickBot="1"/>
    <row r="2" spans="1:13" ht="12.75" customHeight="1">
      <c r="B2" s="24"/>
      <c r="C2" s="23"/>
      <c r="D2" s="23"/>
      <c r="E2" s="23"/>
      <c r="F2" s="23"/>
      <c r="G2" s="23"/>
      <c r="H2" s="23"/>
      <c r="I2" s="23"/>
      <c r="J2" s="23"/>
      <c r="K2" s="25"/>
      <c r="M2" s="156" t="s">
        <v>47</v>
      </c>
    </row>
    <row r="3" spans="1:13" ht="12.75" customHeight="1">
      <c r="B3" s="20"/>
      <c r="C3" s="21"/>
      <c r="D3" s="21"/>
      <c r="E3" s="21"/>
      <c r="F3" s="21"/>
      <c r="G3" s="21"/>
      <c r="H3" s="21"/>
      <c r="I3" s="21"/>
      <c r="J3" s="21"/>
      <c r="K3" s="22"/>
      <c r="M3" s="156"/>
    </row>
    <row r="4" spans="1:13" ht="12.75" customHeight="1">
      <c r="B4" s="20"/>
      <c r="C4" s="21"/>
      <c r="D4" s="21"/>
      <c r="E4" s="21"/>
      <c r="F4" s="21"/>
      <c r="G4" s="21"/>
      <c r="H4" s="21"/>
      <c r="I4" s="21"/>
      <c r="J4" s="21"/>
      <c r="K4" s="22"/>
    </row>
    <row r="5" spans="1:13" ht="12.75" customHeight="1">
      <c r="B5" s="20"/>
      <c r="C5" s="21"/>
      <c r="D5" s="21"/>
      <c r="E5" s="21"/>
      <c r="F5" s="21"/>
      <c r="G5" s="21"/>
      <c r="H5" s="21"/>
      <c r="I5" s="21"/>
      <c r="J5" s="21"/>
      <c r="K5" s="22"/>
    </row>
    <row r="6" spans="1:13" ht="12.75" customHeight="1">
      <c r="B6" s="20"/>
      <c r="C6" s="21"/>
      <c r="D6" s="21"/>
      <c r="E6" s="21"/>
      <c r="F6" s="21"/>
      <c r="G6" s="21"/>
      <c r="H6" s="21"/>
      <c r="I6" s="21"/>
      <c r="J6" s="21"/>
      <c r="K6" s="22"/>
    </row>
    <row r="7" spans="1:13" ht="12.75" customHeight="1">
      <c r="B7" s="20"/>
      <c r="C7" s="21"/>
      <c r="D7" s="21"/>
      <c r="E7" s="21"/>
      <c r="F7" s="21"/>
      <c r="G7" s="21"/>
      <c r="H7" s="21"/>
      <c r="I7" s="21"/>
      <c r="J7" s="21"/>
      <c r="K7" s="22"/>
    </row>
    <row r="8" spans="1:13" ht="12.75" customHeight="1">
      <c r="B8" s="20"/>
      <c r="C8" s="21"/>
      <c r="D8" s="21"/>
      <c r="E8" s="21"/>
      <c r="F8" s="21"/>
      <c r="G8" s="21"/>
      <c r="H8" s="21"/>
      <c r="I8" s="21"/>
      <c r="J8" s="21"/>
      <c r="K8" s="22"/>
    </row>
    <row r="9" spans="1:13" ht="12.75" customHeight="1">
      <c r="B9" s="20"/>
      <c r="C9" s="21"/>
      <c r="D9" s="21"/>
      <c r="E9" s="21"/>
      <c r="F9" s="21"/>
      <c r="G9" s="21"/>
      <c r="H9" s="21"/>
      <c r="I9" s="21"/>
      <c r="J9" s="21"/>
      <c r="K9" s="22"/>
    </row>
    <row r="10" spans="1:13" ht="12.75" customHeight="1">
      <c r="B10" s="20"/>
      <c r="C10" s="21"/>
      <c r="D10" s="21"/>
      <c r="E10" s="21"/>
      <c r="F10" s="21"/>
      <c r="G10" s="21"/>
      <c r="H10" s="21"/>
      <c r="I10" s="21"/>
      <c r="J10" s="21"/>
      <c r="K10" s="22"/>
    </row>
    <row r="11" spans="1:13" ht="12.75" customHeight="1">
      <c r="A11" s="19"/>
      <c r="B11" s="20"/>
      <c r="C11" s="21"/>
      <c r="D11" s="21"/>
      <c r="E11" s="21"/>
      <c r="F11" s="21"/>
      <c r="G11" s="21"/>
      <c r="H11" s="21"/>
      <c r="I11" s="21"/>
      <c r="J11" s="21"/>
      <c r="K11" s="22"/>
      <c r="L11" s="19"/>
    </row>
    <row r="12" spans="1:13" ht="12.75" customHeight="1">
      <c r="A12" s="19"/>
      <c r="B12" s="20"/>
      <c r="C12" s="21"/>
      <c r="D12" s="21"/>
      <c r="E12" s="21"/>
      <c r="F12" s="21"/>
      <c r="G12" s="21"/>
      <c r="H12" s="21"/>
      <c r="I12" s="21"/>
      <c r="J12" s="21"/>
      <c r="K12" s="22"/>
      <c r="L12" s="19"/>
    </row>
    <row r="13" spans="1:13" ht="12.75" customHeight="1">
      <c r="A13" s="19"/>
      <c r="B13" s="20"/>
      <c r="C13" s="21"/>
      <c r="D13" s="21"/>
      <c r="E13" s="21"/>
      <c r="F13" s="21"/>
      <c r="G13" s="21"/>
      <c r="H13" s="21"/>
      <c r="I13" s="21"/>
      <c r="J13" s="21"/>
      <c r="K13" s="22"/>
      <c r="L13" s="19"/>
    </row>
    <row r="14" spans="1:13" ht="12.75" customHeight="1">
      <c r="A14" s="19"/>
      <c r="B14" s="20"/>
      <c r="C14" s="21"/>
      <c r="D14" s="21"/>
      <c r="E14" s="21"/>
      <c r="F14" s="21"/>
      <c r="G14" s="21"/>
      <c r="H14" s="21"/>
      <c r="I14" s="21"/>
      <c r="J14" s="21"/>
      <c r="K14" s="22"/>
      <c r="L14" s="19"/>
    </row>
    <row r="15" spans="1:13" ht="12.75" customHeight="1">
      <c r="A15" s="19"/>
      <c r="B15" s="153" t="s">
        <v>201</v>
      </c>
      <c r="C15" s="154"/>
      <c r="D15" s="154"/>
      <c r="E15" s="154"/>
      <c r="F15" s="154"/>
      <c r="G15" s="154"/>
      <c r="H15" s="154"/>
      <c r="I15" s="154"/>
      <c r="J15" s="154"/>
      <c r="K15" s="155"/>
      <c r="L15" s="19"/>
    </row>
    <row r="16" spans="1:13" ht="12.75" customHeight="1">
      <c r="A16" s="19"/>
      <c r="B16" s="153"/>
      <c r="C16" s="154"/>
      <c r="D16" s="154"/>
      <c r="E16" s="154"/>
      <c r="F16" s="154"/>
      <c r="G16" s="154"/>
      <c r="H16" s="154"/>
      <c r="I16" s="154"/>
      <c r="J16" s="154"/>
      <c r="K16" s="155"/>
      <c r="L16" s="19"/>
    </row>
    <row r="17" spans="1:12" ht="12.75" customHeight="1">
      <c r="A17" s="19"/>
      <c r="B17" s="153"/>
      <c r="C17" s="154"/>
      <c r="D17" s="154"/>
      <c r="E17" s="154"/>
      <c r="F17" s="154"/>
      <c r="G17" s="154"/>
      <c r="H17" s="154"/>
      <c r="I17" s="154"/>
      <c r="J17" s="154"/>
      <c r="K17" s="155"/>
      <c r="L17" s="19"/>
    </row>
    <row r="18" spans="1:12" ht="12.75" customHeight="1">
      <c r="A18" s="19"/>
      <c r="B18" s="153"/>
      <c r="C18" s="154"/>
      <c r="D18" s="154"/>
      <c r="E18" s="154"/>
      <c r="F18" s="154"/>
      <c r="G18" s="154"/>
      <c r="H18" s="154"/>
      <c r="I18" s="154"/>
      <c r="J18" s="154"/>
      <c r="K18" s="155"/>
      <c r="L18" s="19"/>
    </row>
    <row r="19" spans="1:12" ht="12.75" customHeight="1">
      <c r="A19" s="19"/>
      <c r="B19" s="153"/>
      <c r="C19" s="154"/>
      <c r="D19" s="154"/>
      <c r="E19" s="154"/>
      <c r="F19" s="154"/>
      <c r="G19" s="154"/>
      <c r="H19" s="154"/>
      <c r="I19" s="154"/>
      <c r="J19" s="154"/>
      <c r="K19" s="155"/>
      <c r="L19" s="19"/>
    </row>
    <row r="20" spans="1:12" ht="12.75" customHeight="1">
      <c r="A20" s="19"/>
      <c r="B20" s="153"/>
      <c r="C20" s="154"/>
      <c r="D20" s="154"/>
      <c r="E20" s="154"/>
      <c r="F20" s="154"/>
      <c r="G20" s="154"/>
      <c r="H20" s="154"/>
      <c r="I20" s="154"/>
      <c r="J20" s="154"/>
      <c r="K20" s="155"/>
      <c r="L20" s="19"/>
    </row>
    <row r="21" spans="1:12" ht="12.75" customHeight="1">
      <c r="A21" s="19"/>
      <c r="B21" s="153"/>
      <c r="C21" s="154"/>
      <c r="D21" s="154"/>
      <c r="E21" s="154"/>
      <c r="F21" s="154"/>
      <c r="G21" s="154"/>
      <c r="H21" s="154"/>
      <c r="I21" s="154"/>
      <c r="J21" s="154"/>
      <c r="K21" s="155"/>
      <c r="L21" s="19"/>
    </row>
    <row r="22" spans="1:12" ht="12.75" customHeight="1">
      <c r="A22" s="19"/>
      <c r="B22" s="153"/>
      <c r="C22" s="154"/>
      <c r="D22" s="154"/>
      <c r="E22" s="154"/>
      <c r="F22" s="154"/>
      <c r="G22" s="154"/>
      <c r="H22" s="154"/>
      <c r="I22" s="154"/>
      <c r="J22" s="154"/>
      <c r="K22" s="155"/>
      <c r="L22" s="19"/>
    </row>
    <row r="23" spans="1:12" ht="12.75" customHeight="1">
      <c r="A23" s="19"/>
      <c r="B23" s="153"/>
      <c r="C23" s="154"/>
      <c r="D23" s="154"/>
      <c r="E23" s="154"/>
      <c r="F23" s="154"/>
      <c r="G23" s="154"/>
      <c r="H23" s="154"/>
      <c r="I23" s="154"/>
      <c r="J23" s="154"/>
      <c r="K23" s="155"/>
      <c r="L23" s="19"/>
    </row>
    <row r="24" spans="1:12" ht="12.75" customHeight="1">
      <c r="A24" s="19"/>
      <c r="B24" s="153"/>
      <c r="C24" s="154"/>
      <c r="D24" s="154"/>
      <c r="E24" s="154"/>
      <c r="F24" s="154"/>
      <c r="G24" s="154"/>
      <c r="H24" s="154"/>
      <c r="I24" s="154"/>
      <c r="J24" s="154"/>
      <c r="K24" s="155"/>
      <c r="L24" s="19"/>
    </row>
    <row r="25" spans="1:12" ht="12.75" customHeight="1">
      <c r="A25" s="19"/>
      <c r="B25" s="153"/>
      <c r="C25" s="154"/>
      <c r="D25" s="154"/>
      <c r="E25" s="154"/>
      <c r="F25" s="154"/>
      <c r="G25" s="154"/>
      <c r="H25" s="154"/>
      <c r="I25" s="154"/>
      <c r="J25" s="154"/>
      <c r="K25" s="155"/>
      <c r="L25" s="19"/>
    </row>
    <row r="26" spans="1:12" ht="12.75" customHeight="1">
      <c r="A26" s="19"/>
      <c r="B26" s="153"/>
      <c r="C26" s="154"/>
      <c r="D26" s="154"/>
      <c r="E26" s="154"/>
      <c r="F26" s="154"/>
      <c r="G26" s="154"/>
      <c r="H26" s="154"/>
      <c r="I26" s="154"/>
      <c r="J26" s="154"/>
      <c r="K26" s="155"/>
      <c r="L26" s="19"/>
    </row>
    <row r="27" spans="1:12" ht="12.75" customHeight="1">
      <c r="A27" s="19"/>
      <c r="B27" s="153"/>
      <c r="C27" s="154"/>
      <c r="D27" s="154"/>
      <c r="E27" s="154"/>
      <c r="F27" s="154"/>
      <c r="G27" s="154"/>
      <c r="H27" s="154"/>
      <c r="I27" s="154"/>
      <c r="J27" s="154"/>
      <c r="K27" s="155"/>
      <c r="L27" s="19"/>
    </row>
    <row r="28" spans="1:12" ht="12.75" customHeight="1">
      <c r="A28" s="19"/>
      <c r="B28" s="153"/>
      <c r="C28" s="154"/>
      <c r="D28" s="154"/>
      <c r="E28" s="154"/>
      <c r="F28" s="154"/>
      <c r="G28" s="154"/>
      <c r="H28" s="154"/>
      <c r="I28" s="154"/>
      <c r="J28" s="154"/>
      <c r="K28" s="155"/>
      <c r="L28" s="19"/>
    </row>
    <row r="29" spans="1:12" ht="12.75" customHeight="1">
      <c r="A29" s="19"/>
      <c r="B29" s="153"/>
      <c r="C29" s="154"/>
      <c r="D29" s="154"/>
      <c r="E29" s="154"/>
      <c r="F29" s="154"/>
      <c r="G29" s="154"/>
      <c r="H29" s="154"/>
      <c r="I29" s="154"/>
      <c r="J29" s="154"/>
      <c r="K29" s="155"/>
      <c r="L29" s="19"/>
    </row>
    <row r="30" spans="1:12" ht="12.75" customHeight="1">
      <c r="B30" s="153"/>
      <c r="C30" s="154"/>
      <c r="D30" s="154"/>
      <c r="E30" s="154"/>
      <c r="F30" s="154"/>
      <c r="G30" s="154"/>
      <c r="H30" s="154"/>
      <c r="I30" s="154"/>
      <c r="J30" s="154"/>
      <c r="K30" s="155"/>
    </row>
    <row r="31" spans="1:12" ht="12.75" customHeight="1">
      <c r="B31" s="20"/>
      <c r="C31" s="21"/>
      <c r="D31" s="21"/>
      <c r="E31" s="21"/>
      <c r="F31" s="21"/>
      <c r="G31" s="21"/>
      <c r="H31" s="21"/>
      <c r="I31" s="21"/>
      <c r="J31" s="21"/>
      <c r="K31" s="22"/>
    </row>
    <row r="32" spans="1:12" ht="12.75" customHeight="1">
      <c r="B32" s="20"/>
      <c r="C32" s="21"/>
      <c r="D32" s="21"/>
      <c r="E32" s="21"/>
      <c r="F32" s="21"/>
      <c r="G32" s="21"/>
      <c r="H32" s="21"/>
      <c r="I32" s="21"/>
      <c r="J32" s="21"/>
      <c r="K32" s="22"/>
    </row>
    <row r="33" spans="2:11" ht="12.75" customHeight="1">
      <c r="B33" s="20"/>
      <c r="C33" s="21"/>
      <c r="D33" s="21"/>
      <c r="E33" s="21"/>
      <c r="F33" s="21"/>
      <c r="G33" s="21"/>
      <c r="H33" s="21"/>
      <c r="I33" s="21"/>
      <c r="J33" s="21"/>
      <c r="K33" s="22"/>
    </row>
    <row r="34" spans="2:11" ht="12.75" customHeight="1">
      <c r="B34" s="20"/>
      <c r="C34" s="21"/>
      <c r="D34" s="21"/>
      <c r="E34" s="21"/>
      <c r="F34" s="21"/>
      <c r="G34" s="21"/>
      <c r="H34" s="21"/>
      <c r="I34" s="21"/>
      <c r="J34" s="21"/>
      <c r="K34" s="22"/>
    </row>
    <row r="35" spans="2:11" ht="12.75" customHeight="1">
      <c r="B35" s="20"/>
      <c r="C35" s="21"/>
      <c r="D35" s="21"/>
      <c r="E35" s="21"/>
      <c r="F35" s="21"/>
      <c r="G35" s="21"/>
      <c r="H35" s="21"/>
      <c r="I35" s="21"/>
      <c r="J35" s="21"/>
      <c r="K35" s="22"/>
    </row>
    <row r="36" spans="2:11" ht="12.75" customHeight="1">
      <c r="B36" s="20"/>
      <c r="C36" s="21"/>
      <c r="D36" s="21"/>
      <c r="E36" s="21"/>
      <c r="F36" s="21"/>
      <c r="G36" s="21"/>
      <c r="H36" s="21"/>
      <c r="I36" s="21"/>
      <c r="J36" s="21"/>
      <c r="K36" s="22"/>
    </row>
    <row r="37" spans="2:11" ht="12.75" customHeight="1">
      <c r="B37" s="20"/>
      <c r="C37" s="21"/>
      <c r="D37" s="21"/>
      <c r="E37" s="21"/>
      <c r="F37" s="21"/>
      <c r="G37" s="21"/>
      <c r="H37" s="21"/>
      <c r="I37" s="21"/>
      <c r="J37" s="21"/>
      <c r="K37" s="22"/>
    </row>
    <row r="38" spans="2:11" ht="12.75" customHeight="1">
      <c r="B38" s="20"/>
      <c r="C38" s="21"/>
      <c r="D38" s="21"/>
      <c r="E38" s="21"/>
      <c r="F38" s="21"/>
      <c r="G38" s="21"/>
      <c r="H38" s="21"/>
      <c r="I38" s="21"/>
      <c r="J38" s="21"/>
      <c r="K38" s="22"/>
    </row>
    <row r="39" spans="2:11" ht="12.75" customHeight="1">
      <c r="B39" s="20"/>
      <c r="C39" s="21"/>
      <c r="D39" s="21"/>
      <c r="E39" s="21"/>
      <c r="F39" s="21"/>
      <c r="G39" s="21"/>
      <c r="H39" s="21"/>
      <c r="I39" s="21"/>
      <c r="J39" s="21"/>
      <c r="K39" s="22"/>
    </row>
    <row r="40" spans="2:11" ht="12.75" customHeight="1">
      <c r="B40" s="20"/>
      <c r="C40" s="21"/>
      <c r="D40" s="21"/>
      <c r="E40" s="21"/>
      <c r="F40" s="21"/>
      <c r="G40" s="21"/>
      <c r="H40" s="21"/>
      <c r="I40" s="21"/>
      <c r="J40" s="21"/>
      <c r="K40" s="22"/>
    </row>
    <row r="41" spans="2:11" ht="12.75" customHeight="1">
      <c r="B41" s="20"/>
      <c r="C41" s="21"/>
      <c r="D41" s="21"/>
      <c r="E41" s="21"/>
      <c r="F41" s="21"/>
      <c r="G41" s="21"/>
      <c r="H41" s="21"/>
      <c r="I41" s="21"/>
      <c r="J41" s="21"/>
      <c r="K41" s="22"/>
    </row>
    <row r="42" spans="2:11" ht="12.75" customHeight="1">
      <c r="B42" s="20"/>
      <c r="C42" s="21"/>
      <c r="D42" s="21"/>
      <c r="E42" s="21"/>
      <c r="F42" s="21"/>
      <c r="G42" s="21"/>
      <c r="H42" s="21"/>
      <c r="I42" s="21"/>
      <c r="J42" s="21"/>
      <c r="K42" s="22"/>
    </row>
    <row r="43" spans="2:11" ht="12.75" customHeight="1">
      <c r="B43" s="20"/>
      <c r="C43" s="21"/>
      <c r="D43" s="21"/>
      <c r="E43" s="21"/>
      <c r="F43" s="21"/>
      <c r="G43" s="21"/>
      <c r="H43" s="21"/>
      <c r="I43" s="21"/>
      <c r="J43" s="21"/>
      <c r="K43" s="22"/>
    </row>
    <row r="44" spans="2:11" ht="12.75" customHeight="1">
      <c r="B44" s="20"/>
      <c r="C44" s="21"/>
      <c r="D44" s="21"/>
      <c r="E44" s="21"/>
      <c r="F44" s="21"/>
      <c r="G44" s="21"/>
      <c r="H44" s="21"/>
      <c r="I44" s="21"/>
      <c r="J44" s="21"/>
      <c r="K44" s="22"/>
    </row>
    <row r="45" spans="2:11" ht="12.75" customHeight="1">
      <c r="B45" s="20"/>
      <c r="C45" s="21"/>
      <c r="D45" s="21"/>
      <c r="E45" s="21"/>
      <c r="F45" s="21"/>
      <c r="G45" s="21"/>
      <c r="H45" s="21"/>
      <c r="I45" s="21"/>
      <c r="J45" s="21"/>
      <c r="K45" s="22"/>
    </row>
    <row r="46" spans="2:11" ht="12.75" customHeight="1">
      <c r="B46" s="20"/>
      <c r="C46" s="21"/>
      <c r="D46" s="21"/>
      <c r="E46" s="21"/>
      <c r="F46" s="21"/>
      <c r="G46" s="21"/>
      <c r="H46" s="21"/>
      <c r="I46" s="21"/>
      <c r="J46" s="21"/>
      <c r="K46" s="22"/>
    </row>
    <row r="47" spans="2:11" ht="12.75" customHeight="1">
      <c r="B47" s="20"/>
      <c r="C47" s="21"/>
      <c r="D47" s="21"/>
      <c r="E47" s="21"/>
      <c r="F47" s="21"/>
      <c r="G47" s="21"/>
      <c r="H47" s="21"/>
      <c r="I47" s="21"/>
      <c r="J47" s="21"/>
      <c r="K47" s="22"/>
    </row>
    <row r="48" spans="2:11" ht="12.75" customHeight="1">
      <c r="B48" s="20"/>
      <c r="C48" s="21"/>
      <c r="D48" s="21"/>
      <c r="E48" s="21"/>
      <c r="F48" s="21"/>
      <c r="G48" s="21"/>
      <c r="H48" s="21"/>
      <c r="I48" s="21"/>
      <c r="J48" s="21"/>
      <c r="K48" s="22"/>
    </row>
    <row r="49" spans="2:11" ht="12.75" customHeight="1">
      <c r="B49" s="20"/>
      <c r="C49" s="21"/>
      <c r="D49" s="21"/>
      <c r="E49" s="21"/>
      <c r="F49" s="21"/>
      <c r="G49" s="21"/>
      <c r="H49" s="21"/>
      <c r="I49" s="21"/>
      <c r="J49" s="21"/>
      <c r="K49" s="22"/>
    </row>
    <row r="50" spans="2:11" ht="12.75" customHeight="1">
      <c r="B50" s="20"/>
      <c r="C50" s="21"/>
      <c r="D50" s="21"/>
      <c r="E50" s="21"/>
      <c r="F50" s="21"/>
      <c r="G50" s="21"/>
      <c r="H50" s="21"/>
      <c r="I50" s="21"/>
      <c r="J50" s="21"/>
      <c r="K50" s="22"/>
    </row>
    <row r="51" spans="2:11" ht="12.75" customHeight="1">
      <c r="B51" s="20"/>
      <c r="C51" s="21"/>
      <c r="D51" s="21"/>
      <c r="E51" s="21"/>
      <c r="F51" s="21"/>
      <c r="G51" s="21"/>
      <c r="H51" s="21"/>
      <c r="I51" s="21"/>
      <c r="J51" s="21"/>
      <c r="K51" s="22"/>
    </row>
    <row r="52" spans="2:11" ht="12.75" customHeight="1">
      <c r="B52" s="20"/>
      <c r="C52" s="21"/>
      <c r="D52" s="21"/>
      <c r="E52" s="21"/>
      <c r="F52" s="21"/>
      <c r="G52" s="21"/>
      <c r="H52" s="21"/>
      <c r="I52" s="21"/>
      <c r="J52" s="21"/>
      <c r="K52" s="22"/>
    </row>
    <row r="53" spans="2:11" ht="12.75" customHeight="1">
      <c r="B53" s="20"/>
      <c r="C53" s="21"/>
      <c r="D53" s="21"/>
      <c r="E53" s="21"/>
      <c r="F53" s="21"/>
      <c r="G53" s="21"/>
      <c r="H53" s="21"/>
      <c r="I53" s="21"/>
      <c r="J53" s="21"/>
      <c r="K53" s="22"/>
    </row>
    <row r="54" spans="2:11" ht="12.75" customHeight="1" thickBot="1">
      <c r="B54" s="26"/>
      <c r="C54" s="27"/>
      <c r="D54" s="27"/>
      <c r="E54" s="27"/>
      <c r="F54" s="27"/>
      <c r="G54" s="27"/>
      <c r="H54" s="27"/>
      <c r="I54" s="27"/>
      <c r="J54" s="27"/>
      <c r="K54" s="28"/>
    </row>
  </sheetData>
  <mergeCells count="2">
    <mergeCell ref="M2:M3"/>
    <mergeCell ref="B15:K30"/>
  </mergeCells>
  <hyperlinks>
    <hyperlink ref="M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5" orientation="landscape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1:J45"/>
  <sheetViews>
    <sheetView showGridLines="0" workbookViewId="0">
      <selection activeCell="G18" sqref="G18"/>
    </sheetView>
  </sheetViews>
  <sheetFormatPr baseColWidth="10" defaultColWidth="23.42578125" defaultRowHeight="15" customHeight="1"/>
  <cols>
    <col min="1" max="1" width="29.85546875" style="6" bestFit="1" customWidth="1"/>
    <col min="2" max="4" width="8.7109375" style="6" customWidth="1"/>
    <col min="5" max="5" width="1.7109375" style="6" customWidth="1"/>
    <col min="6" max="8" width="8.7109375" style="6" customWidth="1"/>
    <col min="9" max="96" width="10.7109375" style="6" customWidth="1"/>
    <col min="97" max="16384" width="23.42578125" style="6"/>
  </cols>
  <sheetData>
    <row r="1" spans="1:10" ht="15" customHeight="1">
      <c r="A1" s="164" t="s">
        <v>202</v>
      </c>
      <c r="B1" s="164"/>
      <c r="C1" s="164"/>
      <c r="D1" s="164"/>
      <c r="E1" s="164"/>
      <c r="F1" s="164"/>
      <c r="G1" s="164"/>
      <c r="H1" s="164"/>
      <c r="I1" s="18"/>
    </row>
    <row r="2" spans="1:10" ht="15" customHeight="1">
      <c r="A2" s="164" t="s">
        <v>100</v>
      </c>
      <c r="B2" s="164"/>
      <c r="C2" s="164"/>
      <c r="D2" s="164"/>
      <c r="E2" s="164"/>
      <c r="F2" s="164"/>
      <c r="G2" s="164"/>
      <c r="H2" s="164"/>
      <c r="I2" s="18"/>
      <c r="J2" s="156" t="s">
        <v>47</v>
      </c>
    </row>
    <row r="3" spans="1:10" ht="15" customHeight="1">
      <c r="A3" s="164" t="s">
        <v>203</v>
      </c>
      <c r="B3" s="164"/>
      <c r="C3" s="164"/>
      <c r="D3" s="164"/>
      <c r="E3" s="164"/>
      <c r="F3" s="164"/>
      <c r="G3" s="164"/>
      <c r="H3" s="164"/>
      <c r="I3" s="18"/>
      <c r="J3" s="156"/>
    </row>
    <row r="4" spans="1:10" ht="15" customHeight="1">
      <c r="A4" s="164" t="s">
        <v>204</v>
      </c>
      <c r="B4" s="164"/>
      <c r="C4" s="164"/>
      <c r="D4" s="164"/>
      <c r="E4" s="164"/>
      <c r="F4" s="164"/>
      <c r="G4" s="164"/>
      <c r="H4" s="164"/>
    </row>
    <row r="5" spans="1:10" ht="15" customHeight="1">
      <c r="A5" s="164"/>
      <c r="B5" s="164"/>
      <c r="C5" s="164"/>
      <c r="D5" s="164"/>
      <c r="E5" s="164"/>
      <c r="F5" s="164"/>
      <c r="G5" s="164"/>
      <c r="H5" s="164"/>
    </row>
    <row r="6" spans="1:10" ht="15" customHeight="1">
      <c r="A6" s="165" t="s">
        <v>103</v>
      </c>
      <c r="B6" s="166" t="s">
        <v>124</v>
      </c>
      <c r="C6" s="166"/>
      <c r="D6" s="166"/>
      <c r="E6" s="93"/>
      <c r="F6" s="166" t="s">
        <v>125</v>
      </c>
      <c r="G6" s="166"/>
      <c r="H6" s="166"/>
    </row>
    <row r="7" spans="1:10" ht="15" customHeight="1">
      <c r="A7" s="165"/>
      <c r="B7" s="94" t="s">
        <v>104</v>
      </c>
      <c r="C7" s="94" t="s">
        <v>205</v>
      </c>
      <c r="D7" s="94" t="s">
        <v>206</v>
      </c>
      <c r="E7" s="93"/>
      <c r="F7" s="95" t="s">
        <v>104</v>
      </c>
      <c r="G7" s="95" t="s">
        <v>205</v>
      </c>
      <c r="H7" s="95" t="s">
        <v>206</v>
      </c>
    </row>
    <row r="8" spans="1:10" ht="15" customHeight="1">
      <c r="A8" s="78" t="s">
        <v>104</v>
      </c>
      <c r="B8" s="120">
        <v>53936</v>
      </c>
      <c r="C8" s="120">
        <v>26398</v>
      </c>
      <c r="D8" s="120">
        <v>27538</v>
      </c>
      <c r="E8" s="70"/>
      <c r="F8" s="146">
        <v>4.8060721035565255</v>
      </c>
      <c r="G8" s="146">
        <v>4.7282314716302531</v>
      </c>
      <c r="H8" s="146">
        <v>4.8662135846842736</v>
      </c>
    </row>
    <row r="9" spans="1:10" ht="15" customHeight="1">
      <c r="A9" s="61" t="s">
        <v>105</v>
      </c>
      <c r="B9" s="121">
        <v>49025</v>
      </c>
      <c r="C9" s="121">
        <v>23911</v>
      </c>
      <c r="D9" s="121">
        <v>25114</v>
      </c>
      <c r="E9" s="70"/>
      <c r="F9" s="147">
        <v>4.8342166892641441</v>
      </c>
      <c r="G9" s="147">
        <v>4.750202635050301</v>
      </c>
      <c r="H9" s="147">
        <v>4.8982091520094873</v>
      </c>
    </row>
    <row r="10" spans="1:10" ht="15" customHeight="1">
      <c r="A10" s="61" t="s">
        <v>106</v>
      </c>
      <c r="B10" s="121">
        <v>4662</v>
      </c>
      <c r="C10" s="121">
        <v>2362</v>
      </c>
      <c r="D10" s="121">
        <v>2300</v>
      </c>
      <c r="E10" s="70"/>
      <c r="F10" s="147">
        <v>5.30562541965881</v>
      </c>
      <c r="G10" s="147">
        <v>5.2644482581853032</v>
      </c>
      <c r="H10" s="147">
        <v>5.3485884377470816</v>
      </c>
    </row>
    <row r="11" spans="1:10" ht="15" customHeight="1">
      <c r="A11" s="61" t="s">
        <v>107</v>
      </c>
      <c r="B11" s="121">
        <v>249</v>
      </c>
      <c r="C11" s="121">
        <v>125</v>
      </c>
      <c r="D11" s="121">
        <v>124</v>
      </c>
      <c r="E11" s="70"/>
      <c r="F11" s="147">
        <v>1.2294474892608502</v>
      </c>
      <c r="G11" s="147">
        <v>1.2411875682653162</v>
      </c>
      <c r="H11" s="147">
        <v>1.2178353957965036</v>
      </c>
    </row>
    <row r="12" spans="1:10" ht="15" customHeight="1">
      <c r="A12" s="78" t="s">
        <v>108</v>
      </c>
      <c r="B12" s="120">
        <v>5177</v>
      </c>
      <c r="C12" s="120">
        <v>2651</v>
      </c>
      <c r="D12" s="120">
        <v>2526</v>
      </c>
      <c r="E12" s="55"/>
      <c r="F12" s="146">
        <v>3.7607967629688281</v>
      </c>
      <c r="G12" s="146">
        <v>3.7740415415059152</v>
      </c>
      <c r="H12" s="146">
        <v>3.7469961729017709</v>
      </c>
    </row>
    <row r="13" spans="1:10" ht="15" customHeight="1">
      <c r="A13" s="61" t="s">
        <v>105</v>
      </c>
      <c r="B13" s="121">
        <v>4427</v>
      </c>
      <c r="C13" s="121">
        <v>2256</v>
      </c>
      <c r="D13" s="121">
        <v>2171</v>
      </c>
      <c r="E13" s="70"/>
      <c r="F13" s="147">
        <v>3.7855078412258649</v>
      </c>
      <c r="G13" s="147">
        <v>3.775100401606426</v>
      </c>
      <c r="H13" s="147">
        <v>3.7963837302836358</v>
      </c>
    </row>
    <row r="14" spans="1:10" ht="15" customHeight="1">
      <c r="A14" s="61" t="s">
        <v>106</v>
      </c>
      <c r="B14" s="121">
        <v>742</v>
      </c>
      <c r="C14" s="121">
        <v>391</v>
      </c>
      <c r="D14" s="121">
        <v>351</v>
      </c>
      <c r="E14" s="70"/>
      <c r="F14" s="147">
        <v>3.7917113802442635</v>
      </c>
      <c r="G14" s="147">
        <v>3.9300432204241633</v>
      </c>
      <c r="H14" s="147">
        <v>3.6486486486486487</v>
      </c>
    </row>
    <row r="15" spans="1:10" ht="15" customHeight="1">
      <c r="A15" s="61" t="s">
        <v>107</v>
      </c>
      <c r="B15" s="121">
        <v>8</v>
      </c>
      <c r="C15" s="121">
        <v>4</v>
      </c>
      <c r="D15" s="121">
        <v>4</v>
      </c>
      <c r="E15" s="70"/>
      <c r="F15" s="147">
        <v>0.70052539404553416</v>
      </c>
      <c r="G15" s="147">
        <v>0.74906367041198507</v>
      </c>
      <c r="H15" s="147">
        <v>0.6578947368421052</v>
      </c>
    </row>
    <row r="16" spans="1:10" ht="15" customHeight="1">
      <c r="A16" s="78" t="s">
        <v>109</v>
      </c>
      <c r="B16" s="120">
        <v>434</v>
      </c>
      <c r="C16" s="120">
        <v>281</v>
      </c>
      <c r="D16" s="120">
        <v>153</v>
      </c>
      <c r="E16" s="55"/>
      <c r="F16" s="146">
        <v>2.8353041092310707</v>
      </c>
      <c r="G16" s="146">
        <v>2.9064956557716179</v>
      </c>
      <c r="H16" s="146">
        <v>2.7132470296151801</v>
      </c>
    </row>
    <row r="17" spans="1:8" ht="15" customHeight="1">
      <c r="A17" s="61" t="s">
        <v>105</v>
      </c>
      <c r="B17" s="121">
        <v>432</v>
      </c>
      <c r="C17" s="121">
        <v>280</v>
      </c>
      <c r="D17" s="121">
        <v>152</v>
      </c>
      <c r="E17" s="70"/>
      <c r="F17" s="147">
        <v>2.8437890856428147</v>
      </c>
      <c r="G17" s="147">
        <v>2.9194036075487437</v>
      </c>
      <c r="H17" s="147">
        <v>2.7142857142857144</v>
      </c>
    </row>
    <row r="18" spans="1:8" ht="15" customHeight="1">
      <c r="A18" s="61" t="s">
        <v>106</v>
      </c>
      <c r="B18" s="121">
        <v>1</v>
      </c>
      <c r="C18" s="121">
        <v>1</v>
      </c>
      <c r="D18" s="121">
        <v>0</v>
      </c>
      <c r="E18" s="70"/>
      <c r="F18" s="147">
        <v>5.8823529411764701</v>
      </c>
      <c r="G18" s="147">
        <v>7.6923076923076925</v>
      </c>
      <c r="H18" s="147">
        <v>0</v>
      </c>
    </row>
    <row r="19" spans="1:8" ht="15" customHeight="1">
      <c r="A19" s="61" t="s">
        <v>107</v>
      </c>
      <c r="B19" s="121">
        <v>1</v>
      </c>
      <c r="C19" s="121">
        <v>0</v>
      </c>
      <c r="D19" s="121">
        <v>1</v>
      </c>
      <c r="E19" s="70"/>
      <c r="F19" s="147">
        <v>1.0101010101010102</v>
      </c>
      <c r="G19" s="147">
        <v>0</v>
      </c>
      <c r="H19" s="147">
        <v>2.8571428571428572</v>
      </c>
    </row>
    <row r="20" spans="1:8" ht="15" customHeight="1">
      <c r="A20" s="78" t="s">
        <v>110</v>
      </c>
      <c r="B20" s="120">
        <v>23739</v>
      </c>
      <c r="C20" s="120">
        <v>12439</v>
      </c>
      <c r="D20" s="120">
        <v>11300</v>
      </c>
      <c r="E20" s="55"/>
      <c r="F20" s="146">
        <v>5.2066746502783294</v>
      </c>
      <c r="G20" s="146">
        <v>5.3130419183160917</v>
      </c>
      <c r="H20" s="146">
        <v>5.0944042702829417</v>
      </c>
    </row>
    <row r="21" spans="1:8" ht="15" customHeight="1">
      <c r="A21" s="61" t="s">
        <v>105</v>
      </c>
      <c r="B21" s="121">
        <v>21621</v>
      </c>
      <c r="C21" s="121">
        <v>11379</v>
      </c>
      <c r="D21" s="121">
        <v>10242</v>
      </c>
      <c r="E21" s="70"/>
      <c r="F21" s="147">
        <v>5.2565168555716015</v>
      </c>
      <c r="G21" s="147">
        <v>5.3805234413788217</v>
      </c>
      <c r="H21" s="147">
        <v>5.1252796084730754</v>
      </c>
    </row>
    <row r="22" spans="1:8" ht="15" customHeight="1">
      <c r="A22" s="61" t="s">
        <v>106</v>
      </c>
      <c r="B22" s="121">
        <v>2068</v>
      </c>
      <c r="C22" s="121">
        <v>1044</v>
      </c>
      <c r="D22" s="121">
        <v>1024</v>
      </c>
      <c r="E22" s="70"/>
      <c r="F22" s="147">
        <v>5.1927181418706843</v>
      </c>
      <c r="G22" s="147">
        <v>5.1176470588235299</v>
      </c>
      <c r="H22" s="147">
        <v>5.2715572715572714</v>
      </c>
    </row>
    <row r="23" spans="1:8" ht="12.75">
      <c r="A23" s="61" t="s">
        <v>107</v>
      </c>
      <c r="B23" s="121">
        <v>50</v>
      </c>
      <c r="C23" s="121">
        <v>16</v>
      </c>
      <c r="D23" s="121">
        <v>34</v>
      </c>
      <c r="E23" s="70"/>
      <c r="F23" s="147">
        <v>1.0436234606553956</v>
      </c>
      <c r="G23" s="147">
        <v>0.71524362986142154</v>
      </c>
      <c r="H23" s="147">
        <v>1.3312451057165231</v>
      </c>
    </row>
    <row r="24" spans="1:8" ht="15" customHeight="1">
      <c r="A24" s="78" t="s">
        <v>111</v>
      </c>
      <c r="B24" s="120">
        <v>18084</v>
      </c>
      <c r="C24" s="120">
        <v>8634</v>
      </c>
      <c r="D24" s="120">
        <v>9450</v>
      </c>
      <c r="E24" s="55"/>
      <c r="F24" s="146">
        <v>4.3326800611424439</v>
      </c>
      <c r="G24" s="146">
        <v>4.1853092446180922</v>
      </c>
      <c r="H24" s="146">
        <v>4.4766998431970748</v>
      </c>
    </row>
    <row r="25" spans="1:8" ht="15" customHeight="1">
      <c r="A25" s="61" t="s">
        <v>105</v>
      </c>
      <c r="B25" s="121">
        <v>16066</v>
      </c>
      <c r="C25" s="121">
        <v>7612</v>
      </c>
      <c r="D25" s="121">
        <v>8454</v>
      </c>
      <c r="E25" s="70"/>
      <c r="F25" s="147">
        <v>4.2735429229586552</v>
      </c>
      <c r="G25" s="147">
        <v>4.1088422154929045</v>
      </c>
      <c r="H25" s="147">
        <v>4.4335595389181988</v>
      </c>
    </row>
    <row r="26" spans="1:8" ht="15" customHeight="1">
      <c r="A26" s="61" t="s">
        <v>106</v>
      </c>
      <c r="B26" s="121">
        <v>1851</v>
      </c>
      <c r="C26" s="121">
        <v>926</v>
      </c>
      <c r="D26" s="121">
        <v>925</v>
      </c>
      <c r="E26" s="70"/>
      <c r="F26" s="147">
        <v>6.5056938000843525</v>
      </c>
      <c r="G26" s="147">
        <v>6.3844456701599563</v>
      </c>
      <c r="H26" s="147">
        <v>6.6317751648981931</v>
      </c>
    </row>
    <row r="27" spans="1:8" ht="15" customHeight="1">
      <c r="A27" s="61" t="s">
        <v>107</v>
      </c>
      <c r="B27" s="121">
        <v>167</v>
      </c>
      <c r="C27" s="121">
        <v>96</v>
      </c>
      <c r="D27" s="121">
        <v>71</v>
      </c>
      <c r="E27" s="70"/>
      <c r="F27" s="147">
        <v>1.2853074732548295</v>
      </c>
      <c r="G27" s="147">
        <v>1.4701378254211332</v>
      </c>
      <c r="H27" s="147">
        <v>1.0985610397648151</v>
      </c>
    </row>
    <row r="28" spans="1:8" ht="15" customHeight="1">
      <c r="A28" s="78" t="s">
        <v>112</v>
      </c>
      <c r="B28" s="120">
        <v>123</v>
      </c>
      <c r="C28" s="120">
        <v>34</v>
      </c>
      <c r="D28" s="120">
        <v>89</v>
      </c>
      <c r="E28" s="55"/>
      <c r="F28" s="146">
        <v>38.080495356037154</v>
      </c>
      <c r="G28" s="146">
        <v>36.95652173913043</v>
      </c>
      <c r="H28" s="146">
        <v>38.528138528138527</v>
      </c>
    </row>
    <row r="29" spans="1:8" ht="15" customHeight="1">
      <c r="A29" s="61" t="s">
        <v>105</v>
      </c>
      <c r="B29" s="106">
        <v>123</v>
      </c>
      <c r="C29" s="106">
        <v>34</v>
      </c>
      <c r="D29" s="106">
        <v>89</v>
      </c>
      <c r="E29" s="70"/>
      <c r="F29" s="107">
        <v>38.080495356037154</v>
      </c>
      <c r="G29" s="107">
        <v>36.95652173913043</v>
      </c>
      <c r="H29" s="107">
        <v>38.528138528138527</v>
      </c>
    </row>
    <row r="30" spans="1:8" ht="15" customHeight="1">
      <c r="A30" s="78" t="s">
        <v>114</v>
      </c>
      <c r="B30" s="120">
        <v>543</v>
      </c>
      <c r="C30" s="120">
        <v>206</v>
      </c>
      <c r="D30" s="120">
        <v>337</v>
      </c>
      <c r="E30" s="70"/>
      <c r="F30" s="146">
        <v>2.5516917293233083</v>
      </c>
      <c r="G30" s="146">
        <v>3.3398184176394294</v>
      </c>
      <c r="H30" s="146">
        <v>2.2300158814187401</v>
      </c>
    </row>
    <row r="31" spans="1:8" ht="15" customHeight="1">
      <c r="A31" s="61" t="s">
        <v>105</v>
      </c>
      <c r="B31" s="106">
        <v>543</v>
      </c>
      <c r="C31" s="106">
        <v>206</v>
      </c>
      <c r="D31" s="106">
        <v>337</v>
      </c>
      <c r="E31" s="70"/>
      <c r="F31" s="107">
        <v>2.5516917293233083</v>
      </c>
      <c r="G31" s="107">
        <v>3.3398184176394294</v>
      </c>
      <c r="H31" s="107">
        <v>2.2300158814187401</v>
      </c>
    </row>
    <row r="32" spans="1:8" ht="15" customHeight="1">
      <c r="A32" s="78" t="s">
        <v>207</v>
      </c>
      <c r="B32" s="120">
        <v>191</v>
      </c>
      <c r="C32" s="120">
        <v>108</v>
      </c>
      <c r="D32" s="120">
        <v>83</v>
      </c>
      <c r="E32" s="70"/>
      <c r="F32" s="146">
        <v>8.3771929824561404</v>
      </c>
      <c r="G32" s="146">
        <v>9.4986807387862786</v>
      </c>
      <c r="H32" s="146">
        <v>7.2615923009623797</v>
      </c>
    </row>
    <row r="33" spans="1:8" ht="15" customHeight="1">
      <c r="A33" s="61" t="s">
        <v>105</v>
      </c>
      <c r="B33" s="106">
        <v>191</v>
      </c>
      <c r="C33" s="106">
        <v>108</v>
      </c>
      <c r="D33" s="106">
        <v>83</v>
      </c>
      <c r="E33" s="70"/>
      <c r="F33" s="107">
        <v>8.3771929824561404</v>
      </c>
      <c r="G33" s="107">
        <v>9.4986807387862786</v>
      </c>
      <c r="H33" s="107">
        <v>7.2615923009623797</v>
      </c>
    </row>
    <row r="34" spans="1:8" ht="15" customHeight="1">
      <c r="A34" s="78" t="s">
        <v>115</v>
      </c>
      <c r="B34" s="120">
        <v>5564</v>
      </c>
      <c r="C34" s="120">
        <v>2023</v>
      </c>
      <c r="D34" s="120">
        <v>3541</v>
      </c>
      <c r="E34" s="70"/>
      <c r="F34" s="146">
        <v>8.2760672318905257</v>
      </c>
      <c r="G34" s="146">
        <v>7.1229886271610159</v>
      </c>
      <c r="H34" s="146">
        <v>8.6810492767835257</v>
      </c>
    </row>
    <row r="35" spans="1:8" ht="15" customHeight="1">
      <c r="A35" s="61" t="s">
        <v>105</v>
      </c>
      <c r="B35" s="106">
        <v>5564</v>
      </c>
      <c r="C35" s="106">
        <v>2023</v>
      </c>
      <c r="D35" s="106">
        <v>3541</v>
      </c>
      <c r="E35" s="70"/>
      <c r="F35" s="107">
        <v>8.2768059026538143</v>
      </c>
      <c r="G35" s="107">
        <v>7.1232394366197189</v>
      </c>
      <c r="H35" s="107">
        <v>8.6821135221282333</v>
      </c>
    </row>
    <row r="36" spans="1:8" ht="15" customHeight="1">
      <c r="A36" s="61" t="s">
        <v>106</v>
      </c>
      <c r="B36" s="121">
        <v>0</v>
      </c>
      <c r="C36" s="121">
        <v>0</v>
      </c>
      <c r="D36" s="121">
        <v>0</v>
      </c>
      <c r="E36" s="70"/>
      <c r="F36" s="147">
        <v>0</v>
      </c>
      <c r="G36" s="147">
        <v>0</v>
      </c>
      <c r="H36" s="147">
        <v>0</v>
      </c>
    </row>
    <row r="37" spans="1:8" ht="15" customHeight="1">
      <c r="A37" s="78" t="s">
        <v>118</v>
      </c>
      <c r="B37" s="120">
        <v>58</v>
      </c>
      <c r="C37" s="120">
        <v>13</v>
      </c>
      <c r="D37" s="120">
        <v>45</v>
      </c>
      <c r="E37" s="70"/>
      <c r="F37" s="146">
        <v>1.601325234676974</v>
      </c>
      <c r="G37" s="146">
        <v>0.88075880758807579</v>
      </c>
      <c r="H37" s="146">
        <v>2.096924510717614</v>
      </c>
    </row>
    <row r="38" spans="1:8" ht="15" customHeight="1">
      <c r="A38" s="61" t="s">
        <v>105</v>
      </c>
      <c r="B38" s="106">
        <v>58</v>
      </c>
      <c r="C38" s="106">
        <v>13</v>
      </c>
      <c r="D38" s="106">
        <v>45</v>
      </c>
      <c r="E38" s="70"/>
      <c r="F38" s="107">
        <v>1.601325234676974</v>
      </c>
      <c r="G38" s="107">
        <v>0.88075880758807579</v>
      </c>
      <c r="H38" s="107">
        <v>2.096924510717614</v>
      </c>
    </row>
    <row r="39" spans="1:8" ht="15" customHeight="1">
      <c r="A39" s="78" t="s">
        <v>113</v>
      </c>
      <c r="B39" s="120">
        <v>23</v>
      </c>
      <c r="C39" s="120">
        <v>9</v>
      </c>
      <c r="D39" s="120">
        <v>14</v>
      </c>
      <c r="E39" s="70"/>
      <c r="F39" s="146">
        <v>1.8729641693811077</v>
      </c>
      <c r="G39" s="146">
        <v>1.2747875354107647</v>
      </c>
      <c r="H39" s="146">
        <v>2.6819923371647509</v>
      </c>
    </row>
    <row r="40" spans="1:8" ht="15" customHeight="1" thickBot="1">
      <c r="A40" s="73" t="s">
        <v>107</v>
      </c>
      <c r="B40" s="110">
        <v>23</v>
      </c>
      <c r="C40" s="110">
        <v>9</v>
      </c>
      <c r="D40" s="110">
        <v>14</v>
      </c>
      <c r="E40" s="70"/>
      <c r="F40" s="111">
        <v>1.8729641693811077</v>
      </c>
      <c r="G40" s="111">
        <v>1.2747875354107647</v>
      </c>
      <c r="H40" s="111">
        <v>2.6819923371647509</v>
      </c>
    </row>
    <row r="41" spans="1:8" ht="15" customHeight="1">
      <c r="A41" s="159" t="s">
        <v>126</v>
      </c>
      <c r="B41" s="159"/>
      <c r="C41" s="159"/>
      <c r="D41" s="159"/>
      <c r="E41" s="159"/>
      <c r="F41" s="159"/>
      <c r="G41" s="159"/>
      <c r="H41" s="159"/>
    </row>
    <row r="42" spans="1:8" ht="15" customHeight="1">
      <c r="A42" s="161" t="s">
        <v>130</v>
      </c>
      <c r="B42" s="161"/>
      <c r="C42" s="161"/>
      <c r="D42" s="161"/>
      <c r="E42" s="161"/>
      <c r="F42" s="161"/>
      <c r="G42" s="161"/>
      <c r="H42" s="161"/>
    </row>
    <row r="43" spans="1:8" ht="15" customHeight="1">
      <c r="A43" s="161"/>
      <c r="B43" s="161"/>
      <c r="C43" s="161"/>
      <c r="D43" s="161"/>
      <c r="E43" s="161"/>
      <c r="F43" s="161"/>
      <c r="G43" s="161"/>
      <c r="H43" s="161"/>
    </row>
    <row r="44" spans="1:8" ht="15" customHeight="1">
      <c r="A44" s="160" t="s">
        <v>119</v>
      </c>
      <c r="B44" s="160"/>
      <c r="C44" s="160"/>
      <c r="D44" s="160"/>
      <c r="E44" s="160"/>
      <c r="F44" s="160"/>
      <c r="G44" s="160"/>
      <c r="H44" s="160"/>
    </row>
    <row r="45" spans="1:8" ht="15" customHeight="1">
      <c r="A45" s="91"/>
      <c r="B45" s="91"/>
      <c r="C45" s="91"/>
      <c r="D45" s="91"/>
      <c r="E45" s="91"/>
      <c r="F45" s="91"/>
      <c r="G45" s="91"/>
      <c r="H45" s="91"/>
    </row>
  </sheetData>
  <mergeCells count="12">
    <mergeCell ref="J2:J3"/>
    <mergeCell ref="A1:H1"/>
    <mergeCell ref="A2:H2"/>
    <mergeCell ref="A3:H3"/>
    <mergeCell ref="A4:H4"/>
    <mergeCell ref="A42:H43"/>
    <mergeCell ref="A44:H44"/>
    <mergeCell ref="A5:H5"/>
    <mergeCell ref="A6:A7"/>
    <mergeCell ref="B6:D6"/>
    <mergeCell ref="F6:H6"/>
    <mergeCell ref="A41:H41"/>
  </mergeCells>
  <conditionalFormatting sqref="G43:M51">
    <cfRule type="cellIs" dxfId="0" priority="1" operator="greaterThan">
      <formula>0.4999</formula>
    </cfRule>
  </conditionalFormatting>
  <hyperlinks>
    <hyperlink ref="J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9" orientation="landscape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:L39"/>
  <sheetViews>
    <sheetView showGridLines="0" workbookViewId="0">
      <selection activeCell="E29" sqref="E29"/>
    </sheetView>
  </sheetViews>
  <sheetFormatPr baseColWidth="10" defaultColWidth="23.42578125" defaultRowHeight="15" customHeight="1"/>
  <cols>
    <col min="1" max="1" width="18" style="6" bestFit="1" customWidth="1"/>
    <col min="2" max="4" width="8.7109375" style="6" customWidth="1"/>
    <col min="5" max="5" width="12.7109375" style="6" customWidth="1"/>
    <col min="6" max="6" width="1.7109375" style="6" customWidth="1"/>
    <col min="7" max="9" width="8.7109375" style="6" customWidth="1"/>
    <col min="10" max="10" width="12.7109375" style="6" customWidth="1"/>
    <col min="11" max="98" width="10.7109375" style="6" customWidth="1"/>
    <col min="99" max="16384" width="23.42578125" style="6"/>
  </cols>
  <sheetData>
    <row r="1" spans="1:12" ht="15" customHeight="1">
      <c r="A1" s="164" t="s">
        <v>208</v>
      </c>
      <c r="B1" s="164"/>
      <c r="C1" s="164"/>
      <c r="D1" s="164"/>
      <c r="E1" s="164"/>
      <c r="F1" s="164"/>
      <c r="G1" s="164"/>
      <c r="H1" s="164"/>
      <c r="I1" s="164"/>
      <c r="J1" s="164"/>
      <c r="K1" s="18"/>
    </row>
    <row r="2" spans="1:12" ht="15" customHeight="1">
      <c r="A2" s="164" t="s">
        <v>100</v>
      </c>
      <c r="B2" s="164"/>
      <c r="C2" s="164"/>
      <c r="D2" s="164"/>
      <c r="E2" s="164"/>
      <c r="F2" s="164"/>
      <c r="G2" s="164"/>
      <c r="H2" s="164"/>
      <c r="I2" s="164"/>
      <c r="J2" s="164"/>
      <c r="K2" s="18"/>
      <c r="L2" s="156" t="s">
        <v>47</v>
      </c>
    </row>
    <row r="3" spans="1:12" ht="15" customHeight="1">
      <c r="A3" s="164" t="s">
        <v>209</v>
      </c>
      <c r="B3" s="164"/>
      <c r="C3" s="164"/>
      <c r="D3" s="164"/>
      <c r="E3" s="164"/>
      <c r="F3" s="164"/>
      <c r="G3" s="164"/>
      <c r="H3" s="164"/>
      <c r="I3" s="164"/>
      <c r="J3" s="164"/>
      <c r="K3" s="18"/>
      <c r="L3" s="156"/>
    </row>
    <row r="4" spans="1:12" ht="15" customHeight="1">
      <c r="A4" s="164" t="s">
        <v>204</v>
      </c>
      <c r="B4" s="164"/>
      <c r="C4" s="164"/>
      <c r="D4" s="164"/>
      <c r="E4" s="164"/>
      <c r="F4" s="164"/>
      <c r="G4" s="164"/>
      <c r="H4" s="164"/>
      <c r="I4" s="164"/>
      <c r="J4" s="164"/>
    </row>
    <row r="5" spans="1:12" ht="15" customHeight="1">
      <c r="A5" s="164"/>
      <c r="B5" s="164"/>
      <c r="C5" s="164"/>
      <c r="D5" s="164"/>
      <c r="E5" s="164"/>
      <c r="F5" s="164"/>
      <c r="G5" s="164"/>
      <c r="H5" s="164"/>
      <c r="I5" s="164"/>
      <c r="J5" s="164"/>
    </row>
    <row r="6" spans="1:12" ht="15" customHeight="1">
      <c r="A6" s="167" t="s">
        <v>210</v>
      </c>
      <c r="B6" s="166" t="s">
        <v>124</v>
      </c>
      <c r="C6" s="166"/>
      <c r="D6" s="166"/>
      <c r="E6" s="166"/>
      <c r="F6" s="101"/>
      <c r="G6" s="166" t="s">
        <v>125</v>
      </c>
      <c r="H6" s="166"/>
      <c r="I6" s="166"/>
      <c r="J6" s="166"/>
    </row>
    <row r="7" spans="1:12" ht="15" customHeight="1">
      <c r="A7" s="167"/>
      <c r="B7" s="102" t="s">
        <v>104</v>
      </c>
      <c r="C7" s="102" t="s">
        <v>105</v>
      </c>
      <c r="D7" s="102" t="s">
        <v>106</v>
      </c>
      <c r="E7" s="102" t="s">
        <v>107</v>
      </c>
      <c r="F7" s="102"/>
      <c r="G7" s="102" t="s">
        <v>104</v>
      </c>
      <c r="H7" s="102" t="s">
        <v>105</v>
      </c>
      <c r="I7" s="102" t="s">
        <v>106</v>
      </c>
      <c r="J7" s="102" t="s">
        <v>107</v>
      </c>
    </row>
    <row r="8" spans="1:12" ht="15" customHeight="1">
      <c r="A8" s="98" t="s">
        <v>104</v>
      </c>
      <c r="B8" s="103">
        <v>53936</v>
      </c>
      <c r="C8" s="103">
        <v>49025</v>
      </c>
      <c r="D8" s="103">
        <v>4662</v>
      </c>
      <c r="E8" s="103">
        <v>249</v>
      </c>
      <c r="F8" s="103"/>
      <c r="G8" s="104">
        <v>4.8060721035565255</v>
      </c>
      <c r="H8" s="104">
        <v>4.8342166892641441</v>
      </c>
      <c r="I8" s="104">
        <v>5.30562541965881</v>
      </c>
      <c r="J8" s="104">
        <v>1.2294474892608502</v>
      </c>
    </row>
    <row r="9" spans="1:12" ht="15" customHeight="1">
      <c r="A9" s="105" t="s">
        <v>135</v>
      </c>
      <c r="B9" s="106">
        <v>3832</v>
      </c>
      <c r="C9" s="106">
        <v>3561</v>
      </c>
      <c r="D9" s="106">
        <v>249</v>
      </c>
      <c r="E9" s="106">
        <v>22</v>
      </c>
      <c r="F9" s="106"/>
      <c r="G9" s="107">
        <v>5.887956731507944</v>
      </c>
      <c r="H9" s="107">
        <v>6.7907473445336484</v>
      </c>
      <c r="I9" s="107">
        <v>2.5680693069306928</v>
      </c>
      <c r="J9" s="107">
        <v>0.74652188666440444</v>
      </c>
    </row>
    <row r="10" spans="1:12" ht="15" customHeight="1">
      <c r="A10" s="105" t="s">
        <v>136</v>
      </c>
      <c r="B10" s="106">
        <v>2519</v>
      </c>
      <c r="C10" s="106">
        <v>2174</v>
      </c>
      <c r="D10" s="106">
        <v>325</v>
      </c>
      <c r="E10" s="106">
        <v>20</v>
      </c>
      <c r="F10" s="106"/>
      <c r="G10" s="107">
        <v>3.9385221551643266</v>
      </c>
      <c r="H10" s="107">
        <v>4.7603407125183388</v>
      </c>
      <c r="I10" s="107">
        <v>2.0674300254452929</v>
      </c>
      <c r="J10" s="107">
        <v>0.77851304009342159</v>
      </c>
    </row>
    <row r="11" spans="1:12" ht="15" customHeight="1">
      <c r="A11" s="105" t="s">
        <v>137</v>
      </c>
      <c r="B11" s="106">
        <v>6240</v>
      </c>
      <c r="C11" s="106">
        <v>4617</v>
      </c>
      <c r="D11" s="106">
        <v>1567</v>
      </c>
      <c r="E11" s="106">
        <v>56</v>
      </c>
      <c r="F11" s="106"/>
      <c r="G11" s="107">
        <v>10.400346678222608</v>
      </c>
      <c r="H11" s="107">
        <v>9.7582111003085767</v>
      </c>
      <c r="I11" s="107">
        <v>13.859897399610826</v>
      </c>
      <c r="J11" s="107">
        <v>4.0638606676342528</v>
      </c>
    </row>
    <row r="12" spans="1:12" ht="15" customHeight="1">
      <c r="A12" s="105" t="s">
        <v>138</v>
      </c>
      <c r="B12" s="106">
        <v>2204</v>
      </c>
      <c r="C12" s="106">
        <v>2192</v>
      </c>
      <c r="D12" s="106">
        <v>12</v>
      </c>
      <c r="E12" s="106">
        <v>0</v>
      </c>
      <c r="F12" s="106"/>
      <c r="G12" s="107">
        <v>3.4406319273158701</v>
      </c>
      <c r="H12" s="107">
        <v>3.6325069600954532</v>
      </c>
      <c r="I12" s="107">
        <v>0.40941658137154557</v>
      </c>
      <c r="J12" s="107">
        <v>0</v>
      </c>
    </row>
    <row r="13" spans="1:12" ht="15" customHeight="1">
      <c r="A13" s="105" t="s">
        <v>139</v>
      </c>
      <c r="B13" s="106">
        <v>554</v>
      </c>
      <c r="C13" s="106">
        <v>540</v>
      </c>
      <c r="D13" s="106">
        <v>14</v>
      </c>
      <c r="E13" s="106">
        <v>0</v>
      </c>
      <c r="F13" s="106"/>
      <c r="G13" s="107">
        <v>3.6397082977465343</v>
      </c>
      <c r="H13" s="107">
        <v>3.7115952986459555</v>
      </c>
      <c r="I13" s="107">
        <v>2.083333333333333</v>
      </c>
      <c r="J13" s="107">
        <v>0</v>
      </c>
    </row>
    <row r="14" spans="1:12" ht="15" customHeight="1">
      <c r="A14" s="105" t="s">
        <v>140</v>
      </c>
      <c r="B14" s="106">
        <v>559</v>
      </c>
      <c r="C14" s="106">
        <v>541</v>
      </c>
      <c r="D14" s="106">
        <v>15</v>
      </c>
      <c r="E14" s="106">
        <v>3</v>
      </c>
      <c r="F14" s="106"/>
      <c r="G14" s="107">
        <v>1.5337759973659661</v>
      </c>
      <c r="H14" s="107">
        <v>1.5417497862638927</v>
      </c>
      <c r="I14" s="107">
        <v>2.3112480739599381</v>
      </c>
      <c r="J14" s="107">
        <v>0.42432814710042432</v>
      </c>
    </row>
    <row r="15" spans="1:12" ht="15" customHeight="1">
      <c r="A15" s="105" t="s">
        <v>141</v>
      </c>
      <c r="B15" s="106">
        <v>426</v>
      </c>
      <c r="C15" s="106">
        <v>426</v>
      </c>
      <c r="D15" s="106">
        <v>0</v>
      </c>
      <c r="E15" s="106">
        <v>0</v>
      </c>
      <c r="F15" s="106"/>
      <c r="G15" s="107">
        <v>5.2847041310011171</v>
      </c>
      <c r="H15" s="107">
        <v>5.2847041310011171</v>
      </c>
      <c r="I15" s="107">
        <v>0</v>
      </c>
      <c r="J15" s="107">
        <v>0</v>
      </c>
    </row>
    <row r="16" spans="1:12" ht="15" customHeight="1">
      <c r="A16" s="105" t="s">
        <v>142</v>
      </c>
      <c r="B16" s="106">
        <v>5842</v>
      </c>
      <c r="C16" s="106">
        <v>5191</v>
      </c>
      <c r="D16" s="106">
        <v>636</v>
      </c>
      <c r="E16" s="106">
        <v>15</v>
      </c>
      <c r="F16" s="106"/>
      <c r="G16" s="107">
        <v>5.8014478793235282</v>
      </c>
      <c r="H16" s="107">
        <v>5.7751571452411419</v>
      </c>
      <c r="I16" s="107">
        <v>6.6457680250783708</v>
      </c>
      <c r="J16" s="107">
        <v>1.2057877813504823</v>
      </c>
    </row>
    <row r="17" spans="1:10" ht="15" customHeight="1">
      <c r="A17" s="105" t="s">
        <v>143</v>
      </c>
      <c r="B17" s="106">
        <v>2357</v>
      </c>
      <c r="C17" s="106">
        <v>2329</v>
      </c>
      <c r="D17" s="106">
        <v>20</v>
      </c>
      <c r="E17" s="106">
        <v>8</v>
      </c>
      <c r="F17" s="106"/>
      <c r="G17" s="107">
        <v>5.1397793187666272</v>
      </c>
      <c r="H17" s="107">
        <v>5.417791011445054</v>
      </c>
      <c r="I17" s="107">
        <v>0.964785335262904</v>
      </c>
      <c r="J17" s="107">
        <v>1.0037641154328731</v>
      </c>
    </row>
    <row r="18" spans="1:10" ht="15" customHeight="1">
      <c r="A18" s="105" t="s">
        <v>144</v>
      </c>
      <c r="B18" s="106">
        <v>6561</v>
      </c>
      <c r="C18" s="106">
        <v>6542</v>
      </c>
      <c r="D18" s="106">
        <v>12</v>
      </c>
      <c r="E18" s="106">
        <v>7</v>
      </c>
      <c r="F18" s="106"/>
      <c r="G18" s="107">
        <v>9.6778475971324891</v>
      </c>
      <c r="H18" s="107">
        <v>10.060900590551181</v>
      </c>
      <c r="I18" s="107">
        <v>0.64446831364124602</v>
      </c>
      <c r="J18" s="107">
        <v>0.77092511013215859</v>
      </c>
    </row>
    <row r="19" spans="1:10" ht="15" customHeight="1">
      <c r="A19" s="105" t="s">
        <v>145</v>
      </c>
      <c r="B19" s="106">
        <v>1379</v>
      </c>
      <c r="C19" s="106">
        <v>1377</v>
      </c>
      <c r="D19" s="106">
        <v>0</v>
      </c>
      <c r="E19" s="106">
        <v>2</v>
      </c>
      <c r="F19" s="106"/>
      <c r="G19" s="107">
        <v>6.0759605216778283</v>
      </c>
      <c r="H19" s="107">
        <v>6.0792018012449782</v>
      </c>
      <c r="I19" s="107">
        <v>0</v>
      </c>
      <c r="J19" s="107">
        <v>4.4444444444444446</v>
      </c>
    </row>
    <row r="20" spans="1:10" ht="15" customHeight="1">
      <c r="A20" s="105" t="s">
        <v>146</v>
      </c>
      <c r="B20" s="106">
        <v>2222</v>
      </c>
      <c r="C20" s="106">
        <v>2090</v>
      </c>
      <c r="D20" s="106">
        <v>63</v>
      </c>
      <c r="E20" s="106">
        <v>69</v>
      </c>
      <c r="F20" s="106"/>
      <c r="G20" s="107">
        <v>2.5885669683943195</v>
      </c>
      <c r="H20" s="107">
        <v>2.7673322387585406</v>
      </c>
      <c r="I20" s="107">
        <v>1.048078522708368</v>
      </c>
      <c r="J20" s="107">
        <v>1.6031598513011152</v>
      </c>
    </row>
    <row r="21" spans="1:10" ht="15" customHeight="1">
      <c r="A21" s="105" t="s">
        <v>147</v>
      </c>
      <c r="B21" s="106">
        <v>288</v>
      </c>
      <c r="C21" s="106">
        <v>268</v>
      </c>
      <c r="D21" s="106">
        <v>19</v>
      </c>
      <c r="E21" s="106">
        <v>1</v>
      </c>
      <c r="F21" s="106"/>
      <c r="G21" s="107">
        <v>1.1513092144713173</v>
      </c>
      <c r="H21" s="107">
        <v>1.1136968085106382</v>
      </c>
      <c r="I21" s="107">
        <v>3.1561461794019934</v>
      </c>
      <c r="J21" s="107">
        <v>0.28653295128939826</v>
      </c>
    </row>
    <row r="22" spans="1:10" ht="15" customHeight="1">
      <c r="A22" s="105" t="s">
        <v>148</v>
      </c>
      <c r="B22" s="106">
        <v>3977</v>
      </c>
      <c r="C22" s="106">
        <v>3489</v>
      </c>
      <c r="D22" s="106">
        <v>447</v>
      </c>
      <c r="E22" s="106">
        <v>41</v>
      </c>
      <c r="F22" s="106"/>
      <c r="G22" s="107">
        <v>4.6476025756389436</v>
      </c>
      <c r="H22" s="107">
        <v>5.0455531453362257</v>
      </c>
      <c r="I22" s="107">
        <v>3.3662173356427441</v>
      </c>
      <c r="J22" s="107">
        <v>1.3049013367281985</v>
      </c>
    </row>
    <row r="23" spans="1:10" ht="12.75">
      <c r="A23" s="105" t="s">
        <v>149</v>
      </c>
      <c r="B23" s="106">
        <v>1200</v>
      </c>
      <c r="C23" s="106">
        <v>1200</v>
      </c>
      <c r="D23" s="106">
        <v>0</v>
      </c>
      <c r="E23" s="106">
        <v>0</v>
      </c>
      <c r="F23" s="106"/>
      <c r="G23" s="107">
        <v>6.153215054866167</v>
      </c>
      <c r="H23" s="107">
        <v>6.1868426479686534</v>
      </c>
      <c r="I23" s="107">
        <v>0</v>
      </c>
      <c r="J23" s="107">
        <v>0</v>
      </c>
    </row>
    <row r="24" spans="1:10" ht="15" customHeight="1">
      <c r="A24" s="105" t="s">
        <v>150</v>
      </c>
      <c r="B24" s="106">
        <v>1204</v>
      </c>
      <c r="C24" s="106">
        <v>1176</v>
      </c>
      <c r="D24" s="106">
        <v>28</v>
      </c>
      <c r="E24" s="106">
        <v>0</v>
      </c>
      <c r="F24" s="106"/>
      <c r="G24" s="107">
        <v>3.6026331538001193</v>
      </c>
      <c r="H24" s="107">
        <v>3.7154050296979655</v>
      </c>
      <c r="I24" s="107">
        <v>1.5837104072398189</v>
      </c>
      <c r="J24" s="107">
        <v>0</v>
      </c>
    </row>
    <row r="25" spans="1:10" ht="15" customHeight="1">
      <c r="A25" s="105" t="s">
        <v>151</v>
      </c>
      <c r="B25" s="106">
        <v>755</v>
      </c>
      <c r="C25" s="106">
        <v>518</v>
      </c>
      <c r="D25" s="106">
        <v>237</v>
      </c>
      <c r="E25" s="106">
        <v>0</v>
      </c>
      <c r="F25" s="106"/>
      <c r="G25" s="107">
        <v>3.7682172090237573</v>
      </c>
      <c r="H25" s="107">
        <v>2.7512215848735924</v>
      </c>
      <c r="I25" s="107">
        <v>23.867069486404834</v>
      </c>
      <c r="J25" s="107">
        <v>0</v>
      </c>
    </row>
    <row r="26" spans="1:10" ht="15" customHeight="1">
      <c r="A26" s="105" t="s">
        <v>152</v>
      </c>
      <c r="B26" s="106">
        <v>2555</v>
      </c>
      <c r="C26" s="106">
        <v>1832</v>
      </c>
      <c r="D26" s="106">
        <v>721</v>
      </c>
      <c r="E26" s="106">
        <v>2</v>
      </c>
      <c r="F26" s="106"/>
      <c r="G26" s="107">
        <v>8.9686885706262292</v>
      </c>
      <c r="H26" s="107">
        <v>7.0485937439883033</v>
      </c>
      <c r="I26" s="107">
        <v>30.192629815745391</v>
      </c>
      <c r="J26" s="107">
        <v>1.834862385321101</v>
      </c>
    </row>
    <row r="27" spans="1:10" ht="15" customHeight="1">
      <c r="A27" s="105" t="s">
        <v>153</v>
      </c>
      <c r="B27" s="106">
        <v>706</v>
      </c>
      <c r="C27" s="106">
        <v>706</v>
      </c>
      <c r="D27" s="106">
        <v>0</v>
      </c>
      <c r="E27" s="106">
        <v>0</v>
      </c>
      <c r="F27" s="106"/>
      <c r="G27" s="107">
        <v>3.4207083676534715</v>
      </c>
      <c r="H27" s="107">
        <v>3.5190908184627654</v>
      </c>
      <c r="I27" s="107">
        <v>0</v>
      </c>
      <c r="J27" s="107">
        <v>0</v>
      </c>
    </row>
    <row r="28" spans="1:10" ht="15" customHeight="1">
      <c r="A28" s="105" t="s">
        <v>154</v>
      </c>
      <c r="B28" s="106">
        <v>955</v>
      </c>
      <c r="C28" s="106">
        <v>915</v>
      </c>
      <c r="D28" s="106">
        <v>37</v>
      </c>
      <c r="E28" s="106">
        <v>3</v>
      </c>
      <c r="F28" s="106"/>
      <c r="G28" s="107">
        <v>2.4720439014288673</v>
      </c>
      <c r="H28" s="107">
        <v>2.5364528469257639</v>
      </c>
      <c r="I28" s="107">
        <v>2.0532741398446173</v>
      </c>
      <c r="J28" s="107">
        <v>0.3968253968253968</v>
      </c>
    </row>
    <row r="29" spans="1:10" ht="15" customHeight="1">
      <c r="A29" s="105" t="s">
        <v>155</v>
      </c>
      <c r="B29" s="106">
        <v>581</v>
      </c>
      <c r="C29" s="106">
        <v>575</v>
      </c>
      <c r="D29" s="106">
        <v>6</v>
      </c>
      <c r="E29" s="106">
        <v>0</v>
      </c>
      <c r="F29" s="106"/>
      <c r="G29" s="107">
        <v>1.5430787209178796</v>
      </c>
      <c r="H29" s="107">
        <v>1.546904845175002</v>
      </c>
      <c r="I29" s="107">
        <v>1.2474012474012475</v>
      </c>
      <c r="J29" s="107">
        <v>0</v>
      </c>
    </row>
    <row r="30" spans="1:10" ht="15" customHeight="1">
      <c r="A30" s="105" t="s">
        <v>156</v>
      </c>
      <c r="B30" s="106">
        <v>1299</v>
      </c>
      <c r="C30" s="106">
        <v>1238</v>
      </c>
      <c r="D30" s="106">
        <v>61</v>
      </c>
      <c r="E30" s="106">
        <v>0</v>
      </c>
      <c r="F30" s="106"/>
      <c r="G30" s="107">
        <v>6.5778813044358921</v>
      </c>
      <c r="H30" s="107">
        <v>6.609011317531496</v>
      </c>
      <c r="I30" s="107">
        <v>6.0039370078740157</v>
      </c>
      <c r="J30" s="107">
        <v>0</v>
      </c>
    </row>
    <row r="31" spans="1:10" ht="15" customHeight="1">
      <c r="A31" s="105" t="s">
        <v>157</v>
      </c>
      <c r="B31" s="106">
        <v>289</v>
      </c>
      <c r="C31" s="106">
        <v>263</v>
      </c>
      <c r="D31" s="106">
        <v>26</v>
      </c>
      <c r="E31" s="106">
        <v>0</v>
      </c>
      <c r="F31" s="106"/>
      <c r="G31" s="107">
        <v>1.3314904399907856</v>
      </c>
      <c r="H31" s="107">
        <v>1.2289145367038923</v>
      </c>
      <c r="I31" s="107">
        <v>8.5526315789473681</v>
      </c>
      <c r="J31" s="107">
        <v>0</v>
      </c>
    </row>
    <row r="32" spans="1:10" ht="15" customHeight="1">
      <c r="A32" s="105" t="s">
        <v>158</v>
      </c>
      <c r="B32" s="106">
        <v>789</v>
      </c>
      <c r="C32" s="106">
        <v>710</v>
      </c>
      <c r="D32" s="106">
        <v>79</v>
      </c>
      <c r="E32" s="106">
        <v>0</v>
      </c>
      <c r="F32" s="106"/>
      <c r="G32" s="107">
        <v>9.130887628746672</v>
      </c>
      <c r="H32" s="107">
        <v>8.6196430739346859</v>
      </c>
      <c r="I32" s="107">
        <v>19.554455445544555</v>
      </c>
      <c r="J32" s="107">
        <v>0</v>
      </c>
    </row>
    <row r="33" spans="1:10" ht="15" customHeight="1">
      <c r="A33" s="108" t="s">
        <v>159</v>
      </c>
      <c r="B33" s="106">
        <v>2555</v>
      </c>
      <c r="C33" s="106">
        <v>2500</v>
      </c>
      <c r="D33" s="106">
        <v>55</v>
      </c>
      <c r="E33" s="106">
        <v>0</v>
      </c>
      <c r="F33" s="106"/>
      <c r="G33" s="107">
        <v>4.0538182048963147</v>
      </c>
      <c r="H33" s="107">
        <v>4.0795678921688614</v>
      </c>
      <c r="I33" s="107">
        <v>3.1500572737686139</v>
      </c>
      <c r="J33" s="107">
        <v>0</v>
      </c>
    </row>
    <row r="34" spans="1:10" ht="15" customHeight="1">
      <c r="A34" s="105" t="s">
        <v>160</v>
      </c>
      <c r="B34" s="106">
        <v>1778</v>
      </c>
      <c r="C34" s="106">
        <v>1745</v>
      </c>
      <c r="D34" s="106">
        <v>33</v>
      </c>
      <c r="E34" s="106">
        <v>0</v>
      </c>
      <c r="F34" s="106"/>
      <c r="G34" s="107">
        <v>3.2990073290657764</v>
      </c>
      <c r="H34" s="107">
        <v>3.3569312454311104</v>
      </c>
      <c r="I34" s="107">
        <v>1.7250392054364874</v>
      </c>
      <c r="J34" s="107">
        <v>0</v>
      </c>
    </row>
    <row r="35" spans="1:10" ht="15" customHeight="1" thickBot="1">
      <c r="A35" s="109" t="s">
        <v>161</v>
      </c>
      <c r="B35" s="110">
        <v>310</v>
      </c>
      <c r="C35" s="110">
        <v>310</v>
      </c>
      <c r="D35" s="110">
        <v>0</v>
      </c>
      <c r="E35" s="110">
        <v>0</v>
      </c>
      <c r="F35" s="110"/>
      <c r="G35" s="111">
        <v>2.9339390497823206</v>
      </c>
      <c r="H35" s="111">
        <v>2.9339390497823206</v>
      </c>
      <c r="I35" s="111">
        <v>0</v>
      </c>
      <c r="J35" s="111">
        <v>0</v>
      </c>
    </row>
    <row r="36" spans="1:10" ht="15" customHeight="1">
      <c r="A36" s="159" t="s">
        <v>126</v>
      </c>
      <c r="B36" s="159"/>
      <c r="C36" s="159"/>
      <c r="D36" s="159"/>
      <c r="E36" s="159"/>
      <c r="F36" s="159"/>
      <c r="G36" s="159"/>
      <c r="H36" s="159"/>
      <c r="I36" s="159"/>
      <c r="J36" s="159"/>
    </row>
    <row r="37" spans="1:10" ht="15" customHeight="1">
      <c r="A37" s="161" t="s">
        <v>130</v>
      </c>
      <c r="B37" s="161"/>
      <c r="C37" s="161"/>
      <c r="D37" s="161"/>
      <c r="E37" s="161"/>
      <c r="F37" s="161"/>
      <c r="G37" s="161"/>
      <c r="H37" s="161"/>
      <c r="I37" s="161"/>
      <c r="J37" s="161"/>
    </row>
    <row r="38" spans="1:10" ht="15" customHeight="1">
      <c r="A38" s="161"/>
      <c r="B38" s="161"/>
      <c r="C38" s="161"/>
      <c r="D38" s="161"/>
      <c r="E38" s="161"/>
      <c r="F38" s="161"/>
      <c r="G38" s="161"/>
      <c r="H38" s="161"/>
      <c r="I38" s="161"/>
      <c r="J38" s="161"/>
    </row>
    <row r="39" spans="1:10" ht="15" customHeight="1">
      <c r="A39" s="160" t="s">
        <v>119</v>
      </c>
      <c r="B39" s="160"/>
      <c r="C39" s="160"/>
      <c r="D39" s="160"/>
      <c r="E39" s="160"/>
      <c r="F39" s="160"/>
      <c r="G39" s="160"/>
      <c r="H39" s="160"/>
      <c r="I39" s="160"/>
      <c r="J39" s="160"/>
    </row>
  </sheetData>
  <sortState ref="A7:E21">
    <sortCondition ref="A7"/>
  </sortState>
  <mergeCells count="12">
    <mergeCell ref="L2:L3"/>
    <mergeCell ref="A1:J1"/>
    <mergeCell ref="A2:J2"/>
    <mergeCell ref="A3:J3"/>
    <mergeCell ref="A4:J4"/>
    <mergeCell ref="A37:J38"/>
    <mergeCell ref="A39:J39"/>
    <mergeCell ref="A5:J5"/>
    <mergeCell ref="A6:A7"/>
    <mergeCell ref="B6:E6"/>
    <mergeCell ref="G6:J6"/>
    <mergeCell ref="A36:J36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9" orientation="landscape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N36"/>
  <sheetViews>
    <sheetView showGridLines="0" workbookViewId="0">
      <selection activeCell="B8" sqref="B8:L35"/>
    </sheetView>
  </sheetViews>
  <sheetFormatPr baseColWidth="10" defaultColWidth="23.42578125" defaultRowHeight="15" customHeight="1"/>
  <cols>
    <col min="1" max="1" width="18" style="6" bestFit="1" customWidth="1"/>
    <col min="2" max="2" width="7.5703125" style="6" bestFit="1" customWidth="1"/>
    <col min="3" max="3" width="9.140625" style="6" bestFit="1" customWidth="1"/>
    <col min="4" max="4" width="9" style="6" bestFit="1" customWidth="1"/>
    <col min="5" max="5" width="8.7109375" style="6" bestFit="1" customWidth="1"/>
    <col min="6" max="6" width="10.7109375" style="6" customWidth="1"/>
    <col min="7" max="7" width="9" style="6" bestFit="1" customWidth="1"/>
    <col min="8" max="8" width="5.140625" style="6" bestFit="1" customWidth="1"/>
    <col min="9" max="9" width="6.85546875" style="6" bestFit="1" customWidth="1"/>
    <col min="10" max="10" width="10.7109375" style="6" customWidth="1"/>
    <col min="11" max="11" width="6.5703125" style="6" bestFit="1" customWidth="1"/>
    <col min="12" max="12" width="6.85546875" style="6" bestFit="1" customWidth="1"/>
    <col min="13" max="100" width="10.7109375" style="6" customWidth="1"/>
    <col min="101" max="16384" width="23.42578125" style="6"/>
  </cols>
  <sheetData>
    <row r="1" spans="1:14" ht="15" customHeight="1">
      <c r="A1" s="164" t="s">
        <v>211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8"/>
    </row>
    <row r="2" spans="1:14" ht="15" customHeight="1">
      <c r="A2" s="164" t="s">
        <v>100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8"/>
      <c r="N2" s="156" t="s">
        <v>47</v>
      </c>
    </row>
    <row r="3" spans="1:14" ht="15" customHeight="1">
      <c r="A3" s="164" t="s">
        <v>212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8"/>
      <c r="N3" s="156"/>
    </row>
    <row r="4" spans="1:14" ht="15" customHeight="1">
      <c r="A4" s="164" t="s">
        <v>122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</row>
    <row r="5" spans="1:14" ht="15" customHeight="1">
      <c r="A5" s="164" t="s">
        <v>204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</row>
    <row r="6" spans="1:14" ht="15" customHeight="1">
      <c r="A6" s="91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</row>
    <row r="7" spans="1:14" ht="45" customHeight="1">
      <c r="A7" s="56" t="s">
        <v>210</v>
      </c>
      <c r="B7" s="102" t="s">
        <v>104</v>
      </c>
      <c r="C7" s="102" t="s">
        <v>108</v>
      </c>
      <c r="D7" s="102" t="s">
        <v>109</v>
      </c>
      <c r="E7" s="102" t="s">
        <v>213</v>
      </c>
      <c r="F7" s="102" t="s">
        <v>111</v>
      </c>
      <c r="G7" s="102" t="s">
        <v>112</v>
      </c>
      <c r="H7" s="102" t="s">
        <v>114</v>
      </c>
      <c r="I7" s="102" t="s">
        <v>115</v>
      </c>
      <c r="J7" s="102" t="s">
        <v>117</v>
      </c>
      <c r="K7" s="102" t="s">
        <v>118</v>
      </c>
      <c r="L7" s="102" t="s">
        <v>113</v>
      </c>
    </row>
    <row r="8" spans="1:14" ht="15" customHeight="1">
      <c r="A8" s="98" t="s">
        <v>104</v>
      </c>
      <c r="B8" s="103">
        <v>53936</v>
      </c>
      <c r="C8" s="103">
        <v>5177</v>
      </c>
      <c r="D8" s="103">
        <v>434</v>
      </c>
      <c r="E8" s="103">
        <v>23739</v>
      </c>
      <c r="F8" s="103">
        <v>18084</v>
      </c>
      <c r="G8" s="103">
        <v>123</v>
      </c>
      <c r="H8" s="103">
        <v>543</v>
      </c>
      <c r="I8" s="103">
        <v>5564</v>
      </c>
      <c r="J8" s="103">
        <v>191</v>
      </c>
      <c r="K8" s="103">
        <v>58</v>
      </c>
      <c r="L8" s="103">
        <v>23</v>
      </c>
    </row>
    <row r="9" spans="1:14" ht="15" customHeight="1">
      <c r="A9" s="105" t="s">
        <v>135</v>
      </c>
      <c r="B9" s="106">
        <v>3832</v>
      </c>
      <c r="C9" s="106">
        <v>361</v>
      </c>
      <c r="D9" s="106">
        <v>23</v>
      </c>
      <c r="E9" s="106">
        <v>1776</v>
      </c>
      <c r="F9" s="106">
        <v>1327</v>
      </c>
      <c r="G9" s="106" t="s">
        <v>116</v>
      </c>
      <c r="H9" s="106">
        <v>20</v>
      </c>
      <c r="I9" s="106">
        <v>298</v>
      </c>
      <c r="J9" s="106">
        <v>15</v>
      </c>
      <c r="K9" s="106">
        <v>12</v>
      </c>
      <c r="L9" s="106">
        <v>0</v>
      </c>
    </row>
    <row r="10" spans="1:14" ht="15" customHeight="1">
      <c r="A10" s="105" t="s">
        <v>136</v>
      </c>
      <c r="B10" s="106">
        <v>2519</v>
      </c>
      <c r="C10" s="106">
        <v>269</v>
      </c>
      <c r="D10" s="106">
        <v>38</v>
      </c>
      <c r="E10" s="106">
        <v>987</v>
      </c>
      <c r="F10" s="106">
        <v>1097</v>
      </c>
      <c r="G10" s="106" t="s">
        <v>116</v>
      </c>
      <c r="H10" s="106" t="s">
        <v>116</v>
      </c>
      <c r="I10" s="106">
        <v>120</v>
      </c>
      <c r="J10" s="106">
        <v>5</v>
      </c>
      <c r="K10" s="106" t="s">
        <v>116</v>
      </c>
      <c r="L10" s="106">
        <v>3</v>
      </c>
    </row>
    <row r="11" spans="1:14" ht="15" customHeight="1">
      <c r="A11" s="105" t="s">
        <v>137</v>
      </c>
      <c r="B11" s="106">
        <v>6240</v>
      </c>
      <c r="C11" s="106">
        <v>618</v>
      </c>
      <c r="D11" s="106">
        <v>53</v>
      </c>
      <c r="E11" s="106">
        <v>2674</v>
      </c>
      <c r="F11" s="106">
        <v>2354</v>
      </c>
      <c r="G11" s="106">
        <v>52</v>
      </c>
      <c r="H11" s="106">
        <v>60</v>
      </c>
      <c r="I11" s="106">
        <v>418</v>
      </c>
      <c r="J11" s="106">
        <v>11</v>
      </c>
      <c r="K11" s="106" t="s">
        <v>116</v>
      </c>
      <c r="L11" s="106" t="s">
        <v>116</v>
      </c>
    </row>
    <row r="12" spans="1:14" ht="15" customHeight="1">
      <c r="A12" s="105" t="s">
        <v>138</v>
      </c>
      <c r="B12" s="106">
        <v>2204</v>
      </c>
      <c r="C12" s="106">
        <v>202</v>
      </c>
      <c r="D12" s="106">
        <v>17</v>
      </c>
      <c r="E12" s="106">
        <v>977</v>
      </c>
      <c r="F12" s="106">
        <v>896</v>
      </c>
      <c r="G12" s="106" t="s">
        <v>116</v>
      </c>
      <c r="H12" s="106" t="s">
        <v>116</v>
      </c>
      <c r="I12" s="106">
        <v>67</v>
      </c>
      <c r="J12" s="106">
        <v>44</v>
      </c>
      <c r="K12" s="106">
        <v>1</v>
      </c>
      <c r="L12" s="106">
        <v>0</v>
      </c>
    </row>
    <row r="13" spans="1:14" ht="15" customHeight="1">
      <c r="A13" s="105" t="s">
        <v>139</v>
      </c>
      <c r="B13" s="106">
        <v>554</v>
      </c>
      <c r="C13" s="106">
        <v>58</v>
      </c>
      <c r="D13" s="106">
        <v>6</v>
      </c>
      <c r="E13" s="106">
        <v>252</v>
      </c>
      <c r="F13" s="106">
        <v>213</v>
      </c>
      <c r="G13" s="106" t="s">
        <v>116</v>
      </c>
      <c r="H13" s="106" t="s">
        <v>116</v>
      </c>
      <c r="I13" s="106">
        <v>25</v>
      </c>
      <c r="J13" s="106" t="s">
        <v>116</v>
      </c>
      <c r="K13" s="106" t="s">
        <v>116</v>
      </c>
      <c r="L13" s="106" t="s">
        <v>116</v>
      </c>
    </row>
    <row r="14" spans="1:14" ht="15" customHeight="1">
      <c r="A14" s="105" t="s">
        <v>140</v>
      </c>
      <c r="B14" s="106">
        <v>559</v>
      </c>
      <c r="C14" s="106">
        <v>47</v>
      </c>
      <c r="D14" s="106">
        <v>4</v>
      </c>
      <c r="E14" s="106">
        <v>244</v>
      </c>
      <c r="F14" s="106">
        <v>164</v>
      </c>
      <c r="G14" s="106" t="s">
        <v>116</v>
      </c>
      <c r="H14" s="106" t="s">
        <v>116</v>
      </c>
      <c r="I14" s="106">
        <v>99</v>
      </c>
      <c r="J14" s="106" t="s">
        <v>116</v>
      </c>
      <c r="K14" s="106" t="s">
        <v>116</v>
      </c>
      <c r="L14" s="106">
        <v>1</v>
      </c>
    </row>
    <row r="15" spans="1:14" ht="15" customHeight="1">
      <c r="A15" s="105" t="s">
        <v>141</v>
      </c>
      <c r="B15" s="106">
        <v>426</v>
      </c>
      <c r="C15" s="106">
        <v>53</v>
      </c>
      <c r="D15" s="106">
        <v>6</v>
      </c>
      <c r="E15" s="106">
        <v>271</v>
      </c>
      <c r="F15" s="106">
        <v>96</v>
      </c>
      <c r="G15" s="106" t="s">
        <v>116</v>
      </c>
      <c r="H15" s="106" t="s">
        <v>116</v>
      </c>
      <c r="I15" s="106" t="s">
        <v>116</v>
      </c>
      <c r="J15" s="106" t="s">
        <v>116</v>
      </c>
      <c r="K15" s="106" t="s">
        <v>116</v>
      </c>
      <c r="L15" s="106" t="s">
        <v>116</v>
      </c>
    </row>
    <row r="16" spans="1:14" ht="15" customHeight="1">
      <c r="A16" s="105" t="s">
        <v>142</v>
      </c>
      <c r="B16" s="106">
        <v>5842</v>
      </c>
      <c r="C16" s="106">
        <v>651</v>
      </c>
      <c r="D16" s="106">
        <v>50</v>
      </c>
      <c r="E16" s="106">
        <v>2786</v>
      </c>
      <c r="F16" s="106">
        <v>2029</v>
      </c>
      <c r="G16" s="106" t="s">
        <v>116</v>
      </c>
      <c r="H16" s="106">
        <v>44</v>
      </c>
      <c r="I16" s="106">
        <v>215</v>
      </c>
      <c r="J16" s="106">
        <v>64</v>
      </c>
      <c r="K16" s="106" t="s">
        <v>116</v>
      </c>
      <c r="L16" s="106">
        <v>3</v>
      </c>
    </row>
    <row r="17" spans="1:12" ht="15" customHeight="1">
      <c r="A17" s="105" t="s">
        <v>143</v>
      </c>
      <c r="B17" s="106">
        <v>2357</v>
      </c>
      <c r="C17" s="106">
        <v>246</v>
      </c>
      <c r="D17" s="106">
        <v>14</v>
      </c>
      <c r="E17" s="106">
        <v>1130</v>
      </c>
      <c r="F17" s="106">
        <v>799</v>
      </c>
      <c r="G17" s="106" t="s">
        <v>116</v>
      </c>
      <c r="H17" s="106" t="s">
        <v>116</v>
      </c>
      <c r="I17" s="106">
        <v>149</v>
      </c>
      <c r="J17" s="106">
        <v>6</v>
      </c>
      <c r="K17" s="106">
        <v>8</v>
      </c>
      <c r="L17" s="106">
        <v>5</v>
      </c>
    </row>
    <row r="18" spans="1:12" ht="15" customHeight="1">
      <c r="A18" s="105" t="s">
        <v>144</v>
      </c>
      <c r="B18" s="106">
        <v>6561</v>
      </c>
      <c r="C18" s="106">
        <v>489</v>
      </c>
      <c r="D18" s="106">
        <v>47</v>
      </c>
      <c r="E18" s="106">
        <v>2698</v>
      </c>
      <c r="F18" s="106">
        <v>1583</v>
      </c>
      <c r="G18" s="106" t="s">
        <v>116</v>
      </c>
      <c r="H18" s="106" t="s">
        <v>116</v>
      </c>
      <c r="I18" s="106">
        <v>1709</v>
      </c>
      <c r="J18" s="106">
        <v>33</v>
      </c>
      <c r="K18" s="106" t="s">
        <v>116</v>
      </c>
      <c r="L18" s="106">
        <v>2</v>
      </c>
    </row>
    <row r="19" spans="1:12" ht="15" customHeight="1">
      <c r="A19" s="105" t="s">
        <v>145</v>
      </c>
      <c r="B19" s="106">
        <v>1379</v>
      </c>
      <c r="C19" s="106">
        <v>113</v>
      </c>
      <c r="D19" s="106">
        <v>1</v>
      </c>
      <c r="E19" s="106">
        <v>550</v>
      </c>
      <c r="F19" s="106">
        <v>286</v>
      </c>
      <c r="G19" s="106" t="s">
        <v>116</v>
      </c>
      <c r="H19" s="106" t="s">
        <v>116</v>
      </c>
      <c r="I19" s="106">
        <v>427</v>
      </c>
      <c r="J19" s="106">
        <v>0</v>
      </c>
      <c r="K19" s="106" t="s">
        <v>116</v>
      </c>
      <c r="L19" s="106">
        <v>2</v>
      </c>
    </row>
    <row r="20" spans="1:12" ht="15" customHeight="1">
      <c r="A20" s="105" t="s">
        <v>146</v>
      </c>
      <c r="B20" s="106">
        <v>2222</v>
      </c>
      <c r="C20" s="106">
        <v>217</v>
      </c>
      <c r="D20" s="106">
        <v>24</v>
      </c>
      <c r="E20" s="106">
        <v>1064</v>
      </c>
      <c r="F20" s="106">
        <v>870</v>
      </c>
      <c r="G20" s="106">
        <v>19</v>
      </c>
      <c r="H20" s="106">
        <v>24</v>
      </c>
      <c r="I20" s="106" t="s">
        <v>116</v>
      </c>
      <c r="J20" s="106">
        <v>0</v>
      </c>
      <c r="K20" s="106">
        <v>3</v>
      </c>
      <c r="L20" s="106">
        <v>1</v>
      </c>
    </row>
    <row r="21" spans="1:12" ht="15" customHeight="1">
      <c r="A21" s="105" t="s">
        <v>147</v>
      </c>
      <c r="B21" s="106">
        <v>288</v>
      </c>
      <c r="C21" s="106">
        <v>35</v>
      </c>
      <c r="D21" s="106">
        <v>1</v>
      </c>
      <c r="E21" s="106">
        <v>130</v>
      </c>
      <c r="F21" s="106">
        <v>80</v>
      </c>
      <c r="G21" s="106" t="s">
        <v>116</v>
      </c>
      <c r="H21" s="106" t="s">
        <v>116</v>
      </c>
      <c r="I21" s="106">
        <v>41</v>
      </c>
      <c r="J21" s="106">
        <v>0</v>
      </c>
      <c r="K21" s="106">
        <v>0</v>
      </c>
      <c r="L21" s="106">
        <v>1</v>
      </c>
    </row>
    <row r="22" spans="1:12" ht="15" customHeight="1">
      <c r="A22" s="105" t="s">
        <v>148</v>
      </c>
      <c r="B22" s="106">
        <v>3977</v>
      </c>
      <c r="C22" s="106">
        <v>389</v>
      </c>
      <c r="D22" s="106">
        <v>49</v>
      </c>
      <c r="E22" s="106">
        <v>1819</v>
      </c>
      <c r="F22" s="106">
        <v>1534</v>
      </c>
      <c r="G22" s="106">
        <v>52</v>
      </c>
      <c r="H22" s="106">
        <v>109</v>
      </c>
      <c r="I22" s="106" t="s">
        <v>116</v>
      </c>
      <c r="J22" s="106">
        <v>9</v>
      </c>
      <c r="K22" s="106">
        <v>11</v>
      </c>
      <c r="L22" s="106">
        <v>5</v>
      </c>
    </row>
    <row r="23" spans="1:12" ht="12.75">
      <c r="A23" s="105" t="s">
        <v>149</v>
      </c>
      <c r="B23" s="106">
        <v>1200</v>
      </c>
      <c r="C23" s="106">
        <v>104</v>
      </c>
      <c r="D23" s="106">
        <v>2</v>
      </c>
      <c r="E23" s="106">
        <v>556</v>
      </c>
      <c r="F23" s="106">
        <v>438</v>
      </c>
      <c r="G23" s="106" t="s">
        <v>116</v>
      </c>
      <c r="H23" s="106" t="s">
        <v>116</v>
      </c>
      <c r="I23" s="106">
        <v>100</v>
      </c>
      <c r="J23" s="106" t="s">
        <v>116</v>
      </c>
      <c r="K23" s="106" t="s">
        <v>116</v>
      </c>
      <c r="L23" s="106" t="s">
        <v>116</v>
      </c>
    </row>
    <row r="24" spans="1:12" ht="15" customHeight="1">
      <c r="A24" s="105" t="s">
        <v>150</v>
      </c>
      <c r="B24" s="106">
        <v>1204</v>
      </c>
      <c r="C24" s="106">
        <v>118</v>
      </c>
      <c r="D24" s="106">
        <v>15</v>
      </c>
      <c r="E24" s="106">
        <v>520</v>
      </c>
      <c r="F24" s="106">
        <v>478</v>
      </c>
      <c r="G24" s="106" t="s">
        <v>116</v>
      </c>
      <c r="H24" s="106">
        <v>65</v>
      </c>
      <c r="I24" s="106" t="s">
        <v>116</v>
      </c>
      <c r="J24" s="106">
        <v>3</v>
      </c>
      <c r="K24" s="106">
        <v>5</v>
      </c>
      <c r="L24" s="106" t="s">
        <v>116</v>
      </c>
    </row>
    <row r="25" spans="1:12" ht="15" customHeight="1">
      <c r="A25" s="105" t="s">
        <v>151</v>
      </c>
      <c r="B25" s="106">
        <v>755</v>
      </c>
      <c r="C25" s="106">
        <v>85</v>
      </c>
      <c r="D25" s="106">
        <v>4</v>
      </c>
      <c r="E25" s="106">
        <v>367</v>
      </c>
      <c r="F25" s="106">
        <v>219</v>
      </c>
      <c r="G25" s="106" t="s">
        <v>116</v>
      </c>
      <c r="H25" s="106" t="s">
        <v>116</v>
      </c>
      <c r="I25" s="106">
        <v>79</v>
      </c>
      <c r="J25" s="106" t="s">
        <v>116</v>
      </c>
      <c r="K25" s="106">
        <v>1</v>
      </c>
      <c r="L25" s="106" t="s">
        <v>116</v>
      </c>
    </row>
    <row r="26" spans="1:12" ht="15" customHeight="1">
      <c r="A26" s="105" t="s">
        <v>152</v>
      </c>
      <c r="B26" s="106">
        <v>2555</v>
      </c>
      <c r="C26" s="106">
        <v>267</v>
      </c>
      <c r="D26" s="106">
        <v>24</v>
      </c>
      <c r="E26" s="106">
        <v>1107</v>
      </c>
      <c r="F26" s="106">
        <v>920</v>
      </c>
      <c r="G26" s="106" t="s">
        <v>116</v>
      </c>
      <c r="H26" s="106" t="s">
        <v>116</v>
      </c>
      <c r="I26" s="106">
        <v>237</v>
      </c>
      <c r="J26" s="106" t="s">
        <v>116</v>
      </c>
      <c r="K26" s="106" t="s">
        <v>116</v>
      </c>
      <c r="L26" s="106" t="s">
        <v>116</v>
      </c>
    </row>
    <row r="27" spans="1:12" ht="15" customHeight="1">
      <c r="A27" s="105" t="s">
        <v>153</v>
      </c>
      <c r="B27" s="106">
        <v>706</v>
      </c>
      <c r="C27" s="106">
        <v>59</v>
      </c>
      <c r="D27" s="106">
        <v>4</v>
      </c>
      <c r="E27" s="106">
        <v>273</v>
      </c>
      <c r="F27" s="106">
        <v>160</v>
      </c>
      <c r="G27" s="106" t="s">
        <v>116</v>
      </c>
      <c r="H27" s="106">
        <v>53</v>
      </c>
      <c r="I27" s="106">
        <v>156</v>
      </c>
      <c r="J27" s="106">
        <v>1</v>
      </c>
      <c r="K27" s="106" t="s">
        <v>116</v>
      </c>
      <c r="L27" s="106" t="s">
        <v>116</v>
      </c>
    </row>
    <row r="28" spans="1:12" ht="15" customHeight="1">
      <c r="A28" s="105" t="s">
        <v>154</v>
      </c>
      <c r="B28" s="106">
        <v>955</v>
      </c>
      <c r="C28" s="106">
        <v>74</v>
      </c>
      <c r="D28" s="106">
        <v>3</v>
      </c>
      <c r="E28" s="106">
        <v>286</v>
      </c>
      <c r="F28" s="106">
        <v>267</v>
      </c>
      <c r="G28" s="106" t="s">
        <v>116</v>
      </c>
      <c r="H28" s="106">
        <v>159</v>
      </c>
      <c r="I28" s="106">
        <v>158</v>
      </c>
      <c r="J28" s="106">
        <v>0</v>
      </c>
      <c r="K28" s="106">
        <v>8</v>
      </c>
      <c r="L28" s="106" t="s">
        <v>116</v>
      </c>
    </row>
    <row r="29" spans="1:12" ht="15" customHeight="1">
      <c r="A29" s="105" t="s">
        <v>155</v>
      </c>
      <c r="B29" s="106">
        <v>581</v>
      </c>
      <c r="C29" s="106">
        <v>54</v>
      </c>
      <c r="D29" s="106">
        <v>29</v>
      </c>
      <c r="E29" s="106">
        <v>294</v>
      </c>
      <c r="F29" s="106">
        <v>188</v>
      </c>
      <c r="G29" s="106" t="s">
        <v>116</v>
      </c>
      <c r="H29" s="106">
        <v>9</v>
      </c>
      <c r="I29" s="106">
        <v>5</v>
      </c>
      <c r="J29" s="106" t="s">
        <v>116</v>
      </c>
      <c r="K29" s="106">
        <v>2</v>
      </c>
      <c r="L29" s="106" t="s">
        <v>116</v>
      </c>
    </row>
    <row r="30" spans="1:12" ht="15" customHeight="1">
      <c r="A30" s="105" t="s">
        <v>156</v>
      </c>
      <c r="B30" s="106">
        <v>1299</v>
      </c>
      <c r="C30" s="106">
        <v>147</v>
      </c>
      <c r="D30" s="106">
        <v>3</v>
      </c>
      <c r="E30" s="106">
        <v>604</v>
      </c>
      <c r="F30" s="106">
        <v>545</v>
      </c>
      <c r="G30" s="106" t="s">
        <v>116</v>
      </c>
      <c r="H30" s="106" t="s">
        <v>116</v>
      </c>
      <c r="I30" s="106" t="s">
        <v>116</v>
      </c>
      <c r="J30" s="106" t="s">
        <v>116</v>
      </c>
      <c r="K30" s="106" t="s">
        <v>116</v>
      </c>
      <c r="L30" s="106" t="s">
        <v>116</v>
      </c>
    </row>
    <row r="31" spans="1:12" ht="15" customHeight="1">
      <c r="A31" s="105" t="s">
        <v>157</v>
      </c>
      <c r="B31" s="106">
        <v>289</v>
      </c>
      <c r="C31" s="106">
        <v>31</v>
      </c>
      <c r="D31" s="106">
        <v>0</v>
      </c>
      <c r="E31" s="106">
        <v>136</v>
      </c>
      <c r="F31" s="106">
        <v>88</v>
      </c>
      <c r="G31" s="106" t="s">
        <v>116</v>
      </c>
      <c r="H31" s="106" t="s">
        <v>116</v>
      </c>
      <c r="I31" s="106">
        <v>34</v>
      </c>
      <c r="J31" s="106">
        <v>0</v>
      </c>
      <c r="K31" s="106" t="s">
        <v>116</v>
      </c>
      <c r="L31" s="106" t="s">
        <v>116</v>
      </c>
    </row>
    <row r="32" spans="1:12" ht="15" customHeight="1">
      <c r="A32" s="105" t="s">
        <v>158</v>
      </c>
      <c r="B32" s="106">
        <v>789</v>
      </c>
      <c r="C32" s="106">
        <v>77</v>
      </c>
      <c r="D32" s="106">
        <v>1</v>
      </c>
      <c r="E32" s="106">
        <v>406</v>
      </c>
      <c r="F32" s="106">
        <v>248</v>
      </c>
      <c r="G32" s="106" t="s">
        <v>116</v>
      </c>
      <c r="H32" s="106" t="s">
        <v>116</v>
      </c>
      <c r="I32" s="106">
        <v>57</v>
      </c>
      <c r="J32" s="106" t="s">
        <v>116</v>
      </c>
      <c r="K32" s="106" t="s">
        <v>116</v>
      </c>
      <c r="L32" s="106" t="s">
        <v>116</v>
      </c>
    </row>
    <row r="33" spans="1:12" ht="15" customHeight="1">
      <c r="A33" s="108" t="s">
        <v>159</v>
      </c>
      <c r="B33" s="106">
        <v>2555</v>
      </c>
      <c r="C33" s="106">
        <v>253</v>
      </c>
      <c r="D33" s="106">
        <v>10</v>
      </c>
      <c r="E33" s="106">
        <v>1127</v>
      </c>
      <c r="F33" s="106">
        <v>662</v>
      </c>
      <c r="G33" s="106" t="s">
        <v>116</v>
      </c>
      <c r="H33" s="106" t="s">
        <v>116</v>
      </c>
      <c r="I33" s="106">
        <v>496</v>
      </c>
      <c r="J33" s="106">
        <v>0</v>
      </c>
      <c r="K33" s="106">
        <v>7</v>
      </c>
      <c r="L33" s="106" t="s">
        <v>116</v>
      </c>
    </row>
    <row r="34" spans="1:12" ht="15" customHeight="1">
      <c r="A34" s="105" t="s">
        <v>160</v>
      </c>
      <c r="B34" s="106">
        <v>1778</v>
      </c>
      <c r="C34" s="106">
        <v>148</v>
      </c>
      <c r="D34" s="106">
        <v>5</v>
      </c>
      <c r="E34" s="106">
        <v>667</v>
      </c>
      <c r="F34" s="106">
        <v>456</v>
      </c>
      <c r="G34" s="106" t="s">
        <v>116</v>
      </c>
      <c r="H34" s="106" t="s">
        <v>116</v>
      </c>
      <c r="I34" s="106">
        <v>502</v>
      </c>
      <c r="J34" s="106" t="s">
        <v>116</v>
      </c>
      <c r="K34" s="106" t="s">
        <v>116</v>
      </c>
      <c r="L34" s="106" t="s">
        <v>116</v>
      </c>
    </row>
    <row r="35" spans="1:12" ht="15" customHeight="1" thickBot="1">
      <c r="A35" s="109" t="s">
        <v>161</v>
      </c>
      <c r="B35" s="110">
        <v>310</v>
      </c>
      <c r="C35" s="110">
        <v>12</v>
      </c>
      <c r="D35" s="110">
        <v>1</v>
      </c>
      <c r="E35" s="110">
        <v>38</v>
      </c>
      <c r="F35" s="110">
        <v>87</v>
      </c>
      <c r="G35" s="110" t="s">
        <v>116</v>
      </c>
      <c r="H35" s="110" t="s">
        <v>116</v>
      </c>
      <c r="I35" s="110">
        <v>172</v>
      </c>
      <c r="J35" s="110" t="s">
        <v>116</v>
      </c>
      <c r="K35" s="110" t="s">
        <v>116</v>
      </c>
      <c r="L35" s="110" t="s">
        <v>116</v>
      </c>
    </row>
    <row r="36" spans="1:12" ht="15" customHeight="1">
      <c r="A36" s="157" t="s">
        <v>119</v>
      </c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</row>
  </sheetData>
  <mergeCells count="7">
    <mergeCell ref="A5:L5"/>
    <mergeCell ref="A36:L36"/>
    <mergeCell ref="N2:N3"/>
    <mergeCell ref="A1:L1"/>
    <mergeCell ref="A2:L2"/>
    <mergeCell ref="A3:L3"/>
    <mergeCell ref="A4:L4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2" orientation="landscape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1:N37"/>
  <sheetViews>
    <sheetView showGridLines="0" workbookViewId="0">
      <selection activeCell="R31" sqref="R31"/>
    </sheetView>
  </sheetViews>
  <sheetFormatPr baseColWidth="10" defaultColWidth="23.42578125" defaultRowHeight="15" customHeight="1"/>
  <cols>
    <col min="1" max="1" width="18" style="6" bestFit="1" customWidth="1"/>
    <col min="2" max="2" width="7.5703125" style="6" bestFit="1" customWidth="1"/>
    <col min="3" max="3" width="9.140625" style="6" bestFit="1" customWidth="1"/>
    <col min="4" max="4" width="9" style="6" bestFit="1" customWidth="1"/>
    <col min="5" max="5" width="8.7109375" style="6" bestFit="1" customWidth="1"/>
    <col min="6" max="6" width="10.7109375" style="6" customWidth="1"/>
    <col min="7" max="7" width="9" style="6" bestFit="1" customWidth="1"/>
    <col min="8" max="8" width="5.140625" style="6" bestFit="1" customWidth="1"/>
    <col min="9" max="9" width="6.85546875" style="6" bestFit="1" customWidth="1"/>
    <col min="10" max="10" width="10.7109375" style="6" customWidth="1"/>
    <col min="11" max="11" width="6.5703125" style="6" bestFit="1" customWidth="1"/>
    <col min="12" max="12" width="6.85546875" style="6" bestFit="1" customWidth="1"/>
    <col min="13" max="100" width="10.7109375" style="6" customWidth="1"/>
    <col min="101" max="16384" width="23.42578125" style="6"/>
  </cols>
  <sheetData>
    <row r="1" spans="1:14" ht="15" customHeight="1">
      <c r="A1" s="164" t="s">
        <v>214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8"/>
    </row>
    <row r="2" spans="1:14" ht="15" customHeight="1">
      <c r="A2" s="164" t="s">
        <v>215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8"/>
      <c r="N2" s="156" t="s">
        <v>47</v>
      </c>
    </row>
    <row r="3" spans="1:14" ht="15" customHeight="1">
      <c r="A3" s="164" t="s">
        <v>212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8"/>
      <c r="N3" s="156"/>
    </row>
    <row r="4" spans="1:14" ht="15" customHeight="1">
      <c r="A4" s="164" t="s">
        <v>122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</row>
    <row r="5" spans="1:14" ht="15" customHeight="1">
      <c r="A5" s="164" t="s">
        <v>204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</row>
    <row r="6" spans="1:14" ht="15" customHeight="1">
      <c r="A6" s="91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</row>
    <row r="7" spans="1:14" ht="45" customHeight="1">
      <c r="A7" s="56" t="s">
        <v>210</v>
      </c>
      <c r="B7" s="102" t="s">
        <v>104</v>
      </c>
      <c r="C7" s="102" t="s">
        <v>108</v>
      </c>
      <c r="D7" s="102" t="s">
        <v>109</v>
      </c>
      <c r="E7" s="102" t="s">
        <v>110</v>
      </c>
      <c r="F7" s="102" t="s">
        <v>111</v>
      </c>
      <c r="G7" s="102" t="s">
        <v>112</v>
      </c>
      <c r="H7" s="102" t="s">
        <v>114</v>
      </c>
      <c r="I7" s="102" t="s">
        <v>115</v>
      </c>
      <c r="J7" s="102" t="s">
        <v>117</v>
      </c>
      <c r="K7" s="102" t="s">
        <v>118</v>
      </c>
      <c r="L7" s="102" t="s">
        <v>113</v>
      </c>
    </row>
    <row r="8" spans="1:14" ht="15" customHeight="1">
      <c r="A8" s="98" t="s">
        <v>104</v>
      </c>
      <c r="B8" s="112">
        <v>4.8060721035565255</v>
      </c>
      <c r="C8" s="112">
        <v>3.7607967629688281</v>
      </c>
      <c r="D8" s="112">
        <v>2.8353041092310707</v>
      </c>
      <c r="E8" s="112">
        <v>5.2066746502783294</v>
      </c>
      <c r="F8" s="112">
        <v>4.3326800611424439</v>
      </c>
      <c r="G8" s="112">
        <v>38.080495356037154</v>
      </c>
      <c r="H8" s="112">
        <v>2.5516917293233083</v>
      </c>
      <c r="I8" s="112">
        <v>8.2760672318905257</v>
      </c>
      <c r="J8" s="112">
        <v>8.3771929824561404</v>
      </c>
      <c r="K8" s="112">
        <v>1.601325234676974</v>
      </c>
      <c r="L8" s="112">
        <v>1.8729641693811077</v>
      </c>
    </row>
    <row r="9" spans="1:14" ht="15" customHeight="1">
      <c r="A9" s="105" t="s">
        <v>135</v>
      </c>
      <c r="B9" s="113">
        <v>5.887956731507944</v>
      </c>
      <c r="C9" s="113">
        <v>4.2291471415182755</v>
      </c>
      <c r="D9" s="113">
        <v>3.6741214057507987</v>
      </c>
      <c r="E9" s="113">
        <v>6.4876712328767123</v>
      </c>
      <c r="F9" s="113">
        <v>5.7031115695375627</v>
      </c>
      <c r="G9" s="113" t="s">
        <v>116</v>
      </c>
      <c r="H9" s="113">
        <v>1.4947683109118086</v>
      </c>
      <c r="I9" s="113">
        <v>9.9765651155005024</v>
      </c>
      <c r="J9" s="113">
        <v>13.157894736842104</v>
      </c>
      <c r="K9" s="113">
        <v>1.6853932584269662</v>
      </c>
      <c r="L9" s="113">
        <v>0</v>
      </c>
    </row>
    <row r="10" spans="1:14" ht="15" customHeight="1">
      <c r="A10" s="105" t="s">
        <v>136</v>
      </c>
      <c r="B10" s="113">
        <v>3.9385221551643266</v>
      </c>
      <c r="C10" s="113">
        <v>3.1800449225676792</v>
      </c>
      <c r="D10" s="113">
        <v>2.9343629343629343</v>
      </c>
      <c r="E10" s="113">
        <v>3.6962139085496011</v>
      </c>
      <c r="F10" s="113">
        <v>4.2661585128723649</v>
      </c>
      <c r="G10" s="113" t="s">
        <v>116</v>
      </c>
      <c r="H10" s="113" t="s">
        <v>116</v>
      </c>
      <c r="I10" s="113">
        <v>7.8895463510848129</v>
      </c>
      <c r="J10" s="113">
        <v>6.0975609756097562</v>
      </c>
      <c r="K10" s="113" t="s">
        <v>116</v>
      </c>
      <c r="L10" s="113">
        <v>1.6304347826086956</v>
      </c>
    </row>
    <row r="11" spans="1:14" ht="15" customHeight="1">
      <c r="A11" s="105" t="s">
        <v>137</v>
      </c>
      <c r="B11" s="113">
        <v>10.400346678222608</v>
      </c>
      <c r="C11" s="113">
        <v>7.9803719008264471</v>
      </c>
      <c r="D11" s="113">
        <v>5.4414784394250511</v>
      </c>
      <c r="E11" s="113">
        <v>10.80316742081448</v>
      </c>
      <c r="F11" s="113">
        <v>11.720189195917351</v>
      </c>
      <c r="G11" s="113">
        <v>57.142857142857139</v>
      </c>
      <c r="H11" s="113">
        <v>4.3827611395178963</v>
      </c>
      <c r="I11" s="113">
        <v>8.5271317829457356</v>
      </c>
      <c r="J11" s="113">
        <v>13.580246913580247</v>
      </c>
      <c r="K11" s="113" t="s">
        <v>116</v>
      </c>
      <c r="L11" s="113" t="s">
        <v>116</v>
      </c>
    </row>
    <row r="12" spans="1:14" ht="15" customHeight="1">
      <c r="A12" s="105" t="s">
        <v>138</v>
      </c>
      <c r="B12" s="113">
        <v>3.4406319273158701</v>
      </c>
      <c r="C12" s="113">
        <v>2.7253103076092824</v>
      </c>
      <c r="D12" s="113">
        <v>1.3731825525040386</v>
      </c>
      <c r="E12" s="113">
        <v>3.8140224859462837</v>
      </c>
      <c r="F12" s="113">
        <v>3.2484953955478209</v>
      </c>
      <c r="G12" s="113" t="s">
        <v>116</v>
      </c>
      <c r="H12" s="113" t="s">
        <v>116</v>
      </c>
      <c r="I12" s="113">
        <v>6.338694418164617</v>
      </c>
      <c r="J12" s="113">
        <v>4.8351648351648358</v>
      </c>
      <c r="K12" s="113">
        <v>0.55555555555555558</v>
      </c>
      <c r="L12" s="113">
        <v>0</v>
      </c>
    </row>
    <row r="13" spans="1:14" ht="15" customHeight="1">
      <c r="A13" s="105" t="s">
        <v>139</v>
      </c>
      <c r="B13" s="113">
        <v>3.6397082977465343</v>
      </c>
      <c r="C13" s="113">
        <v>3.1065881092662022</v>
      </c>
      <c r="D13" s="113">
        <v>3.125</v>
      </c>
      <c r="E13" s="113">
        <v>4.0889177348693817</v>
      </c>
      <c r="F13" s="113">
        <v>3.2668711656441718</v>
      </c>
      <c r="G13" s="113" t="s">
        <v>116</v>
      </c>
      <c r="H13" s="113" t="s">
        <v>116</v>
      </c>
      <c r="I13" s="113">
        <v>5.2192066805845512</v>
      </c>
      <c r="J13" s="113" t="s">
        <v>116</v>
      </c>
      <c r="K13" s="113" t="s">
        <v>116</v>
      </c>
      <c r="L13" s="113" t="s">
        <v>116</v>
      </c>
    </row>
    <row r="14" spans="1:14" ht="15" customHeight="1">
      <c r="A14" s="105" t="s">
        <v>140</v>
      </c>
      <c r="B14" s="113">
        <v>1.5337759973659661</v>
      </c>
      <c r="C14" s="113">
        <v>1.0669693530079456</v>
      </c>
      <c r="D14" s="113">
        <v>0.77369439071566737</v>
      </c>
      <c r="E14" s="113">
        <v>1.634512325830654</v>
      </c>
      <c r="F14" s="113">
        <v>1.0744938740745593</v>
      </c>
      <c r="G14" s="113" t="s">
        <v>116</v>
      </c>
      <c r="H14" s="113" t="s">
        <v>116</v>
      </c>
      <c r="I14" s="113">
        <v>7.7891424075531086</v>
      </c>
      <c r="J14" s="113" t="s">
        <v>116</v>
      </c>
      <c r="K14" s="113" t="s">
        <v>116</v>
      </c>
      <c r="L14" s="113">
        <v>1.6129032258064515</v>
      </c>
    </row>
    <row r="15" spans="1:14" ht="15" customHeight="1">
      <c r="A15" s="105" t="s">
        <v>141</v>
      </c>
      <c r="B15" s="113">
        <v>5.2847041310011171</v>
      </c>
      <c r="C15" s="113">
        <v>4.7321428571428568</v>
      </c>
      <c r="D15" s="113">
        <v>4.7244094488188972</v>
      </c>
      <c r="E15" s="113">
        <v>7.5319622012229015</v>
      </c>
      <c r="F15" s="113">
        <v>2.9850746268656714</v>
      </c>
      <c r="G15" s="113" t="s">
        <v>116</v>
      </c>
      <c r="H15" s="113" t="s">
        <v>116</v>
      </c>
      <c r="I15" s="113" t="s">
        <v>116</v>
      </c>
      <c r="J15" s="113" t="s">
        <v>116</v>
      </c>
      <c r="K15" s="113" t="s">
        <v>116</v>
      </c>
      <c r="L15" s="113" t="s">
        <v>116</v>
      </c>
    </row>
    <row r="16" spans="1:14" ht="15" customHeight="1">
      <c r="A16" s="105" t="s">
        <v>142</v>
      </c>
      <c r="B16" s="113">
        <v>5.8014478793235282</v>
      </c>
      <c r="C16" s="113">
        <v>4.9378033980582527</v>
      </c>
      <c r="D16" s="113">
        <v>3.3333333333333335</v>
      </c>
      <c r="E16" s="113">
        <v>6.753120833838322</v>
      </c>
      <c r="F16" s="113">
        <v>5.1662677598411166</v>
      </c>
      <c r="G16" s="113" t="s">
        <v>116</v>
      </c>
      <c r="H16" s="113">
        <v>1.5460295151089247</v>
      </c>
      <c r="I16" s="113">
        <v>10.717846460618146</v>
      </c>
      <c r="J16" s="113">
        <v>13.223140495867769</v>
      </c>
      <c r="K16" s="113" t="s">
        <v>116</v>
      </c>
      <c r="L16" s="113">
        <v>2</v>
      </c>
    </row>
    <row r="17" spans="1:12" ht="15" customHeight="1">
      <c r="A17" s="105" t="s">
        <v>143</v>
      </c>
      <c r="B17" s="113">
        <v>5.1397793187666272</v>
      </c>
      <c r="C17" s="113">
        <v>4.2217264458555004</v>
      </c>
      <c r="D17" s="113">
        <v>2.2187004754358162</v>
      </c>
      <c r="E17" s="113">
        <v>6.0327798836153965</v>
      </c>
      <c r="F17" s="113">
        <v>4.5202534510070151</v>
      </c>
      <c r="G17" s="113" t="s">
        <v>116</v>
      </c>
      <c r="H17" s="113" t="s">
        <v>116</v>
      </c>
      <c r="I17" s="113">
        <v>6.2975486052409133</v>
      </c>
      <c r="J17" s="113">
        <v>14.634146341463413</v>
      </c>
      <c r="K17" s="113">
        <v>1.9851116625310175</v>
      </c>
      <c r="L17" s="113">
        <v>2.7322404371584699</v>
      </c>
    </row>
    <row r="18" spans="1:12" ht="15" customHeight="1">
      <c r="A18" s="105" t="s">
        <v>144</v>
      </c>
      <c r="B18" s="113">
        <v>9.6778475971324891</v>
      </c>
      <c r="C18" s="113">
        <v>6.0609816559246399</v>
      </c>
      <c r="D18" s="113">
        <v>5.9119496855345917</v>
      </c>
      <c r="E18" s="113">
        <v>9.617166892421757</v>
      </c>
      <c r="F18" s="113">
        <v>7.2065920058271882</v>
      </c>
      <c r="G18" s="113" t="s">
        <v>116</v>
      </c>
      <c r="H18" s="113" t="s">
        <v>116</v>
      </c>
      <c r="I18" s="113">
        <v>19.909133271202236</v>
      </c>
      <c r="J18" s="113">
        <v>17.098445595854923</v>
      </c>
      <c r="K18" s="113" t="s">
        <v>116</v>
      </c>
      <c r="L18" s="113">
        <v>1.4925373134328357</v>
      </c>
    </row>
    <row r="19" spans="1:12" ht="15" customHeight="1">
      <c r="A19" s="105" t="s">
        <v>145</v>
      </c>
      <c r="B19" s="113">
        <v>6.0759605216778283</v>
      </c>
      <c r="C19" s="113">
        <v>4.1225829989055089</v>
      </c>
      <c r="D19" s="113">
        <v>0.93457943925233633</v>
      </c>
      <c r="E19" s="113">
        <v>5.9711214851807624</v>
      </c>
      <c r="F19" s="113">
        <v>4.4224524509045926</v>
      </c>
      <c r="G19" s="113" t="s">
        <v>116</v>
      </c>
      <c r="H19" s="113" t="s">
        <v>116</v>
      </c>
      <c r="I19" s="113">
        <v>10.394352482960077</v>
      </c>
      <c r="J19" s="113">
        <v>0</v>
      </c>
      <c r="K19" s="113" t="s">
        <v>116</v>
      </c>
      <c r="L19" s="113">
        <v>4.4444444444444446</v>
      </c>
    </row>
    <row r="20" spans="1:12" ht="15" customHeight="1">
      <c r="A20" s="105" t="s">
        <v>146</v>
      </c>
      <c r="B20" s="113">
        <v>2.5885669683943195</v>
      </c>
      <c r="C20" s="113">
        <v>1.9705775517617146</v>
      </c>
      <c r="D20" s="113">
        <v>1.9672131147540985</v>
      </c>
      <c r="E20" s="113">
        <v>2.9053574354213314</v>
      </c>
      <c r="F20" s="113">
        <v>2.5058325412598288</v>
      </c>
      <c r="G20" s="113">
        <v>19.387755102040817</v>
      </c>
      <c r="H20" s="113">
        <v>1.5758371634931057</v>
      </c>
      <c r="I20" s="113" t="s">
        <v>116</v>
      </c>
      <c r="J20" s="113">
        <v>0</v>
      </c>
      <c r="K20" s="113">
        <v>0.57361376673040154</v>
      </c>
      <c r="L20" s="113">
        <v>1.2048192771084338</v>
      </c>
    </row>
    <row r="21" spans="1:12" ht="15" customHeight="1">
      <c r="A21" s="105" t="s">
        <v>147</v>
      </c>
      <c r="B21" s="113">
        <v>1.1513092144713173</v>
      </c>
      <c r="C21" s="113">
        <v>1.2522361359570662</v>
      </c>
      <c r="D21" s="113">
        <v>0.19920318725099601</v>
      </c>
      <c r="E21" s="113">
        <v>1.3310125934268455</v>
      </c>
      <c r="F21" s="113">
        <v>0.9504574076274207</v>
      </c>
      <c r="G21" s="113" t="s">
        <v>116</v>
      </c>
      <c r="H21" s="113" t="s">
        <v>116</v>
      </c>
      <c r="I21" s="113">
        <v>1.3191763191763193</v>
      </c>
      <c r="J21" s="113">
        <v>0</v>
      </c>
      <c r="K21" s="113">
        <v>0</v>
      </c>
      <c r="L21" s="113">
        <v>2.3255813953488373</v>
      </c>
    </row>
    <row r="22" spans="1:12" ht="15" customHeight="1">
      <c r="A22" s="105" t="s">
        <v>148</v>
      </c>
      <c r="B22" s="113">
        <v>4.6476025756389436</v>
      </c>
      <c r="C22" s="113">
        <v>3.6921032649962036</v>
      </c>
      <c r="D22" s="113">
        <v>4.3594306049822062</v>
      </c>
      <c r="E22" s="113">
        <v>5.4019540878448611</v>
      </c>
      <c r="F22" s="113">
        <v>4.6067449472957147</v>
      </c>
      <c r="G22" s="113">
        <v>38.805970149253731</v>
      </c>
      <c r="H22" s="113">
        <v>1.8313172043010755</v>
      </c>
      <c r="I22" s="113" t="s">
        <v>116</v>
      </c>
      <c r="J22" s="113">
        <v>8.4112149532710276</v>
      </c>
      <c r="K22" s="113">
        <v>1.8612521150592216</v>
      </c>
      <c r="L22" s="113">
        <v>3.225806451612903</v>
      </c>
    </row>
    <row r="23" spans="1:12" ht="12.75">
      <c r="A23" s="105" t="s">
        <v>149</v>
      </c>
      <c r="B23" s="113">
        <v>6.153215054866167</v>
      </c>
      <c r="C23" s="113">
        <v>4.2414355628058731</v>
      </c>
      <c r="D23" s="113">
        <v>1.3422818791946309</v>
      </c>
      <c r="E23" s="113">
        <v>6.5166432255039846</v>
      </c>
      <c r="F23" s="113">
        <v>6.2118848390299251</v>
      </c>
      <c r="G23" s="113" t="s">
        <v>116</v>
      </c>
      <c r="H23" s="113" t="s">
        <v>116</v>
      </c>
      <c r="I23" s="113">
        <v>7.587253414264036</v>
      </c>
      <c r="J23" s="113" t="s">
        <v>116</v>
      </c>
      <c r="K23" s="113" t="s">
        <v>116</v>
      </c>
      <c r="L23" s="113" t="s">
        <v>116</v>
      </c>
    </row>
    <row r="24" spans="1:12" ht="15" customHeight="1">
      <c r="A24" s="105" t="s">
        <v>150</v>
      </c>
      <c r="B24" s="113">
        <v>3.6026331538001193</v>
      </c>
      <c r="C24" s="113">
        <v>2.9477891581314015</v>
      </c>
      <c r="D24" s="113">
        <v>2.3659305993690851</v>
      </c>
      <c r="E24" s="113">
        <v>3.9697686846324145</v>
      </c>
      <c r="F24" s="113">
        <v>3.7493136716605222</v>
      </c>
      <c r="G24" s="113" t="s">
        <v>116</v>
      </c>
      <c r="H24" s="113">
        <v>2.3792093704245976</v>
      </c>
      <c r="I24" s="113" t="s">
        <v>116</v>
      </c>
      <c r="J24" s="113">
        <v>9.0909090909090917</v>
      </c>
      <c r="K24" s="113">
        <v>2.9411764705882351</v>
      </c>
      <c r="L24" s="113" t="s">
        <v>116</v>
      </c>
    </row>
    <row r="25" spans="1:12" ht="15" customHeight="1">
      <c r="A25" s="105" t="s">
        <v>151</v>
      </c>
      <c r="B25" s="113">
        <v>3.7682172090237573</v>
      </c>
      <c r="C25" s="113">
        <v>3.84963768115942</v>
      </c>
      <c r="D25" s="113">
        <v>1.21580547112462</v>
      </c>
      <c r="E25" s="113">
        <v>4.8353096179183135</v>
      </c>
      <c r="F25" s="113">
        <v>2.9060509554140128</v>
      </c>
      <c r="G25" s="113" t="s">
        <v>116</v>
      </c>
      <c r="H25" s="113" t="s">
        <v>116</v>
      </c>
      <c r="I25" s="113">
        <v>3.5033259423503327</v>
      </c>
      <c r="J25" s="113" t="s">
        <v>116</v>
      </c>
      <c r="K25" s="113">
        <v>0.84745762711864403</v>
      </c>
      <c r="L25" s="113" t="s">
        <v>116</v>
      </c>
    </row>
    <row r="26" spans="1:12" ht="15" customHeight="1">
      <c r="A26" s="105" t="s">
        <v>152</v>
      </c>
      <c r="B26" s="113">
        <v>8.9686885706262292</v>
      </c>
      <c r="C26" s="113">
        <v>7.5701729515168692</v>
      </c>
      <c r="D26" s="113">
        <v>4.8</v>
      </c>
      <c r="E26" s="113">
        <v>9.3221052631578942</v>
      </c>
      <c r="F26" s="113">
        <v>8.6482421507802218</v>
      </c>
      <c r="G26" s="113" t="s">
        <v>116</v>
      </c>
      <c r="H26" s="113" t="s">
        <v>116</v>
      </c>
      <c r="I26" s="113">
        <v>12.166324435318275</v>
      </c>
      <c r="J26" s="113" t="s">
        <v>116</v>
      </c>
      <c r="K26" s="113" t="s">
        <v>116</v>
      </c>
      <c r="L26" s="113" t="s">
        <v>116</v>
      </c>
    </row>
    <row r="27" spans="1:12" ht="15" customHeight="1">
      <c r="A27" s="105" t="s">
        <v>153</v>
      </c>
      <c r="B27" s="113">
        <v>3.4207083676534715</v>
      </c>
      <c r="C27" s="113">
        <v>2.899262899262899</v>
      </c>
      <c r="D27" s="113">
        <v>1.7094017094017095</v>
      </c>
      <c r="E27" s="113">
        <v>3.9651416122004361</v>
      </c>
      <c r="F27" s="113">
        <v>2.5550942190993293</v>
      </c>
      <c r="G27" s="113" t="s">
        <v>116</v>
      </c>
      <c r="H27" s="113">
        <v>3.3270558694287509</v>
      </c>
      <c r="I27" s="113">
        <v>4.3177414890672576</v>
      </c>
      <c r="J27" s="113">
        <v>5.8823529411764701</v>
      </c>
      <c r="K27" s="113" t="s">
        <v>116</v>
      </c>
      <c r="L27" s="113" t="s">
        <v>116</v>
      </c>
    </row>
    <row r="28" spans="1:12" ht="15" customHeight="1">
      <c r="A28" s="105" t="s">
        <v>154</v>
      </c>
      <c r="B28" s="113">
        <v>2.4720439014288673</v>
      </c>
      <c r="C28" s="113">
        <v>1.6761041902604756</v>
      </c>
      <c r="D28" s="113">
        <v>0.65934065934065933</v>
      </c>
      <c r="E28" s="113">
        <v>1.9852839094821602</v>
      </c>
      <c r="F28" s="113">
        <v>2.0844718557264423</v>
      </c>
      <c r="G28" s="113" t="s">
        <v>116</v>
      </c>
      <c r="H28" s="113">
        <v>6.5030674846625764</v>
      </c>
      <c r="I28" s="113">
        <v>4.1998936735778845</v>
      </c>
      <c r="J28" s="113">
        <v>0</v>
      </c>
      <c r="K28" s="113">
        <v>2.507836990595611</v>
      </c>
      <c r="L28" s="113" t="s">
        <v>116</v>
      </c>
    </row>
    <row r="29" spans="1:12" ht="15" customHeight="1">
      <c r="A29" s="105" t="s">
        <v>155</v>
      </c>
      <c r="B29" s="113">
        <v>1.5430787209178796</v>
      </c>
      <c r="C29" s="113">
        <v>1.3196480938416422</v>
      </c>
      <c r="D29" s="113">
        <v>4.2089985486211905</v>
      </c>
      <c r="E29" s="113">
        <v>2.0291255435157707</v>
      </c>
      <c r="F29" s="113">
        <v>1.243468483365302</v>
      </c>
      <c r="G29" s="113" t="s">
        <v>116</v>
      </c>
      <c r="H29" s="113">
        <v>0.60728744939271251</v>
      </c>
      <c r="I29" s="113">
        <v>0.30731407498463426</v>
      </c>
      <c r="J29" s="113" t="s">
        <v>116</v>
      </c>
      <c r="K29" s="113">
        <v>1.2987012987012987</v>
      </c>
      <c r="L29" s="113" t="s">
        <v>116</v>
      </c>
    </row>
    <row r="30" spans="1:12" ht="15" customHeight="1">
      <c r="A30" s="105" t="s">
        <v>156</v>
      </c>
      <c r="B30" s="113">
        <v>6.5778813044358921</v>
      </c>
      <c r="C30" s="113">
        <v>5.9780398535990233</v>
      </c>
      <c r="D30" s="113">
        <v>1.4423076923076923</v>
      </c>
      <c r="E30" s="113">
        <v>7.2093578419670568</v>
      </c>
      <c r="F30" s="113">
        <v>6.2622084338733774</v>
      </c>
      <c r="G30" s="113" t="s">
        <v>116</v>
      </c>
      <c r="H30" s="113" t="s">
        <v>116</v>
      </c>
      <c r="I30" s="113" t="s">
        <v>116</v>
      </c>
      <c r="J30" s="113" t="s">
        <v>116</v>
      </c>
      <c r="K30" s="113" t="s">
        <v>116</v>
      </c>
      <c r="L30" s="113" t="s">
        <v>116</v>
      </c>
    </row>
    <row r="31" spans="1:12" ht="15" customHeight="1">
      <c r="A31" s="105" t="s">
        <v>157</v>
      </c>
      <c r="B31" s="113">
        <v>1.3314904399907856</v>
      </c>
      <c r="C31" s="113">
        <v>1.2175962293794187</v>
      </c>
      <c r="D31" s="113">
        <v>0</v>
      </c>
      <c r="E31" s="113">
        <v>1.5315315315315314</v>
      </c>
      <c r="F31" s="113">
        <v>1.0825439783491204</v>
      </c>
      <c r="G31" s="113" t="s">
        <v>116</v>
      </c>
      <c r="H31" s="113" t="s">
        <v>116</v>
      </c>
      <c r="I31" s="113">
        <v>1.7589239524055871</v>
      </c>
      <c r="J31" s="113">
        <v>0</v>
      </c>
      <c r="K31" s="113" t="s">
        <v>116</v>
      </c>
      <c r="L31" s="113" t="s">
        <v>116</v>
      </c>
    </row>
    <row r="32" spans="1:12" ht="15" customHeight="1">
      <c r="A32" s="105" t="s">
        <v>158</v>
      </c>
      <c r="B32" s="113">
        <v>9.130887628746672</v>
      </c>
      <c r="C32" s="113">
        <v>8.2264957264957257</v>
      </c>
      <c r="D32" s="113">
        <v>1.3157894736842104</v>
      </c>
      <c r="E32" s="113">
        <v>12.577447335811648</v>
      </c>
      <c r="F32" s="113">
        <v>7.8930617441120301</v>
      </c>
      <c r="G32" s="113" t="s">
        <v>116</v>
      </c>
      <c r="H32" s="113" t="s">
        <v>116</v>
      </c>
      <c r="I32" s="113">
        <v>4.5274027005559967</v>
      </c>
      <c r="J32" s="113" t="s">
        <v>116</v>
      </c>
      <c r="K32" s="113" t="s">
        <v>116</v>
      </c>
      <c r="L32" s="113" t="s">
        <v>116</v>
      </c>
    </row>
    <row r="33" spans="1:12" ht="15" customHeight="1">
      <c r="A33" s="108" t="s">
        <v>159</v>
      </c>
      <c r="B33" s="113">
        <v>4.0538182048963147</v>
      </c>
      <c r="C33" s="113">
        <v>3.2481704968545384</v>
      </c>
      <c r="D33" s="113">
        <v>2.5445292620865136</v>
      </c>
      <c r="E33" s="113">
        <v>4.2107229590883613</v>
      </c>
      <c r="F33" s="113">
        <v>3.1297276853252649</v>
      </c>
      <c r="G33" s="113" t="s">
        <v>116</v>
      </c>
      <c r="H33" s="113" t="s">
        <v>116</v>
      </c>
      <c r="I33" s="113">
        <v>7.3677956030897205</v>
      </c>
      <c r="J33" s="113">
        <v>0</v>
      </c>
      <c r="K33" s="113">
        <v>4.0462427745664744</v>
      </c>
      <c r="L33" s="113" t="s">
        <v>116</v>
      </c>
    </row>
    <row r="34" spans="1:12" ht="15" customHeight="1">
      <c r="A34" s="105" t="s">
        <v>160</v>
      </c>
      <c r="B34" s="113">
        <v>3.2990073290657764</v>
      </c>
      <c r="C34" s="113">
        <v>2.3399209486166006</v>
      </c>
      <c r="D34" s="113">
        <v>1.0060362173038229</v>
      </c>
      <c r="E34" s="113">
        <v>3.1178422848595333</v>
      </c>
      <c r="F34" s="113">
        <v>2.6241583702595381</v>
      </c>
      <c r="G34" s="113" t="s">
        <v>116</v>
      </c>
      <c r="H34" s="113" t="s">
        <v>116</v>
      </c>
      <c r="I34" s="113">
        <v>6.0460074671805373</v>
      </c>
      <c r="J34" s="113" t="s">
        <v>116</v>
      </c>
      <c r="K34" s="113" t="s">
        <v>116</v>
      </c>
      <c r="L34" s="113" t="s">
        <v>116</v>
      </c>
    </row>
    <row r="35" spans="1:12" ht="15" customHeight="1" thickBot="1">
      <c r="A35" s="109" t="s">
        <v>161</v>
      </c>
      <c r="B35" s="114">
        <v>2.9339390497823206</v>
      </c>
      <c r="C35" s="114">
        <v>1.0309278350515463</v>
      </c>
      <c r="D35" s="114">
        <v>1.0869565217391304</v>
      </c>
      <c r="E35" s="114">
        <v>0.95814422592032278</v>
      </c>
      <c r="F35" s="114">
        <v>2.6744543498309254</v>
      </c>
      <c r="G35" s="114" t="s">
        <v>116</v>
      </c>
      <c r="H35" s="114" t="s">
        <v>116</v>
      </c>
      <c r="I35" s="114">
        <v>8.2257293161166913</v>
      </c>
      <c r="J35" s="114" t="s">
        <v>116</v>
      </c>
      <c r="K35" s="114" t="s">
        <v>116</v>
      </c>
      <c r="L35" s="114" t="s">
        <v>116</v>
      </c>
    </row>
    <row r="36" spans="1:12" ht="15" customHeight="1">
      <c r="A36" s="157" t="s">
        <v>216</v>
      </c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</row>
    <row r="37" spans="1:12" ht="15" customHeight="1">
      <c r="A37" s="168" t="s">
        <v>119</v>
      </c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</row>
  </sheetData>
  <mergeCells count="8">
    <mergeCell ref="A5:L5"/>
    <mergeCell ref="A36:L36"/>
    <mergeCell ref="A37:L37"/>
    <mergeCell ref="N2:N3"/>
    <mergeCell ref="A1:L1"/>
    <mergeCell ref="A2:L2"/>
    <mergeCell ref="A3:L3"/>
    <mergeCell ref="A4:L4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9" orientation="landscape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fitToPage="1"/>
  </sheetPr>
  <dimension ref="A1:G39"/>
  <sheetViews>
    <sheetView showGridLines="0" workbookViewId="0">
      <selection activeCell="H12" sqref="H12"/>
    </sheetView>
  </sheetViews>
  <sheetFormatPr baseColWidth="10" defaultColWidth="23.42578125" defaultRowHeight="15" customHeight="1"/>
  <cols>
    <col min="1" max="1" width="29.85546875" style="6" bestFit="1" customWidth="1"/>
    <col min="2" max="4" width="8.7109375" style="6" customWidth="1"/>
    <col min="5" max="5" width="12.5703125" style="6" bestFit="1" customWidth="1"/>
    <col min="6" max="93" width="10.7109375" style="6" customWidth="1"/>
    <col min="94" max="16384" width="23.42578125" style="6"/>
  </cols>
  <sheetData>
    <row r="1" spans="1:7" ht="15" customHeight="1">
      <c r="A1" s="164" t="s">
        <v>217</v>
      </c>
      <c r="B1" s="164"/>
      <c r="C1" s="164"/>
      <c r="D1" s="164"/>
      <c r="E1" s="164"/>
      <c r="F1" s="18"/>
    </row>
    <row r="2" spans="1:7" ht="15" customHeight="1">
      <c r="A2" s="164" t="s">
        <v>100</v>
      </c>
      <c r="B2" s="164"/>
      <c r="C2" s="164"/>
      <c r="D2" s="164"/>
      <c r="E2" s="164"/>
      <c r="F2" s="18"/>
      <c r="G2" s="156" t="s">
        <v>47</v>
      </c>
    </row>
    <row r="3" spans="1:7" ht="15" customHeight="1">
      <c r="A3" s="164" t="s">
        <v>218</v>
      </c>
      <c r="B3" s="164"/>
      <c r="C3" s="164"/>
      <c r="D3" s="164"/>
      <c r="E3" s="164"/>
      <c r="F3" s="18"/>
      <c r="G3" s="156"/>
    </row>
    <row r="4" spans="1:7" ht="15" customHeight="1">
      <c r="A4" s="164" t="s">
        <v>204</v>
      </c>
      <c r="B4" s="164"/>
      <c r="C4" s="164"/>
      <c r="D4" s="164"/>
      <c r="E4" s="164"/>
    </row>
    <row r="5" spans="1:7" ht="15" customHeight="1">
      <c r="A5" s="91"/>
      <c r="B5" s="91"/>
      <c r="C5" s="91"/>
      <c r="D5" s="91"/>
      <c r="E5" s="91"/>
    </row>
    <row r="6" spans="1:7" ht="15" customHeight="1">
      <c r="A6" s="115" t="s">
        <v>169</v>
      </c>
      <c r="B6" s="116" t="s">
        <v>104</v>
      </c>
      <c r="C6" s="116" t="s">
        <v>105</v>
      </c>
      <c r="D6" s="116" t="s">
        <v>106</v>
      </c>
      <c r="E6" s="116" t="s">
        <v>107</v>
      </c>
    </row>
    <row r="7" spans="1:7" ht="15" customHeight="1">
      <c r="A7" s="117" t="s">
        <v>104</v>
      </c>
      <c r="B7" s="140">
        <v>53936</v>
      </c>
      <c r="C7" s="141">
        <v>49025</v>
      </c>
      <c r="D7" s="141">
        <v>4662</v>
      </c>
      <c r="E7" s="141">
        <v>249</v>
      </c>
    </row>
    <row r="8" spans="1:7" ht="15" customHeight="1">
      <c r="A8" s="118" t="s">
        <v>170</v>
      </c>
      <c r="B8" s="142">
        <v>296</v>
      </c>
      <c r="C8" s="143">
        <v>158</v>
      </c>
      <c r="D8" s="143">
        <v>135</v>
      </c>
      <c r="E8" s="143">
        <v>3</v>
      </c>
    </row>
    <row r="9" spans="1:7" ht="15" customHeight="1">
      <c r="A9" s="118" t="s">
        <v>171</v>
      </c>
      <c r="B9" s="142">
        <v>3</v>
      </c>
      <c r="C9" s="143">
        <v>2</v>
      </c>
      <c r="D9" s="143">
        <v>1</v>
      </c>
      <c r="E9" s="143">
        <v>0</v>
      </c>
    </row>
    <row r="10" spans="1:7" ht="15" customHeight="1">
      <c r="A10" s="118" t="s">
        <v>172</v>
      </c>
      <c r="B10" s="142">
        <v>26</v>
      </c>
      <c r="C10" s="143">
        <v>11</v>
      </c>
      <c r="D10" s="143">
        <v>14</v>
      </c>
      <c r="E10" s="143">
        <v>1</v>
      </c>
    </row>
    <row r="11" spans="1:7" ht="15" customHeight="1">
      <c r="A11" s="118" t="s">
        <v>173</v>
      </c>
      <c r="B11" s="142">
        <v>136</v>
      </c>
      <c r="C11" s="143">
        <v>23</v>
      </c>
      <c r="D11" s="143">
        <v>113</v>
      </c>
      <c r="E11" s="143">
        <v>0</v>
      </c>
    </row>
    <row r="12" spans="1:7" ht="15" customHeight="1">
      <c r="A12" s="118" t="s">
        <v>174</v>
      </c>
      <c r="B12" s="142">
        <v>332</v>
      </c>
      <c r="C12" s="143">
        <v>64</v>
      </c>
      <c r="D12" s="143">
        <v>267</v>
      </c>
      <c r="E12" s="143">
        <v>1</v>
      </c>
    </row>
    <row r="13" spans="1:7" ht="15" customHeight="1">
      <c r="A13" s="118" t="s">
        <v>175</v>
      </c>
      <c r="B13" s="142">
        <v>75</v>
      </c>
      <c r="C13" s="143">
        <v>29</v>
      </c>
      <c r="D13" s="143">
        <v>46</v>
      </c>
      <c r="E13" s="143">
        <v>0</v>
      </c>
    </row>
    <row r="14" spans="1:7" ht="15" customHeight="1">
      <c r="A14" s="118" t="s">
        <v>176</v>
      </c>
      <c r="B14" s="142">
        <v>878</v>
      </c>
      <c r="C14" s="143">
        <v>634</v>
      </c>
      <c r="D14" s="143">
        <v>229</v>
      </c>
      <c r="E14" s="143">
        <v>15</v>
      </c>
    </row>
    <row r="15" spans="1:7" ht="15" customHeight="1">
      <c r="A15" s="118" t="s">
        <v>177</v>
      </c>
      <c r="B15" s="142">
        <v>90</v>
      </c>
      <c r="C15" s="143">
        <v>74</v>
      </c>
      <c r="D15" s="143">
        <v>15</v>
      </c>
      <c r="E15" s="143">
        <v>1</v>
      </c>
    </row>
    <row r="16" spans="1:7" ht="15" customHeight="1">
      <c r="A16" s="118" t="s">
        <v>178</v>
      </c>
      <c r="B16" s="142">
        <v>87</v>
      </c>
      <c r="C16" s="143">
        <v>49</v>
      </c>
      <c r="D16" s="143">
        <v>38</v>
      </c>
      <c r="E16" s="143">
        <v>0</v>
      </c>
    </row>
    <row r="17" spans="1:5" ht="15" customHeight="1">
      <c r="A17" s="118" t="s">
        <v>179</v>
      </c>
      <c r="B17" s="142">
        <v>1083</v>
      </c>
      <c r="C17" s="143">
        <v>912</v>
      </c>
      <c r="D17" s="143">
        <v>156</v>
      </c>
      <c r="E17" s="143">
        <v>15</v>
      </c>
    </row>
    <row r="18" spans="1:5" ht="15" customHeight="1">
      <c r="A18" s="118" t="s">
        <v>180</v>
      </c>
      <c r="B18" s="142">
        <v>1584</v>
      </c>
      <c r="C18" s="143">
        <v>396</v>
      </c>
      <c r="D18" s="143">
        <v>1163</v>
      </c>
      <c r="E18" s="143">
        <v>25</v>
      </c>
    </row>
    <row r="19" spans="1:5" ht="15" customHeight="1">
      <c r="A19" s="118" t="s">
        <v>181</v>
      </c>
      <c r="B19" s="142">
        <v>186</v>
      </c>
      <c r="C19" s="143">
        <v>103</v>
      </c>
      <c r="D19" s="143">
        <v>78</v>
      </c>
      <c r="E19" s="143">
        <v>5</v>
      </c>
    </row>
    <row r="20" spans="1:5" ht="15" customHeight="1">
      <c r="A20" s="118" t="s">
        <v>182</v>
      </c>
      <c r="B20" s="142">
        <v>2</v>
      </c>
      <c r="C20" s="143">
        <v>2</v>
      </c>
      <c r="D20" s="143">
        <v>0</v>
      </c>
      <c r="E20" s="143">
        <v>0</v>
      </c>
    </row>
    <row r="21" spans="1:5" ht="15" customHeight="1">
      <c r="A21" s="118" t="s">
        <v>183</v>
      </c>
      <c r="B21" s="142">
        <v>22</v>
      </c>
      <c r="C21" s="143">
        <v>22</v>
      </c>
      <c r="D21" s="143">
        <v>0</v>
      </c>
      <c r="E21" s="143">
        <v>0</v>
      </c>
    </row>
    <row r="22" spans="1:5" ht="12.75">
      <c r="A22" s="118" t="s">
        <v>184</v>
      </c>
      <c r="B22" s="142">
        <v>524</v>
      </c>
      <c r="C22" s="143">
        <v>426</v>
      </c>
      <c r="D22" s="143">
        <v>90</v>
      </c>
      <c r="E22" s="143">
        <v>8</v>
      </c>
    </row>
    <row r="23" spans="1:5" ht="15" customHeight="1">
      <c r="A23" s="118" t="s">
        <v>185</v>
      </c>
      <c r="B23" s="142">
        <v>323</v>
      </c>
      <c r="C23" s="143">
        <v>186</v>
      </c>
      <c r="D23" s="143">
        <v>137</v>
      </c>
      <c r="E23" s="143">
        <v>0</v>
      </c>
    </row>
    <row r="24" spans="1:5" ht="15" customHeight="1">
      <c r="A24" s="118" t="s">
        <v>186</v>
      </c>
      <c r="B24" s="142">
        <v>42717</v>
      </c>
      <c r="C24" s="143">
        <v>42371</v>
      </c>
      <c r="D24" s="143">
        <v>245</v>
      </c>
      <c r="E24" s="143">
        <v>101</v>
      </c>
    </row>
    <row r="25" spans="1:5" ht="15" customHeight="1">
      <c r="A25" s="118" t="s">
        <v>187</v>
      </c>
      <c r="B25" s="142">
        <v>1220</v>
      </c>
      <c r="C25" s="143">
        <v>1159</v>
      </c>
      <c r="D25" s="143">
        <v>55</v>
      </c>
      <c r="E25" s="143">
        <v>6</v>
      </c>
    </row>
    <row r="26" spans="1:5" ht="15" customHeight="1">
      <c r="A26" s="118" t="s">
        <v>188</v>
      </c>
      <c r="B26" s="142">
        <v>8</v>
      </c>
      <c r="C26" s="143">
        <v>7</v>
      </c>
      <c r="D26" s="143">
        <v>1</v>
      </c>
      <c r="E26" s="143">
        <v>0</v>
      </c>
    </row>
    <row r="27" spans="1:5" ht="15" customHeight="1">
      <c r="A27" s="118" t="s">
        <v>189</v>
      </c>
      <c r="B27" s="142">
        <v>132</v>
      </c>
      <c r="C27" s="143">
        <v>55</v>
      </c>
      <c r="D27" s="143">
        <v>76</v>
      </c>
      <c r="E27" s="143">
        <v>1</v>
      </c>
    </row>
    <row r="28" spans="1:5" ht="15" customHeight="1">
      <c r="A28" s="118" t="s">
        <v>190</v>
      </c>
      <c r="B28" s="142">
        <v>126</v>
      </c>
      <c r="C28" s="143">
        <v>107</v>
      </c>
      <c r="D28" s="143">
        <v>18</v>
      </c>
      <c r="E28" s="143">
        <v>1</v>
      </c>
    </row>
    <row r="29" spans="1:5" ht="15" customHeight="1">
      <c r="A29" s="118" t="s">
        <v>191</v>
      </c>
      <c r="B29" s="142">
        <v>39</v>
      </c>
      <c r="C29" s="143">
        <v>14</v>
      </c>
      <c r="D29" s="143">
        <v>19</v>
      </c>
      <c r="E29" s="143">
        <v>6</v>
      </c>
    </row>
    <row r="30" spans="1:5" ht="15" customHeight="1">
      <c r="A30" s="118" t="s">
        <v>192</v>
      </c>
      <c r="B30" s="142">
        <v>2585</v>
      </c>
      <c r="C30" s="143">
        <v>1816</v>
      </c>
      <c r="D30" s="143">
        <v>717</v>
      </c>
      <c r="E30" s="143">
        <v>52</v>
      </c>
    </row>
    <row r="31" spans="1:5" ht="15" customHeight="1">
      <c r="A31" s="118" t="s">
        <v>194</v>
      </c>
      <c r="B31" s="142">
        <v>284</v>
      </c>
      <c r="C31" s="143">
        <v>52</v>
      </c>
      <c r="D31" s="143">
        <v>228</v>
      </c>
      <c r="E31" s="143">
        <v>4</v>
      </c>
    </row>
    <row r="32" spans="1:5" ht="15" customHeight="1">
      <c r="A32" s="118" t="s">
        <v>195</v>
      </c>
      <c r="B32" s="142">
        <v>865</v>
      </c>
      <c r="C32" s="143">
        <v>299</v>
      </c>
      <c r="D32" s="143">
        <v>562</v>
      </c>
      <c r="E32" s="143">
        <v>4</v>
      </c>
    </row>
    <row r="33" spans="1:5" ht="15" customHeight="1">
      <c r="A33" s="118" t="s">
        <v>196</v>
      </c>
      <c r="B33" s="142">
        <v>40</v>
      </c>
      <c r="C33" s="143">
        <v>7</v>
      </c>
      <c r="D33" s="143">
        <v>33</v>
      </c>
      <c r="E33" s="143">
        <v>0</v>
      </c>
    </row>
    <row r="34" spans="1:5" ht="15" customHeight="1">
      <c r="A34" s="118" t="s">
        <v>197</v>
      </c>
      <c r="B34" s="142">
        <v>21</v>
      </c>
      <c r="C34" s="143">
        <v>5</v>
      </c>
      <c r="D34" s="143">
        <v>16</v>
      </c>
      <c r="E34" s="143">
        <v>0</v>
      </c>
    </row>
    <row r="35" spans="1:5" ht="15" customHeight="1">
      <c r="A35" s="118" t="s">
        <v>198</v>
      </c>
      <c r="B35" s="142">
        <v>1</v>
      </c>
      <c r="C35" s="143">
        <v>1</v>
      </c>
      <c r="D35" s="143">
        <v>0</v>
      </c>
      <c r="E35" s="143">
        <v>0</v>
      </c>
    </row>
    <row r="36" spans="1:5" ht="15" customHeight="1" thickBot="1">
      <c r="A36" s="119" t="s">
        <v>193</v>
      </c>
      <c r="B36" s="144">
        <v>251</v>
      </c>
      <c r="C36" s="145">
        <v>41</v>
      </c>
      <c r="D36" s="145">
        <v>210</v>
      </c>
      <c r="E36" s="145">
        <v>0</v>
      </c>
    </row>
    <row r="37" spans="1:5" ht="15" customHeight="1">
      <c r="A37" s="162" t="s">
        <v>219</v>
      </c>
      <c r="B37" s="162"/>
      <c r="C37" s="162"/>
      <c r="D37" s="162"/>
      <c r="E37" s="162"/>
    </row>
    <row r="38" spans="1:5" ht="15" customHeight="1">
      <c r="A38" s="161"/>
      <c r="B38" s="161"/>
      <c r="C38" s="161"/>
      <c r="D38" s="161"/>
      <c r="E38" s="161"/>
    </row>
    <row r="39" spans="1:5" ht="15" customHeight="1">
      <c r="A39" s="160" t="s">
        <v>119</v>
      </c>
      <c r="B39" s="160"/>
      <c r="C39" s="160"/>
      <c r="D39" s="160"/>
      <c r="E39" s="160"/>
    </row>
  </sheetData>
  <mergeCells count="7">
    <mergeCell ref="A37:E38"/>
    <mergeCell ref="A39:E39"/>
    <mergeCell ref="G2:G3"/>
    <mergeCell ref="A1:E1"/>
    <mergeCell ref="A2:E2"/>
    <mergeCell ref="A3:E3"/>
    <mergeCell ref="A4:E4"/>
  </mergeCells>
  <hyperlinks>
    <hyperlink ref="G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9" orientation="landscape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fitToPage="1"/>
  </sheetPr>
  <dimension ref="A1:N38"/>
  <sheetViews>
    <sheetView showGridLines="0" workbookViewId="0">
      <selection activeCell="M17" sqref="M17"/>
    </sheetView>
  </sheetViews>
  <sheetFormatPr baseColWidth="10" defaultColWidth="23.42578125" defaultRowHeight="15" customHeight="1"/>
  <cols>
    <col min="1" max="1" width="20.28515625" style="6" bestFit="1" customWidth="1"/>
    <col min="2" max="2" width="7.5703125" style="6" bestFit="1" customWidth="1"/>
    <col min="3" max="3" width="9.140625" style="6" bestFit="1" customWidth="1"/>
    <col min="4" max="4" width="9" style="6" bestFit="1" customWidth="1"/>
    <col min="5" max="5" width="7.5703125" style="6" bestFit="1" customWidth="1"/>
    <col min="6" max="6" width="10.7109375" style="6" bestFit="1" customWidth="1"/>
    <col min="7" max="7" width="9" style="6" bestFit="1" customWidth="1"/>
    <col min="8" max="8" width="5.140625" style="6" bestFit="1" customWidth="1"/>
    <col min="9" max="9" width="6.85546875" style="6" bestFit="1" customWidth="1"/>
    <col min="10" max="10" width="8" style="6" bestFit="1" customWidth="1"/>
    <col min="11" max="11" width="6.5703125" style="6" bestFit="1" customWidth="1"/>
    <col min="12" max="12" width="6.85546875" style="6" bestFit="1" customWidth="1"/>
    <col min="13" max="100" width="10.7109375" style="6" customWidth="1"/>
    <col min="101" max="16384" width="23.42578125" style="6"/>
  </cols>
  <sheetData>
    <row r="1" spans="1:14" ht="15" customHeight="1">
      <c r="A1" s="158" t="s">
        <v>220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8"/>
    </row>
    <row r="2" spans="1:14" ht="15" customHeight="1">
      <c r="A2" s="158" t="s">
        <v>100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8"/>
      <c r="N2" s="156" t="s">
        <v>47</v>
      </c>
    </row>
    <row r="3" spans="1:14" ht="15" customHeight="1">
      <c r="A3" s="158" t="s">
        <v>221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8"/>
      <c r="N3" s="156"/>
    </row>
    <row r="4" spans="1:14" ht="15" customHeight="1">
      <c r="A4" s="158" t="s">
        <v>122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</row>
    <row r="5" spans="1:14" ht="15" customHeight="1">
      <c r="A5" s="158" t="s">
        <v>204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</row>
    <row r="6" spans="1:14" ht="15" customHeight="1">
      <c r="A6" s="91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</row>
    <row r="7" spans="1:14" ht="45" customHeight="1">
      <c r="A7" s="115" t="s">
        <v>169</v>
      </c>
      <c r="B7" s="116" t="s">
        <v>104</v>
      </c>
      <c r="C7" s="116" t="s">
        <v>108</v>
      </c>
      <c r="D7" s="116" t="s">
        <v>109</v>
      </c>
      <c r="E7" s="116" t="s">
        <v>110</v>
      </c>
      <c r="F7" s="116" t="s">
        <v>111</v>
      </c>
      <c r="G7" s="116" t="s">
        <v>112</v>
      </c>
      <c r="H7" s="116" t="s">
        <v>114</v>
      </c>
      <c r="I7" s="116" t="s">
        <v>115</v>
      </c>
      <c r="J7" s="102" t="s">
        <v>117</v>
      </c>
      <c r="K7" s="116" t="s">
        <v>118</v>
      </c>
      <c r="L7" s="116" t="s">
        <v>113</v>
      </c>
    </row>
    <row r="8" spans="1:14" ht="15" customHeight="1">
      <c r="A8" s="117" t="s">
        <v>104</v>
      </c>
      <c r="B8" s="140">
        <f>SUM(C8:L8)</f>
        <v>53936</v>
      </c>
      <c r="C8" s="141">
        <v>5177</v>
      </c>
      <c r="D8" s="141">
        <v>434</v>
      </c>
      <c r="E8" s="141">
        <v>23739</v>
      </c>
      <c r="F8" s="141">
        <v>18084</v>
      </c>
      <c r="G8" s="141">
        <v>123</v>
      </c>
      <c r="H8" s="141">
        <v>543</v>
      </c>
      <c r="I8" s="141">
        <v>5564</v>
      </c>
      <c r="J8" s="141">
        <v>191</v>
      </c>
      <c r="K8" s="141">
        <v>58</v>
      </c>
      <c r="L8" s="141">
        <v>23</v>
      </c>
    </row>
    <row r="9" spans="1:14" ht="15" customHeight="1">
      <c r="A9" s="118" t="s">
        <v>170</v>
      </c>
      <c r="B9" s="142">
        <f t="shared" ref="B9:B31" si="0">SUM(C9:L9)</f>
        <v>296</v>
      </c>
      <c r="C9" s="143">
        <v>30</v>
      </c>
      <c r="D9" s="143">
        <v>0</v>
      </c>
      <c r="E9" s="143">
        <v>93</v>
      </c>
      <c r="F9" s="143">
        <v>171</v>
      </c>
      <c r="G9" s="143">
        <v>0</v>
      </c>
      <c r="H9" s="143">
        <v>0</v>
      </c>
      <c r="I9" s="143">
        <v>2</v>
      </c>
      <c r="J9" s="143">
        <v>0</v>
      </c>
      <c r="K9" s="143">
        <v>0</v>
      </c>
      <c r="L9" s="143">
        <v>0</v>
      </c>
    </row>
    <row r="10" spans="1:14" ht="15" customHeight="1">
      <c r="A10" s="118" t="s">
        <v>171</v>
      </c>
      <c r="B10" s="142">
        <f t="shared" si="0"/>
        <v>3</v>
      </c>
      <c r="C10" s="143">
        <v>0</v>
      </c>
      <c r="D10" s="143">
        <v>0</v>
      </c>
      <c r="E10" s="143">
        <v>0</v>
      </c>
      <c r="F10" s="143">
        <v>3</v>
      </c>
      <c r="G10" s="143">
        <v>0</v>
      </c>
      <c r="H10" s="143">
        <v>0</v>
      </c>
      <c r="I10" s="143">
        <v>0</v>
      </c>
      <c r="J10" s="143">
        <v>0</v>
      </c>
      <c r="K10" s="143">
        <v>0</v>
      </c>
      <c r="L10" s="143">
        <v>0</v>
      </c>
    </row>
    <row r="11" spans="1:14" ht="15" customHeight="1">
      <c r="A11" s="118" t="s">
        <v>172</v>
      </c>
      <c r="B11" s="142">
        <f t="shared" si="0"/>
        <v>26</v>
      </c>
      <c r="C11" s="143">
        <v>3</v>
      </c>
      <c r="D11" s="143">
        <v>0</v>
      </c>
      <c r="E11" s="143">
        <v>12</v>
      </c>
      <c r="F11" s="143">
        <v>11</v>
      </c>
      <c r="G11" s="143">
        <v>0</v>
      </c>
      <c r="H11" s="143">
        <v>0</v>
      </c>
      <c r="I11" s="143">
        <v>0</v>
      </c>
      <c r="J11" s="143">
        <v>0</v>
      </c>
      <c r="K11" s="143">
        <v>0</v>
      </c>
      <c r="L11" s="143">
        <v>0</v>
      </c>
    </row>
    <row r="12" spans="1:14" ht="15" customHeight="1">
      <c r="A12" s="118" t="s">
        <v>173</v>
      </c>
      <c r="B12" s="142">
        <f t="shared" si="0"/>
        <v>136</v>
      </c>
      <c r="C12" s="143">
        <v>30</v>
      </c>
      <c r="D12" s="143">
        <v>1</v>
      </c>
      <c r="E12" s="143">
        <v>53</v>
      </c>
      <c r="F12" s="143">
        <v>52</v>
      </c>
      <c r="G12" s="143">
        <v>0</v>
      </c>
      <c r="H12" s="143">
        <v>0</v>
      </c>
      <c r="I12" s="143">
        <v>0</v>
      </c>
      <c r="J12" s="143">
        <v>0</v>
      </c>
      <c r="K12" s="143">
        <v>0</v>
      </c>
      <c r="L12" s="143">
        <v>0</v>
      </c>
    </row>
    <row r="13" spans="1:14" ht="15" customHeight="1">
      <c r="A13" s="118" t="s">
        <v>174</v>
      </c>
      <c r="B13" s="142">
        <f t="shared" si="0"/>
        <v>332</v>
      </c>
      <c r="C13" s="143">
        <v>50</v>
      </c>
      <c r="D13" s="143">
        <v>0</v>
      </c>
      <c r="E13" s="143">
        <v>169</v>
      </c>
      <c r="F13" s="143">
        <v>111</v>
      </c>
      <c r="G13" s="143">
        <v>0</v>
      </c>
      <c r="H13" s="143">
        <v>0</v>
      </c>
      <c r="I13" s="143">
        <v>2</v>
      </c>
      <c r="J13" s="143">
        <v>0</v>
      </c>
      <c r="K13" s="143">
        <v>0</v>
      </c>
      <c r="L13" s="143">
        <v>0</v>
      </c>
    </row>
    <row r="14" spans="1:14" ht="15" customHeight="1">
      <c r="A14" s="118" t="s">
        <v>175</v>
      </c>
      <c r="B14" s="142">
        <f t="shared" si="0"/>
        <v>75</v>
      </c>
      <c r="C14" s="143">
        <v>12</v>
      </c>
      <c r="D14" s="143">
        <v>1</v>
      </c>
      <c r="E14" s="143">
        <v>41</v>
      </c>
      <c r="F14" s="143">
        <v>19</v>
      </c>
      <c r="G14" s="143">
        <v>0</v>
      </c>
      <c r="H14" s="143">
        <v>0</v>
      </c>
      <c r="I14" s="143">
        <v>2</v>
      </c>
      <c r="J14" s="143">
        <v>0</v>
      </c>
      <c r="K14" s="143">
        <v>0</v>
      </c>
      <c r="L14" s="143">
        <v>0</v>
      </c>
    </row>
    <row r="15" spans="1:14" ht="15" customHeight="1">
      <c r="A15" s="118" t="s">
        <v>176</v>
      </c>
      <c r="B15" s="142">
        <f t="shared" si="0"/>
        <v>878</v>
      </c>
      <c r="C15" s="143">
        <v>72</v>
      </c>
      <c r="D15" s="143">
        <v>3</v>
      </c>
      <c r="E15" s="143">
        <v>312</v>
      </c>
      <c r="F15" s="143">
        <v>401</v>
      </c>
      <c r="G15" s="143">
        <v>1</v>
      </c>
      <c r="H15" s="143">
        <v>3</v>
      </c>
      <c r="I15" s="143">
        <v>82</v>
      </c>
      <c r="J15" s="143">
        <v>3</v>
      </c>
      <c r="K15" s="143">
        <v>1</v>
      </c>
      <c r="L15" s="143">
        <v>0</v>
      </c>
    </row>
    <row r="16" spans="1:14" ht="15" customHeight="1">
      <c r="A16" s="118" t="s">
        <v>177</v>
      </c>
      <c r="B16" s="142">
        <f t="shared" si="0"/>
        <v>90</v>
      </c>
      <c r="C16" s="143">
        <v>14</v>
      </c>
      <c r="D16" s="143">
        <v>0</v>
      </c>
      <c r="E16" s="143">
        <v>37</v>
      </c>
      <c r="F16" s="143">
        <v>37</v>
      </c>
      <c r="G16" s="143">
        <v>0</v>
      </c>
      <c r="H16" s="143">
        <v>0</v>
      </c>
      <c r="I16" s="143">
        <v>2</v>
      </c>
      <c r="J16" s="143">
        <v>0</v>
      </c>
      <c r="K16" s="143">
        <v>0</v>
      </c>
      <c r="L16" s="143">
        <v>0</v>
      </c>
    </row>
    <row r="17" spans="1:12" ht="15" customHeight="1">
      <c r="A17" s="118" t="s">
        <v>178</v>
      </c>
      <c r="B17" s="142">
        <f t="shared" si="0"/>
        <v>87</v>
      </c>
      <c r="C17" s="143">
        <v>11</v>
      </c>
      <c r="D17" s="143">
        <v>1</v>
      </c>
      <c r="E17" s="143">
        <v>33</v>
      </c>
      <c r="F17" s="143">
        <v>33</v>
      </c>
      <c r="G17" s="143">
        <v>0</v>
      </c>
      <c r="H17" s="143">
        <v>1</v>
      </c>
      <c r="I17" s="143">
        <v>7</v>
      </c>
      <c r="J17" s="143">
        <v>0</v>
      </c>
      <c r="K17" s="143">
        <v>1</v>
      </c>
      <c r="L17" s="143">
        <v>0</v>
      </c>
    </row>
    <row r="18" spans="1:12" ht="15" customHeight="1">
      <c r="A18" s="118" t="s">
        <v>179</v>
      </c>
      <c r="B18" s="142">
        <f t="shared" si="0"/>
        <v>1083</v>
      </c>
      <c r="C18" s="143">
        <v>115</v>
      </c>
      <c r="D18" s="143">
        <v>9</v>
      </c>
      <c r="E18" s="143">
        <v>475</v>
      </c>
      <c r="F18" s="143">
        <v>433</v>
      </c>
      <c r="G18" s="143">
        <v>0</v>
      </c>
      <c r="H18" s="143">
        <v>15</v>
      </c>
      <c r="I18" s="143">
        <v>29</v>
      </c>
      <c r="J18" s="143">
        <v>4</v>
      </c>
      <c r="K18" s="143">
        <v>1</v>
      </c>
      <c r="L18" s="143">
        <v>2</v>
      </c>
    </row>
    <row r="19" spans="1:12" ht="15" customHeight="1">
      <c r="A19" s="118" t="s">
        <v>180</v>
      </c>
      <c r="B19" s="142">
        <f t="shared" si="0"/>
        <v>1584</v>
      </c>
      <c r="C19" s="143">
        <v>237</v>
      </c>
      <c r="D19" s="143">
        <v>5</v>
      </c>
      <c r="E19" s="143">
        <v>707</v>
      </c>
      <c r="F19" s="143">
        <v>632</v>
      </c>
      <c r="G19" s="143">
        <v>0</v>
      </c>
      <c r="H19" s="143">
        <v>0</v>
      </c>
      <c r="I19" s="143">
        <v>0</v>
      </c>
      <c r="J19" s="143">
        <v>1</v>
      </c>
      <c r="K19" s="143">
        <v>0</v>
      </c>
      <c r="L19" s="143">
        <v>2</v>
      </c>
    </row>
    <row r="20" spans="1:12" ht="15" customHeight="1">
      <c r="A20" s="118" t="s">
        <v>181</v>
      </c>
      <c r="B20" s="142">
        <f t="shared" si="0"/>
        <v>186</v>
      </c>
      <c r="C20" s="143">
        <v>18</v>
      </c>
      <c r="D20" s="143">
        <v>0</v>
      </c>
      <c r="E20" s="143">
        <v>79</v>
      </c>
      <c r="F20" s="143">
        <v>81</v>
      </c>
      <c r="G20" s="143">
        <v>0</v>
      </c>
      <c r="H20" s="143">
        <v>3</v>
      </c>
      <c r="I20" s="143">
        <v>4</v>
      </c>
      <c r="J20" s="143">
        <v>0</v>
      </c>
      <c r="K20" s="143">
        <v>1</v>
      </c>
      <c r="L20" s="143">
        <v>0</v>
      </c>
    </row>
    <row r="21" spans="1:12" ht="15" customHeight="1">
      <c r="A21" s="118" t="s">
        <v>182</v>
      </c>
      <c r="B21" s="142">
        <f t="shared" si="0"/>
        <v>2</v>
      </c>
      <c r="C21" s="143">
        <v>0</v>
      </c>
      <c r="D21" s="143">
        <v>0</v>
      </c>
      <c r="E21" s="143">
        <v>1</v>
      </c>
      <c r="F21" s="143">
        <v>1</v>
      </c>
      <c r="G21" s="143">
        <v>0</v>
      </c>
      <c r="H21" s="143">
        <v>0</v>
      </c>
      <c r="I21" s="143">
        <v>0</v>
      </c>
      <c r="J21" s="143">
        <v>0</v>
      </c>
      <c r="K21" s="143">
        <v>0</v>
      </c>
      <c r="L21" s="143">
        <v>0</v>
      </c>
    </row>
    <row r="22" spans="1:12" ht="15" customHeight="1">
      <c r="A22" s="118" t="s">
        <v>183</v>
      </c>
      <c r="B22" s="142">
        <f t="shared" si="0"/>
        <v>22</v>
      </c>
      <c r="C22" s="143">
        <v>1</v>
      </c>
      <c r="D22" s="143">
        <v>0</v>
      </c>
      <c r="E22" s="143">
        <v>12</v>
      </c>
      <c r="F22" s="143">
        <v>9</v>
      </c>
      <c r="G22" s="143">
        <v>0</v>
      </c>
      <c r="H22" s="143">
        <v>0</v>
      </c>
      <c r="I22" s="143">
        <v>0</v>
      </c>
      <c r="J22" s="143">
        <v>0</v>
      </c>
      <c r="K22" s="143">
        <v>0</v>
      </c>
      <c r="L22" s="143">
        <v>0</v>
      </c>
    </row>
    <row r="23" spans="1:12" ht="12.75">
      <c r="A23" s="118" t="s">
        <v>184</v>
      </c>
      <c r="B23" s="142">
        <f t="shared" si="0"/>
        <v>524</v>
      </c>
      <c r="C23" s="143">
        <v>30</v>
      </c>
      <c r="D23" s="143">
        <v>3</v>
      </c>
      <c r="E23" s="143">
        <v>241</v>
      </c>
      <c r="F23" s="143">
        <v>223</v>
      </c>
      <c r="G23" s="143">
        <v>2</v>
      </c>
      <c r="H23" s="143">
        <v>6</v>
      </c>
      <c r="I23" s="143">
        <v>12</v>
      </c>
      <c r="J23" s="143">
        <v>4</v>
      </c>
      <c r="K23" s="143">
        <v>1</v>
      </c>
      <c r="L23" s="143">
        <v>2</v>
      </c>
    </row>
    <row r="24" spans="1:12" ht="15" customHeight="1">
      <c r="A24" s="118" t="s">
        <v>185</v>
      </c>
      <c r="B24" s="142">
        <f t="shared" si="0"/>
        <v>323</v>
      </c>
      <c r="C24" s="143">
        <v>39</v>
      </c>
      <c r="D24" s="143">
        <v>1</v>
      </c>
      <c r="E24" s="143">
        <v>96</v>
      </c>
      <c r="F24" s="143">
        <v>172</v>
      </c>
      <c r="G24" s="143">
        <v>0</v>
      </c>
      <c r="H24" s="143">
        <v>3</v>
      </c>
      <c r="I24" s="143">
        <v>12</v>
      </c>
      <c r="J24" s="143">
        <v>0</v>
      </c>
      <c r="K24" s="143">
        <v>0</v>
      </c>
      <c r="L24" s="143">
        <v>0</v>
      </c>
    </row>
    <row r="25" spans="1:12" ht="15" customHeight="1">
      <c r="A25" s="118" t="s">
        <v>186</v>
      </c>
      <c r="B25" s="142">
        <f t="shared" si="0"/>
        <v>42717</v>
      </c>
      <c r="C25" s="143">
        <v>3899</v>
      </c>
      <c r="D25" s="143">
        <v>359</v>
      </c>
      <c r="E25" s="143">
        <v>18673</v>
      </c>
      <c r="F25" s="143">
        <v>13658</v>
      </c>
      <c r="G25" s="143">
        <v>117</v>
      </c>
      <c r="H25" s="143">
        <v>500</v>
      </c>
      <c r="I25" s="143">
        <v>5269</v>
      </c>
      <c r="J25" s="143">
        <v>177</v>
      </c>
      <c r="K25" s="143">
        <v>51</v>
      </c>
      <c r="L25" s="143">
        <v>14</v>
      </c>
    </row>
    <row r="26" spans="1:12" ht="15" customHeight="1">
      <c r="A26" s="118" t="s">
        <v>187</v>
      </c>
      <c r="B26" s="142">
        <f t="shared" si="0"/>
        <v>1220</v>
      </c>
      <c r="C26" s="143">
        <v>166</v>
      </c>
      <c r="D26" s="143">
        <v>35</v>
      </c>
      <c r="E26" s="143">
        <v>605</v>
      </c>
      <c r="F26" s="143">
        <v>305</v>
      </c>
      <c r="G26" s="143">
        <v>0</v>
      </c>
      <c r="H26" s="143">
        <v>8</v>
      </c>
      <c r="I26" s="143">
        <v>99</v>
      </c>
      <c r="J26" s="143">
        <v>0</v>
      </c>
      <c r="K26" s="143">
        <v>1</v>
      </c>
      <c r="L26" s="143">
        <v>1</v>
      </c>
    </row>
    <row r="27" spans="1:12" ht="15" customHeight="1">
      <c r="A27" s="118" t="s">
        <v>188</v>
      </c>
      <c r="B27" s="142">
        <f t="shared" si="0"/>
        <v>8</v>
      </c>
      <c r="C27" s="143">
        <v>3</v>
      </c>
      <c r="D27" s="143">
        <v>0</v>
      </c>
      <c r="E27" s="143">
        <v>5</v>
      </c>
      <c r="F27" s="143">
        <v>0</v>
      </c>
      <c r="G27" s="143">
        <v>0</v>
      </c>
      <c r="H27" s="143">
        <v>0</v>
      </c>
      <c r="I27" s="143">
        <v>0</v>
      </c>
      <c r="J27" s="143">
        <v>0</v>
      </c>
      <c r="K27" s="143">
        <v>0</v>
      </c>
      <c r="L27" s="143">
        <v>0</v>
      </c>
    </row>
    <row r="28" spans="1:12" ht="15" customHeight="1">
      <c r="A28" s="118" t="s">
        <v>189</v>
      </c>
      <c r="B28" s="142">
        <f t="shared" si="0"/>
        <v>132</v>
      </c>
      <c r="C28" s="143">
        <v>13</v>
      </c>
      <c r="D28" s="143">
        <v>1</v>
      </c>
      <c r="E28" s="143">
        <v>79</v>
      </c>
      <c r="F28" s="143">
        <v>38</v>
      </c>
      <c r="G28" s="143">
        <v>0</v>
      </c>
      <c r="H28" s="143">
        <v>0</v>
      </c>
      <c r="I28" s="143">
        <v>1</v>
      </c>
      <c r="J28" s="143">
        <v>0</v>
      </c>
      <c r="K28" s="143">
        <v>0</v>
      </c>
      <c r="L28" s="143">
        <v>0</v>
      </c>
    </row>
    <row r="29" spans="1:12" ht="15" customHeight="1">
      <c r="A29" s="118" t="s">
        <v>190</v>
      </c>
      <c r="B29" s="142">
        <f t="shared" si="0"/>
        <v>126</v>
      </c>
      <c r="C29" s="143">
        <v>6</v>
      </c>
      <c r="D29" s="143">
        <v>1</v>
      </c>
      <c r="E29" s="143">
        <v>39</v>
      </c>
      <c r="F29" s="143">
        <v>66</v>
      </c>
      <c r="G29" s="143">
        <v>3</v>
      </c>
      <c r="H29" s="143">
        <v>0</v>
      </c>
      <c r="I29" s="143">
        <v>11</v>
      </c>
      <c r="J29" s="143">
        <v>0</v>
      </c>
      <c r="K29" s="143">
        <v>0</v>
      </c>
      <c r="L29" s="143">
        <v>0</v>
      </c>
    </row>
    <row r="30" spans="1:12" ht="15" customHeight="1">
      <c r="A30" s="118" t="s">
        <v>191</v>
      </c>
      <c r="B30" s="142">
        <f t="shared" si="0"/>
        <v>39</v>
      </c>
      <c r="C30" s="143">
        <v>1</v>
      </c>
      <c r="D30" s="143">
        <v>0</v>
      </c>
      <c r="E30" s="143">
        <v>21</v>
      </c>
      <c r="F30" s="143">
        <v>16</v>
      </c>
      <c r="G30" s="143">
        <v>0</v>
      </c>
      <c r="H30" s="143">
        <v>0</v>
      </c>
      <c r="I30" s="143">
        <v>1</v>
      </c>
      <c r="J30" s="143">
        <v>0</v>
      </c>
      <c r="K30" s="143">
        <v>0</v>
      </c>
      <c r="L30" s="143">
        <v>0</v>
      </c>
    </row>
    <row r="31" spans="1:12" ht="15" customHeight="1">
      <c r="A31" s="118" t="s">
        <v>192</v>
      </c>
      <c r="B31" s="142">
        <f t="shared" si="0"/>
        <v>2585</v>
      </c>
      <c r="C31" s="143">
        <v>226</v>
      </c>
      <c r="D31" s="143">
        <v>13</v>
      </c>
      <c r="E31" s="143">
        <v>1372</v>
      </c>
      <c r="F31" s="143">
        <v>961</v>
      </c>
      <c r="G31" s="143">
        <v>0</v>
      </c>
      <c r="H31" s="143">
        <v>2</v>
      </c>
      <c r="I31" s="143">
        <v>7</v>
      </c>
      <c r="J31" s="143">
        <v>2</v>
      </c>
      <c r="K31" s="143">
        <v>0</v>
      </c>
      <c r="L31" s="143">
        <v>2</v>
      </c>
    </row>
    <row r="32" spans="1:12" ht="15" customHeight="1">
      <c r="A32" s="118" t="s">
        <v>194</v>
      </c>
      <c r="B32" s="142">
        <f t="shared" ref="B32:B37" si="1">SUM(C32:L32)</f>
        <v>284</v>
      </c>
      <c r="C32" s="143">
        <v>39</v>
      </c>
      <c r="D32" s="143">
        <v>0</v>
      </c>
      <c r="E32" s="143">
        <v>123</v>
      </c>
      <c r="F32" s="143">
        <v>120</v>
      </c>
      <c r="G32" s="143">
        <v>0</v>
      </c>
      <c r="H32" s="143">
        <v>2</v>
      </c>
      <c r="I32" s="143">
        <v>0</v>
      </c>
      <c r="J32" s="143">
        <v>0</v>
      </c>
      <c r="K32" s="143">
        <v>0</v>
      </c>
      <c r="L32" s="143">
        <v>0</v>
      </c>
    </row>
    <row r="33" spans="1:12" ht="15" customHeight="1">
      <c r="A33" s="118" t="s">
        <v>195</v>
      </c>
      <c r="B33" s="142">
        <f t="shared" si="1"/>
        <v>865</v>
      </c>
      <c r="C33" s="143">
        <v>110</v>
      </c>
      <c r="D33" s="143">
        <v>1</v>
      </c>
      <c r="E33" s="143">
        <v>318</v>
      </c>
      <c r="F33" s="143">
        <v>425</v>
      </c>
      <c r="G33" s="143">
        <v>0</v>
      </c>
      <c r="H33" s="143">
        <v>0</v>
      </c>
      <c r="I33" s="143">
        <v>11</v>
      </c>
      <c r="J33" s="143">
        <v>0</v>
      </c>
      <c r="K33" s="143">
        <v>0</v>
      </c>
      <c r="L33" s="143">
        <v>0</v>
      </c>
    </row>
    <row r="34" spans="1:12" ht="15" customHeight="1">
      <c r="A34" s="118" t="s">
        <v>196</v>
      </c>
      <c r="B34" s="142">
        <f t="shared" si="1"/>
        <v>40</v>
      </c>
      <c r="C34" s="143">
        <v>7</v>
      </c>
      <c r="D34" s="143">
        <v>0</v>
      </c>
      <c r="E34" s="143">
        <v>11</v>
      </c>
      <c r="F34" s="143">
        <v>21</v>
      </c>
      <c r="G34" s="143">
        <v>0</v>
      </c>
      <c r="H34" s="143">
        <v>0</v>
      </c>
      <c r="I34" s="143">
        <v>1</v>
      </c>
      <c r="J34" s="143">
        <v>0</v>
      </c>
      <c r="K34" s="143">
        <v>0</v>
      </c>
      <c r="L34" s="143">
        <v>0</v>
      </c>
    </row>
    <row r="35" spans="1:12" ht="15" customHeight="1">
      <c r="A35" s="118" t="s">
        <v>197</v>
      </c>
      <c r="B35" s="142">
        <f t="shared" si="1"/>
        <v>21</v>
      </c>
      <c r="C35" s="143">
        <v>3</v>
      </c>
      <c r="D35" s="143">
        <v>0</v>
      </c>
      <c r="E35" s="143">
        <v>10</v>
      </c>
      <c r="F35" s="143">
        <v>8</v>
      </c>
      <c r="G35" s="143">
        <v>0</v>
      </c>
      <c r="H35" s="143">
        <v>0</v>
      </c>
      <c r="I35" s="143">
        <v>0</v>
      </c>
      <c r="J35" s="143">
        <v>0</v>
      </c>
      <c r="K35" s="143">
        <v>0</v>
      </c>
      <c r="L35" s="143">
        <v>0</v>
      </c>
    </row>
    <row r="36" spans="1:12" ht="15" customHeight="1">
      <c r="A36" s="118" t="s">
        <v>198</v>
      </c>
      <c r="B36" s="142">
        <f t="shared" si="1"/>
        <v>1</v>
      </c>
      <c r="C36" s="143">
        <v>0</v>
      </c>
      <c r="D36" s="143">
        <v>0</v>
      </c>
      <c r="E36" s="143">
        <v>1</v>
      </c>
      <c r="F36" s="143">
        <v>0</v>
      </c>
      <c r="G36" s="143">
        <v>0</v>
      </c>
      <c r="H36" s="143">
        <v>0</v>
      </c>
      <c r="I36" s="143">
        <v>0</v>
      </c>
      <c r="J36" s="143">
        <v>0</v>
      </c>
      <c r="K36" s="143">
        <v>0</v>
      </c>
      <c r="L36" s="143">
        <v>0</v>
      </c>
    </row>
    <row r="37" spans="1:12" ht="15" customHeight="1" thickBot="1">
      <c r="A37" s="119" t="s">
        <v>193</v>
      </c>
      <c r="B37" s="144">
        <f t="shared" si="1"/>
        <v>251</v>
      </c>
      <c r="C37" s="145">
        <v>42</v>
      </c>
      <c r="D37" s="145">
        <v>0</v>
      </c>
      <c r="E37" s="145">
        <v>121</v>
      </c>
      <c r="F37" s="145">
        <v>77</v>
      </c>
      <c r="G37" s="145">
        <v>0</v>
      </c>
      <c r="H37" s="145">
        <v>0</v>
      </c>
      <c r="I37" s="145">
        <v>10</v>
      </c>
      <c r="J37" s="145">
        <v>0</v>
      </c>
      <c r="K37" s="145">
        <v>1</v>
      </c>
      <c r="L37" s="145">
        <v>0</v>
      </c>
    </row>
    <row r="38" spans="1:12" ht="15" customHeight="1">
      <c r="A38" s="157" t="s">
        <v>119</v>
      </c>
      <c r="B38" s="157"/>
      <c r="C38" s="157"/>
      <c r="D38" s="157"/>
      <c r="E38" s="157"/>
      <c r="F38" s="157"/>
      <c r="G38" s="157"/>
      <c r="H38" s="157"/>
      <c r="I38" s="157"/>
      <c r="J38" s="157"/>
      <c r="K38" s="157"/>
      <c r="L38" s="157"/>
    </row>
  </sheetData>
  <mergeCells count="7">
    <mergeCell ref="A5:L5"/>
    <mergeCell ref="A38:L38"/>
    <mergeCell ref="N2:N3"/>
    <mergeCell ref="A1:L1"/>
    <mergeCell ref="A2:L2"/>
    <mergeCell ref="A3:L3"/>
    <mergeCell ref="A4:L4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7" orientation="landscape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M54"/>
  <sheetViews>
    <sheetView showGridLines="0" workbookViewId="0">
      <selection activeCell="N24" sqref="N24"/>
    </sheetView>
  </sheetViews>
  <sheetFormatPr baseColWidth="10" defaultRowHeight="12.75" customHeight="1"/>
  <cols>
    <col min="1" max="1" width="5.7109375" style="5" customWidth="1"/>
    <col min="2" max="11" width="11.42578125" style="5"/>
    <col min="12" max="12" width="5.7109375" style="5" customWidth="1"/>
    <col min="13" max="16384" width="11.42578125" style="5"/>
  </cols>
  <sheetData>
    <row r="1" spans="1:13" ht="12.75" customHeight="1" thickBot="1"/>
    <row r="2" spans="1:13" ht="12.75" customHeight="1">
      <c r="B2" s="24"/>
      <c r="C2" s="23"/>
      <c r="D2" s="23"/>
      <c r="E2" s="23"/>
      <c r="F2" s="23"/>
      <c r="G2" s="23"/>
      <c r="H2" s="23"/>
      <c r="I2" s="23"/>
      <c r="J2" s="23"/>
      <c r="K2" s="25"/>
      <c r="M2" s="151" t="s">
        <v>47</v>
      </c>
    </row>
    <row r="3" spans="1:13" ht="12.75" customHeight="1">
      <c r="B3" s="20"/>
      <c r="C3" s="21"/>
      <c r="D3" s="21"/>
      <c r="E3" s="21"/>
      <c r="F3" s="21"/>
      <c r="G3" s="21"/>
      <c r="H3" s="21"/>
      <c r="I3" s="21"/>
      <c r="J3" s="21"/>
      <c r="K3" s="22"/>
      <c r="M3" s="151"/>
    </row>
    <row r="4" spans="1:13" ht="12.75" customHeight="1">
      <c r="B4" s="20"/>
      <c r="C4" s="21"/>
      <c r="D4" s="21"/>
      <c r="E4" s="21"/>
      <c r="F4" s="21"/>
      <c r="G4" s="21"/>
      <c r="H4" s="21"/>
      <c r="I4" s="21"/>
      <c r="J4" s="21"/>
      <c r="K4" s="22"/>
    </row>
    <row r="5" spans="1:13" ht="12.75" customHeight="1">
      <c r="B5" s="20"/>
      <c r="C5" s="21"/>
      <c r="D5" s="21"/>
      <c r="E5" s="21"/>
      <c r="F5" s="21"/>
      <c r="G5" s="21"/>
      <c r="H5" s="21"/>
      <c r="I5" s="21"/>
      <c r="J5" s="21"/>
      <c r="K5" s="22"/>
    </row>
    <row r="6" spans="1:13" ht="12.75" customHeight="1">
      <c r="B6" s="20"/>
      <c r="C6" s="21"/>
      <c r="D6" s="21"/>
      <c r="E6" s="21"/>
      <c r="F6" s="21"/>
      <c r="G6" s="21"/>
      <c r="H6" s="21"/>
      <c r="I6" s="21"/>
      <c r="J6" s="21"/>
      <c r="K6" s="22"/>
    </row>
    <row r="7" spans="1:13" ht="12.75" customHeight="1">
      <c r="B7" s="20"/>
      <c r="C7" s="21"/>
      <c r="D7" s="21"/>
      <c r="E7" s="21"/>
      <c r="F7" s="21"/>
      <c r="G7" s="21"/>
      <c r="H7" s="21"/>
      <c r="I7" s="21"/>
      <c r="J7" s="21"/>
      <c r="K7" s="22"/>
    </row>
    <row r="8" spans="1:13" ht="12.75" customHeight="1">
      <c r="B8" s="20"/>
      <c r="C8" s="21"/>
      <c r="D8" s="21"/>
      <c r="E8" s="21"/>
      <c r="F8" s="21"/>
      <c r="G8" s="21"/>
      <c r="H8" s="21"/>
      <c r="I8" s="21"/>
      <c r="J8" s="21"/>
      <c r="K8" s="22"/>
    </row>
    <row r="9" spans="1:13" ht="12.75" customHeight="1">
      <c r="B9" s="20"/>
      <c r="C9" s="21"/>
      <c r="D9" s="21"/>
      <c r="E9" s="21"/>
      <c r="F9" s="21"/>
      <c r="G9" s="21"/>
      <c r="H9" s="21"/>
      <c r="I9" s="21"/>
      <c r="J9" s="21"/>
      <c r="K9" s="22"/>
    </row>
    <row r="10" spans="1:13" ht="12.75" customHeight="1">
      <c r="B10" s="20"/>
      <c r="C10" s="21"/>
      <c r="D10" s="21"/>
      <c r="E10" s="21"/>
      <c r="F10" s="21"/>
      <c r="G10" s="21"/>
      <c r="H10" s="21"/>
      <c r="I10" s="21"/>
      <c r="J10" s="21"/>
      <c r="K10" s="22"/>
    </row>
    <row r="11" spans="1:13" ht="12.75" customHeight="1">
      <c r="A11" s="19"/>
      <c r="B11" s="20"/>
      <c r="C11" s="21"/>
      <c r="D11" s="21"/>
      <c r="E11" s="21"/>
      <c r="F11" s="21"/>
      <c r="G11" s="21"/>
      <c r="H11" s="21"/>
      <c r="I11" s="21"/>
      <c r="J11" s="21"/>
      <c r="K11" s="22"/>
      <c r="L11" s="19"/>
    </row>
    <row r="12" spans="1:13" ht="12.75" customHeight="1">
      <c r="A12" s="19"/>
      <c r="B12" s="20"/>
      <c r="C12" s="21"/>
      <c r="D12" s="21"/>
      <c r="E12" s="21"/>
      <c r="F12" s="21"/>
      <c r="G12" s="21"/>
      <c r="H12" s="21"/>
      <c r="I12" s="21"/>
      <c r="J12" s="21"/>
      <c r="K12" s="22"/>
      <c r="L12" s="19"/>
    </row>
    <row r="13" spans="1:13" ht="12.75" customHeight="1">
      <c r="A13" s="19"/>
      <c r="B13" s="20"/>
      <c r="C13" s="21"/>
      <c r="D13" s="21"/>
      <c r="E13" s="21"/>
      <c r="F13" s="21"/>
      <c r="G13" s="21"/>
      <c r="H13" s="21"/>
      <c r="I13" s="21"/>
      <c r="J13" s="21"/>
      <c r="K13" s="22"/>
      <c r="L13" s="19"/>
    </row>
    <row r="14" spans="1:13" ht="12.75" customHeight="1">
      <c r="A14" s="19"/>
      <c r="B14" s="20"/>
      <c r="C14" s="21"/>
      <c r="D14" s="21"/>
      <c r="E14" s="21"/>
      <c r="F14" s="21"/>
      <c r="G14" s="21"/>
      <c r="H14" s="21"/>
      <c r="I14" s="21"/>
      <c r="J14" s="21"/>
      <c r="K14" s="22"/>
      <c r="L14" s="19"/>
    </row>
    <row r="15" spans="1:13" ht="12.75" customHeight="1">
      <c r="A15" s="19"/>
      <c r="B15" s="169" t="s">
        <v>222</v>
      </c>
      <c r="C15" s="170"/>
      <c r="D15" s="170"/>
      <c r="E15" s="170"/>
      <c r="F15" s="170"/>
      <c r="G15" s="170"/>
      <c r="H15" s="170"/>
      <c r="I15" s="170"/>
      <c r="J15" s="170"/>
      <c r="K15" s="171"/>
      <c r="L15" s="19"/>
    </row>
    <row r="16" spans="1:13" ht="12.75" customHeight="1">
      <c r="A16" s="19"/>
      <c r="B16" s="169"/>
      <c r="C16" s="170"/>
      <c r="D16" s="170"/>
      <c r="E16" s="170"/>
      <c r="F16" s="170"/>
      <c r="G16" s="170"/>
      <c r="H16" s="170"/>
      <c r="I16" s="170"/>
      <c r="J16" s="170"/>
      <c r="K16" s="171"/>
      <c r="L16" s="19"/>
    </row>
    <row r="17" spans="1:12" ht="12.75" customHeight="1">
      <c r="A17" s="19"/>
      <c r="B17" s="169"/>
      <c r="C17" s="170"/>
      <c r="D17" s="170"/>
      <c r="E17" s="170"/>
      <c r="F17" s="170"/>
      <c r="G17" s="170"/>
      <c r="H17" s="170"/>
      <c r="I17" s="170"/>
      <c r="J17" s="170"/>
      <c r="K17" s="171"/>
      <c r="L17" s="19"/>
    </row>
    <row r="18" spans="1:12" ht="12.75" customHeight="1">
      <c r="A18" s="19"/>
      <c r="B18" s="169"/>
      <c r="C18" s="170"/>
      <c r="D18" s="170"/>
      <c r="E18" s="170"/>
      <c r="F18" s="170"/>
      <c r="G18" s="170"/>
      <c r="H18" s="170"/>
      <c r="I18" s="170"/>
      <c r="J18" s="170"/>
      <c r="K18" s="171"/>
      <c r="L18" s="19"/>
    </row>
    <row r="19" spans="1:12" ht="12.75" customHeight="1">
      <c r="A19" s="19"/>
      <c r="B19" s="169"/>
      <c r="C19" s="170"/>
      <c r="D19" s="170"/>
      <c r="E19" s="170"/>
      <c r="F19" s="170"/>
      <c r="G19" s="170"/>
      <c r="H19" s="170"/>
      <c r="I19" s="170"/>
      <c r="J19" s="170"/>
      <c r="K19" s="171"/>
      <c r="L19" s="19"/>
    </row>
    <row r="20" spans="1:12" ht="12.75" customHeight="1">
      <c r="A20" s="19"/>
      <c r="B20" s="169"/>
      <c r="C20" s="170"/>
      <c r="D20" s="170"/>
      <c r="E20" s="170"/>
      <c r="F20" s="170"/>
      <c r="G20" s="170"/>
      <c r="H20" s="170"/>
      <c r="I20" s="170"/>
      <c r="J20" s="170"/>
      <c r="K20" s="171"/>
      <c r="L20" s="19"/>
    </row>
    <row r="21" spans="1:12" ht="12.75" customHeight="1">
      <c r="A21" s="19"/>
      <c r="B21" s="169"/>
      <c r="C21" s="170"/>
      <c r="D21" s="170"/>
      <c r="E21" s="170"/>
      <c r="F21" s="170"/>
      <c r="G21" s="170"/>
      <c r="H21" s="170"/>
      <c r="I21" s="170"/>
      <c r="J21" s="170"/>
      <c r="K21" s="171"/>
      <c r="L21" s="19"/>
    </row>
    <row r="22" spans="1:12" ht="12.75" customHeight="1">
      <c r="A22" s="19"/>
      <c r="B22" s="169"/>
      <c r="C22" s="170"/>
      <c r="D22" s="170"/>
      <c r="E22" s="170"/>
      <c r="F22" s="170"/>
      <c r="G22" s="170"/>
      <c r="H22" s="170"/>
      <c r="I22" s="170"/>
      <c r="J22" s="170"/>
      <c r="K22" s="171"/>
      <c r="L22" s="19"/>
    </row>
    <row r="23" spans="1:12" ht="12.75" customHeight="1">
      <c r="A23" s="19"/>
      <c r="B23" s="169"/>
      <c r="C23" s="170"/>
      <c r="D23" s="170"/>
      <c r="E23" s="170"/>
      <c r="F23" s="170"/>
      <c r="G23" s="170"/>
      <c r="H23" s="170"/>
      <c r="I23" s="170"/>
      <c r="J23" s="170"/>
      <c r="K23" s="171"/>
      <c r="L23" s="19"/>
    </row>
    <row r="24" spans="1:12" ht="12.75" customHeight="1">
      <c r="A24" s="19"/>
      <c r="B24" s="169"/>
      <c r="C24" s="170"/>
      <c r="D24" s="170"/>
      <c r="E24" s="170"/>
      <c r="F24" s="170"/>
      <c r="G24" s="170"/>
      <c r="H24" s="170"/>
      <c r="I24" s="170"/>
      <c r="J24" s="170"/>
      <c r="K24" s="171"/>
      <c r="L24" s="19"/>
    </row>
    <row r="25" spans="1:12" ht="12.75" customHeight="1">
      <c r="A25" s="19"/>
      <c r="B25" s="169"/>
      <c r="C25" s="170"/>
      <c r="D25" s="170"/>
      <c r="E25" s="170"/>
      <c r="F25" s="170"/>
      <c r="G25" s="170"/>
      <c r="H25" s="170"/>
      <c r="I25" s="170"/>
      <c r="J25" s="170"/>
      <c r="K25" s="171"/>
      <c r="L25" s="19"/>
    </row>
    <row r="26" spans="1:12" ht="12.75" customHeight="1">
      <c r="A26" s="19"/>
      <c r="B26" s="169"/>
      <c r="C26" s="170"/>
      <c r="D26" s="170"/>
      <c r="E26" s="170"/>
      <c r="F26" s="170"/>
      <c r="G26" s="170"/>
      <c r="H26" s="170"/>
      <c r="I26" s="170"/>
      <c r="J26" s="170"/>
      <c r="K26" s="171"/>
      <c r="L26" s="19"/>
    </row>
    <row r="27" spans="1:12" ht="12.75" customHeight="1">
      <c r="A27" s="19"/>
      <c r="B27" s="169"/>
      <c r="C27" s="170"/>
      <c r="D27" s="170"/>
      <c r="E27" s="170"/>
      <c r="F27" s="170"/>
      <c r="G27" s="170"/>
      <c r="H27" s="170"/>
      <c r="I27" s="170"/>
      <c r="J27" s="170"/>
      <c r="K27" s="171"/>
      <c r="L27" s="19"/>
    </row>
    <row r="28" spans="1:12" ht="12.75" customHeight="1">
      <c r="A28" s="19"/>
      <c r="B28" s="169"/>
      <c r="C28" s="170"/>
      <c r="D28" s="170"/>
      <c r="E28" s="170"/>
      <c r="F28" s="170"/>
      <c r="G28" s="170"/>
      <c r="H28" s="170"/>
      <c r="I28" s="170"/>
      <c r="J28" s="170"/>
      <c r="K28" s="171"/>
      <c r="L28" s="19"/>
    </row>
    <row r="29" spans="1:12" ht="12.75" customHeight="1">
      <c r="A29" s="19"/>
      <c r="B29" s="169"/>
      <c r="C29" s="170"/>
      <c r="D29" s="170"/>
      <c r="E29" s="170"/>
      <c r="F29" s="170"/>
      <c r="G29" s="170"/>
      <c r="H29" s="170"/>
      <c r="I29" s="170"/>
      <c r="J29" s="170"/>
      <c r="K29" s="171"/>
      <c r="L29" s="19"/>
    </row>
    <row r="30" spans="1:12" ht="12.75" customHeight="1">
      <c r="B30" s="169"/>
      <c r="C30" s="170"/>
      <c r="D30" s="170"/>
      <c r="E30" s="170"/>
      <c r="F30" s="170"/>
      <c r="G30" s="170"/>
      <c r="H30" s="170"/>
      <c r="I30" s="170"/>
      <c r="J30" s="170"/>
      <c r="K30" s="171"/>
    </row>
    <row r="31" spans="1:12" ht="12.75" customHeight="1">
      <c r="B31" s="20"/>
      <c r="C31" s="21"/>
      <c r="D31" s="21"/>
      <c r="E31" s="21"/>
      <c r="F31" s="21"/>
      <c r="G31" s="21"/>
      <c r="H31" s="21"/>
      <c r="I31" s="21"/>
      <c r="J31" s="21"/>
      <c r="K31" s="22"/>
    </row>
    <row r="32" spans="1:12" ht="12.75" customHeight="1">
      <c r="B32" s="20"/>
      <c r="C32" s="21"/>
      <c r="D32" s="21"/>
      <c r="E32" s="21"/>
      <c r="F32" s="21"/>
      <c r="G32" s="21"/>
      <c r="H32" s="21"/>
      <c r="I32" s="21"/>
      <c r="J32" s="21"/>
      <c r="K32" s="22"/>
    </row>
    <row r="33" spans="2:11" ht="12.75" customHeight="1">
      <c r="B33" s="20"/>
      <c r="C33" s="21"/>
      <c r="D33" s="21"/>
      <c r="E33" s="21"/>
      <c r="F33" s="21"/>
      <c r="G33" s="21"/>
      <c r="H33" s="21"/>
      <c r="I33" s="21"/>
      <c r="J33" s="21"/>
      <c r="K33" s="22"/>
    </row>
    <row r="34" spans="2:11" ht="12.75" customHeight="1">
      <c r="B34" s="20"/>
      <c r="C34" s="21"/>
      <c r="D34" s="21"/>
      <c r="E34" s="21"/>
      <c r="F34" s="21"/>
      <c r="G34" s="21"/>
      <c r="H34" s="21"/>
      <c r="I34" s="21"/>
      <c r="J34" s="21"/>
      <c r="K34" s="22"/>
    </row>
    <row r="35" spans="2:11" ht="12.75" customHeight="1">
      <c r="B35" s="20"/>
      <c r="C35" s="21"/>
      <c r="D35" s="21"/>
      <c r="E35" s="21"/>
      <c r="F35" s="21"/>
      <c r="G35" s="21"/>
      <c r="H35" s="21"/>
      <c r="I35" s="21"/>
      <c r="J35" s="21"/>
      <c r="K35" s="22"/>
    </row>
    <row r="36" spans="2:11" ht="12.75" customHeight="1">
      <c r="B36" s="20"/>
      <c r="C36" s="21"/>
      <c r="D36" s="21"/>
      <c r="E36" s="21"/>
      <c r="F36" s="21"/>
      <c r="G36" s="21"/>
      <c r="H36" s="21"/>
      <c r="I36" s="21"/>
      <c r="J36" s="21"/>
      <c r="K36" s="22"/>
    </row>
    <row r="37" spans="2:11" ht="12.75" customHeight="1">
      <c r="B37" s="20"/>
      <c r="C37" s="21"/>
      <c r="D37" s="21"/>
      <c r="E37" s="21"/>
      <c r="F37" s="21"/>
      <c r="G37" s="21"/>
      <c r="H37" s="21"/>
      <c r="I37" s="21"/>
      <c r="J37" s="21"/>
      <c r="K37" s="22"/>
    </row>
    <row r="38" spans="2:11" ht="12.75" customHeight="1">
      <c r="B38" s="20"/>
      <c r="C38" s="21"/>
      <c r="D38" s="21"/>
      <c r="E38" s="21"/>
      <c r="F38" s="21"/>
      <c r="G38" s="21"/>
      <c r="H38" s="21"/>
      <c r="I38" s="21"/>
      <c r="J38" s="21"/>
      <c r="K38" s="22"/>
    </row>
    <row r="39" spans="2:11" ht="12.75" customHeight="1">
      <c r="B39" s="20"/>
      <c r="C39" s="21"/>
      <c r="D39" s="21"/>
      <c r="E39" s="21"/>
      <c r="F39" s="21"/>
      <c r="G39" s="21"/>
      <c r="H39" s="21"/>
      <c r="I39" s="21"/>
      <c r="J39" s="21"/>
      <c r="K39" s="22"/>
    </row>
    <row r="40" spans="2:11" ht="12.75" customHeight="1">
      <c r="B40" s="20"/>
      <c r="C40" s="21"/>
      <c r="D40" s="21"/>
      <c r="E40" s="21"/>
      <c r="F40" s="21"/>
      <c r="G40" s="21"/>
      <c r="H40" s="21"/>
      <c r="I40" s="21"/>
      <c r="J40" s="21"/>
      <c r="K40" s="22"/>
    </row>
    <row r="41" spans="2:11" ht="12.75" customHeight="1">
      <c r="B41" s="20"/>
      <c r="C41" s="21"/>
      <c r="D41" s="21"/>
      <c r="E41" s="21"/>
      <c r="F41" s="21"/>
      <c r="G41" s="21"/>
      <c r="H41" s="21"/>
      <c r="I41" s="21"/>
      <c r="J41" s="21"/>
      <c r="K41" s="22"/>
    </row>
    <row r="42" spans="2:11" ht="12.75" customHeight="1">
      <c r="B42" s="20"/>
      <c r="C42" s="21"/>
      <c r="D42" s="21"/>
      <c r="E42" s="21"/>
      <c r="F42" s="21"/>
      <c r="G42" s="21"/>
      <c r="H42" s="21"/>
      <c r="I42" s="21"/>
      <c r="J42" s="21"/>
      <c r="K42" s="22"/>
    </row>
    <row r="43" spans="2:11" ht="12.75" customHeight="1">
      <c r="B43" s="20"/>
      <c r="C43" s="21"/>
      <c r="D43" s="21"/>
      <c r="E43" s="21"/>
      <c r="F43" s="21"/>
      <c r="G43" s="21"/>
      <c r="H43" s="21"/>
      <c r="I43" s="21"/>
      <c r="J43" s="21"/>
      <c r="K43" s="22"/>
    </row>
    <row r="44" spans="2:11" ht="12.75" customHeight="1">
      <c r="B44" s="20"/>
      <c r="C44" s="21"/>
      <c r="D44" s="21"/>
      <c r="E44" s="21"/>
      <c r="F44" s="21"/>
      <c r="G44" s="21"/>
      <c r="H44" s="21"/>
      <c r="I44" s="21"/>
      <c r="J44" s="21"/>
      <c r="K44" s="22"/>
    </row>
    <row r="45" spans="2:11" ht="12.75" customHeight="1">
      <c r="B45" s="20"/>
      <c r="C45" s="21"/>
      <c r="D45" s="21"/>
      <c r="E45" s="21"/>
      <c r="F45" s="21"/>
      <c r="G45" s="21"/>
      <c r="H45" s="21"/>
      <c r="I45" s="21"/>
      <c r="J45" s="21"/>
      <c r="K45" s="22"/>
    </row>
    <row r="46" spans="2:11" ht="12.75" customHeight="1">
      <c r="B46" s="20"/>
      <c r="C46" s="21"/>
      <c r="D46" s="21"/>
      <c r="E46" s="21"/>
      <c r="F46" s="21"/>
      <c r="G46" s="21"/>
      <c r="H46" s="21"/>
      <c r="I46" s="21"/>
      <c r="J46" s="21"/>
      <c r="K46" s="22"/>
    </row>
    <row r="47" spans="2:11" ht="12.75" customHeight="1">
      <c r="B47" s="20"/>
      <c r="C47" s="21"/>
      <c r="D47" s="21"/>
      <c r="E47" s="21"/>
      <c r="F47" s="21"/>
      <c r="G47" s="21"/>
      <c r="H47" s="21"/>
      <c r="I47" s="21"/>
      <c r="J47" s="21"/>
      <c r="K47" s="22"/>
    </row>
    <row r="48" spans="2:11" ht="12.75" customHeight="1">
      <c r="B48" s="20"/>
      <c r="C48" s="21"/>
      <c r="D48" s="21"/>
      <c r="E48" s="21"/>
      <c r="F48" s="21"/>
      <c r="G48" s="21"/>
      <c r="H48" s="21"/>
      <c r="I48" s="21"/>
      <c r="J48" s="21"/>
      <c r="K48" s="22"/>
    </row>
    <row r="49" spans="2:11" ht="12.75" customHeight="1">
      <c r="B49" s="20"/>
      <c r="C49" s="21"/>
      <c r="D49" s="21"/>
      <c r="E49" s="21"/>
      <c r="F49" s="21"/>
      <c r="G49" s="21"/>
      <c r="H49" s="21"/>
      <c r="I49" s="21"/>
      <c r="J49" s="21"/>
      <c r="K49" s="22"/>
    </row>
    <row r="50" spans="2:11" ht="12.75" customHeight="1">
      <c r="B50" s="20"/>
      <c r="C50" s="21"/>
      <c r="D50" s="21"/>
      <c r="E50" s="21"/>
      <c r="F50" s="21"/>
      <c r="G50" s="21"/>
      <c r="H50" s="21"/>
      <c r="I50" s="21"/>
      <c r="J50" s="21"/>
      <c r="K50" s="22"/>
    </row>
    <row r="51" spans="2:11" ht="12.75" customHeight="1">
      <c r="B51" s="20"/>
      <c r="C51" s="21"/>
      <c r="D51" s="21"/>
      <c r="E51" s="21"/>
      <c r="F51" s="21"/>
      <c r="G51" s="21"/>
      <c r="H51" s="21"/>
      <c r="I51" s="21"/>
      <c r="J51" s="21"/>
      <c r="K51" s="22"/>
    </row>
    <row r="52" spans="2:11" ht="12.75" customHeight="1">
      <c r="B52" s="20"/>
      <c r="C52" s="21"/>
      <c r="D52" s="21"/>
      <c r="E52" s="21"/>
      <c r="F52" s="21"/>
      <c r="G52" s="21"/>
      <c r="H52" s="21"/>
      <c r="I52" s="21"/>
      <c r="J52" s="21"/>
      <c r="K52" s="22"/>
    </row>
    <row r="53" spans="2:11" ht="12.75" customHeight="1">
      <c r="B53" s="20"/>
      <c r="C53" s="21"/>
      <c r="D53" s="21"/>
      <c r="E53" s="21"/>
      <c r="F53" s="21"/>
      <c r="G53" s="21"/>
      <c r="H53" s="21"/>
      <c r="I53" s="21"/>
      <c r="J53" s="21"/>
      <c r="K53" s="22"/>
    </row>
    <row r="54" spans="2:11" ht="12.75" customHeight="1" thickBot="1">
      <c r="B54" s="26"/>
      <c r="C54" s="27"/>
      <c r="D54" s="27"/>
      <c r="E54" s="27"/>
      <c r="F54" s="27"/>
      <c r="G54" s="27"/>
      <c r="H54" s="27"/>
      <c r="I54" s="27"/>
      <c r="J54" s="27"/>
      <c r="K54" s="28"/>
    </row>
  </sheetData>
  <mergeCells count="2">
    <mergeCell ref="M2:M3"/>
    <mergeCell ref="B15:K30"/>
  </mergeCells>
  <hyperlinks>
    <hyperlink ref="M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7" orientation="landscape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showGridLines="0" workbookViewId="0">
      <selection activeCell="H15" sqref="H15"/>
    </sheetView>
  </sheetViews>
  <sheetFormatPr baseColWidth="10" defaultColWidth="23.42578125" defaultRowHeight="15" customHeight="1"/>
  <cols>
    <col min="1" max="1" width="20.85546875" style="6" customWidth="1"/>
    <col min="2" max="4" width="10.7109375" style="6" customWidth="1"/>
    <col min="5" max="5" width="12.5703125" style="6" bestFit="1" customWidth="1"/>
    <col min="6" max="93" width="10.7109375" style="6" customWidth="1"/>
    <col min="94" max="16384" width="23.42578125" style="6"/>
  </cols>
  <sheetData>
    <row r="1" spans="1:7" ht="15" customHeight="1">
      <c r="A1" s="164" t="s">
        <v>223</v>
      </c>
      <c r="B1" s="164"/>
      <c r="C1" s="164"/>
      <c r="D1" s="164"/>
      <c r="E1" s="164"/>
      <c r="F1" s="18"/>
    </row>
    <row r="2" spans="1:7" ht="15" customHeight="1">
      <c r="A2" s="164" t="s">
        <v>224</v>
      </c>
      <c r="B2" s="164"/>
      <c r="C2" s="164"/>
      <c r="D2" s="164"/>
      <c r="E2" s="164"/>
      <c r="F2" s="18"/>
      <c r="G2" s="156" t="s">
        <v>47</v>
      </c>
    </row>
    <row r="3" spans="1:7" ht="15" customHeight="1">
      <c r="A3" s="164" t="s">
        <v>209</v>
      </c>
      <c r="B3" s="164"/>
      <c r="C3" s="164"/>
      <c r="D3" s="164"/>
      <c r="E3" s="164"/>
      <c r="F3" s="18"/>
      <c r="G3" s="156"/>
    </row>
    <row r="4" spans="1:7" ht="15" customHeight="1">
      <c r="A4" s="164" t="s">
        <v>204</v>
      </c>
      <c r="B4" s="164"/>
      <c r="C4" s="164"/>
      <c r="D4" s="164"/>
      <c r="E4" s="164"/>
    </row>
    <row r="5" spans="1:7" ht="15" customHeight="1">
      <c r="A5" s="91"/>
      <c r="B5" s="91"/>
      <c r="C5" s="91"/>
      <c r="D5" s="91"/>
      <c r="E5" s="91"/>
    </row>
    <row r="6" spans="1:7" ht="15" customHeight="1">
      <c r="A6" s="115" t="s">
        <v>210</v>
      </c>
      <c r="B6" s="116" t="s">
        <v>225</v>
      </c>
      <c r="C6" s="116" t="s">
        <v>105</v>
      </c>
      <c r="D6" s="116" t="s">
        <v>106</v>
      </c>
      <c r="E6" s="116" t="s">
        <v>107</v>
      </c>
    </row>
    <row r="7" spans="1:7" ht="15" customHeight="1">
      <c r="A7" s="98" t="s">
        <v>104</v>
      </c>
      <c r="B7" s="120">
        <v>42717</v>
      </c>
      <c r="C7" s="120">
        <v>42371</v>
      </c>
      <c r="D7" s="120">
        <v>245</v>
      </c>
      <c r="E7" s="120">
        <v>101</v>
      </c>
    </row>
    <row r="8" spans="1:7" ht="15" customHeight="1">
      <c r="A8" s="105" t="s">
        <v>135</v>
      </c>
      <c r="B8" s="106">
        <v>3085</v>
      </c>
      <c r="C8" s="121">
        <v>3048</v>
      </c>
      <c r="D8" s="121">
        <v>30</v>
      </c>
      <c r="E8" s="121">
        <v>7</v>
      </c>
    </row>
    <row r="9" spans="1:7" ht="15" customHeight="1">
      <c r="A9" s="105" t="s">
        <v>136</v>
      </c>
      <c r="B9" s="106">
        <v>1792</v>
      </c>
      <c r="C9" s="121">
        <v>1757</v>
      </c>
      <c r="D9" s="121">
        <v>31</v>
      </c>
      <c r="E9" s="121">
        <v>4</v>
      </c>
    </row>
    <row r="10" spans="1:7" ht="15" customHeight="1">
      <c r="A10" s="105" t="s">
        <v>137</v>
      </c>
      <c r="B10" s="106">
        <v>3996</v>
      </c>
      <c r="C10" s="121">
        <v>3903</v>
      </c>
      <c r="D10" s="121">
        <v>75</v>
      </c>
      <c r="E10" s="121">
        <v>18</v>
      </c>
    </row>
    <row r="11" spans="1:7" ht="15" customHeight="1">
      <c r="A11" s="105" t="s">
        <v>138</v>
      </c>
      <c r="B11" s="106">
        <v>1863</v>
      </c>
      <c r="C11" s="121">
        <v>1857</v>
      </c>
      <c r="D11" s="121">
        <v>6</v>
      </c>
      <c r="E11" s="121">
        <v>0</v>
      </c>
    </row>
    <row r="12" spans="1:7" ht="15" customHeight="1">
      <c r="A12" s="105" t="s">
        <v>139</v>
      </c>
      <c r="B12" s="106">
        <v>419</v>
      </c>
      <c r="C12" s="121">
        <v>418</v>
      </c>
      <c r="D12" s="121">
        <v>1</v>
      </c>
      <c r="E12" s="121">
        <v>0</v>
      </c>
    </row>
    <row r="13" spans="1:7" ht="15" customHeight="1">
      <c r="A13" s="105" t="s">
        <v>140</v>
      </c>
      <c r="B13" s="106">
        <v>323</v>
      </c>
      <c r="C13" s="121">
        <v>323</v>
      </c>
      <c r="D13" s="121">
        <v>0</v>
      </c>
      <c r="E13" s="121">
        <v>0</v>
      </c>
    </row>
    <row r="14" spans="1:7" ht="15" customHeight="1">
      <c r="A14" s="105" t="s">
        <v>141</v>
      </c>
      <c r="B14" s="106">
        <v>325</v>
      </c>
      <c r="C14" s="121">
        <v>325</v>
      </c>
      <c r="D14" s="121">
        <v>0</v>
      </c>
      <c r="E14" s="121">
        <v>0</v>
      </c>
    </row>
    <row r="15" spans="1:7" ht="15" customHeight="1">
      <c r="A15" s="105" t="s">
        <v>142</v>
      </c>
      <c r="B15" s="106">
        <v>4385</v>
      </c>
      <c r="C15" s="121">
        <v>4334</v>
      </c>
      <c r="D15" s="121">
        <v>44</v>
      </c>
      <c r="E15" s="121">
        <v>7</v>
      </c>
    </row>
    <row r="16" spans="1:7" ht="15" customHeight="1">
      <c r="A16" s="105" t="s">
        <v>143</v>
      </c>
      <c r="B16" s="106">
        <v>2161</v>
      </c>
      <c r="C16" s="121">
        <v>2157</v>
      </c>
      <c r="D16" s="121">
        <v>0</v>
      </c>
      <c r="E16" s="121">
        <v>4</v>
      </c>
    </row>
    <row r="17" spans="1:5" ht="15" customHeight="1">
      <c r="A17" s="105" t="s">
        <v>144</v>
      </c>
      <c r="B17" s="106">
        <v>6413</v>
      </c>
      <c r="C17" s="121">
        <v>6409</v>
      </c>
      <c r="D17" s="121">
        <v>1</v>
      </c>
      <c r="E17" s="121">
        <v>3</v>
      </c>
    </row>
    <row r="18" spans="1:5" ht="15" customHeight="1">
      <c r="A18" s="105" t="s">
        <v>145</v>
      </c>
      <c r="B18" s="106">
        <v>1356</v>
      </c>
      <c r="C18" s="121">
        <v>1354</v>
      </c>
      <c r="D18" s="121">
        <v>0</v>
      </c>
      <c r="E18" s="121">
        <v>2</v>
      </c>
    </row>
    <row r="19" spans="1:5" ht="15" customHeight="1">
      <c r="A19" s="105" t="s">
        <v>146</v>
      </c>
      <c r="B19" s="106">
        <v>1842</v>
      </c>
      <c r="C19" s="121">
        <v>1788</v>
      </c>
      <c r="D19" s="121">
        <v>5</v>
      </c>
      <c r="E19" s="121">
        <v>49</v>
      </c>
    </row>
    <row r="20" spans="1:5" ht="15" customHeight="1">
      <c r="A20" s="105" t="s">
        <v>147</v>
      </c>
      <c r="B20" s="106">
        <v>232</v>
      </c>
      <c r="C20" s="121">
        <v>232</v>
      </c>
      <c r="D20" s="121">
        <v>0</v>
      </c>
      <c r="E20" s="121">
        <v>0</v>
      </c>
    </row>
    <row r="21" spans="1:5" ht="15" customHeight="1">
      <c r="A21" s="105" t="s">
        <v>148</v>
      </c>
      <c r="B21" s="106">
        <v>2685</v>
      </c>
      <c r="C21" s="121">
        <v>2663</v>
      </c>
      <c r="D21" s="121">
        <v>16</v>
      </c>
      <c r="E21" s="121">
        <v>6</v>
      </c>
    </row>
    <row r="22" spans="1:5" ht="12.75">
      <c r="A22" s="105" t="s">
        <v>149</v>
      </c>
      <c r="B22" s="106">
        <v>1167</v>
      </c>
      <c r="C22" s="121">
        <v>1167</v>
      </c>
      <c r="D22" s="121">
        <v>0</v>
      </c>
      <c r="E22" s="121">
        <v>0</v>
      </c>
    </row>
    <row r="23" spans="1:5" ht="15" customHeight="1">
      <c r="A23" s="105" t="s">
        <v>150</v>
      </c>
      <c r="B23" s="106">
        <v>1084</v>
      </c>
      <c r="C23" s="121">
        <v>1081</v>
      </c>
      <c r="D23" s="121">
        <v>3</v>
      </c>
      <c r="E23" s="121">
        <v>0</v>
      </c>
    </row>
    <row r="24" spans="1:5" ht="15" customHeight="1">
      <c r="A24" s="105" t="s">
        <v>151</v>
      </c>
      <c r="B24" s="106">
        <v>459</v>
      </c>
      <c r="C24" s="121">
        <v>457</v>
      </c>
      <c r="D24" s="121">
        <v>2</v>
      </c>
      <c r="E24" s="121">
        <v>0</v>
      </c>
    </row>
    <row r="25" spans="1:5" ht="15" customHeight="1">
      <c r="A25" s="105" t="s">
        <v>152</v>
      </c>
      <c r="B25" s="106">
        <v>1705</v>
      </c>
      <c r="C25" s="121">
        <v>1692</v>
      </c>
      <c r="D25" s="121">
        <v>13</v>
      </c>
      <c r="E25" s="121">
        <v>0</v>
      </c>
    </row>
    <row r="26" spans="1:5" ht="15" customHeight="1">
      <c r="A26" s="105" t="s">
        <v>153</v>
      </c>
      <c r="B26" s="106">
        <v>653</v>
      </c>
      <c r="C26" s="121">
        <v>653</v>
      </c>
      <c r="D26" s="121">
        <v>0</v>
      </c>
      <c r="E26" s="121">
        <v>0</v>
      </c>
    </row>
    <row r="27" spans="1:5" ht="15" customHeight="1">
      <c r="A27" s="105" t="s">
        <v>154</v>
      </c>
      <c r="B27" s="106">
        <v>827</v>
      </c>
      <c r="C27" s="121">
        <v>820</v>
      </c>
      <c r="D27" s="121">
        <v>6</v>
      </c>
      <c r="E27" s="121">
        <v>1</v>
      </c>
    </row>
    <row r="28" spans="1:5" ht="15" customHeight="1">
      <c r="A28" s="105" t="s">
        <v>155</v>
      </c>
      <c r="B28" s="106">
        <v>155</v>
      </c>
      <c r="C28" s="121">
        <v>155</v>
      </c>
      <c r="D28" s="121">
        <v>0</v>
      </c>
      <c r="E28" s="121">
        <v>0</v>
      </c>
    </row>
    <row r="29" spans="1:5" ht="15" customHeight="1">
      <c r="A29" s="105" t="s">
        <v>156</v>
      </c>
      <c r="B29" s="106">
        <v>1076</v>
      </c>
      <c r="C29" s="121">
        <v>1074</v>
      </c>
      <c r="D29" s="121">
        <v>2</v>
      </c>
      <c r="E29" s="121">
        <v>0</v>
      </c>
    </row>
    <row r="30" spans="1:5" ht="15" customHeight="1">
      <c r="A30" s="105" t="s">
        <v>157</v>
      </c>
      <c r="B30" s="106">
        <v>193</v>
      </c>
      <c r="C30" s="121">
        <v>193</v>
      </c>
      <c r="D30" s="121">
        <v>0</v>
      </c>
      <c r="E30" s="121">
        <v>0</v>
      </c>
    </row>
    <row r="31" spans="1:5" ht="15" customHeight="1">
      <c r="A31" s="105" t="s">
        <v>158</v>
      </c>
      <c r="B31" s="106">
        <v>655</v>
      </c>
      <c r="C31" s="121">
        <v>655</v>
      </c>
      <c r="D31" s="121">
        <v>0</v>
      </c>
      <c r="E31" s="121">
        <v>0</v>
      </c>
    </row>
    <row r="32" spans="1:5" ht="15" customHeight="1">
      <c r="A32" s="108" t="s">
        <v>159</v>
      </c>
      <c r="B32" s="106">
        <v>2045</v>
      </c>
      <c r="C32" s="121">
        <v>2043</v>
      </c>
      <c r="D32" s="121">
        <v>2</v>
      </c>
      <c r="E32" s="121">
        <v>0</v>
      </c>
    </row>
    <row r="33" spans="1:5" ht="15" customHeight="1">
      <c r="A33" s="105" t="s">
        <v>160</v>
      </c>
      <c r="B33" s="106">
        <v>1646</v>
      </c>
      <c r="C33" s="121">
        <v>1638</v>
      </c>
      <c r="D33" s="121">
        <v>8</v>
      </c>
      <c r="E33" s="106">
        <v>0</v>
      </c>
    </row>
    <row r="34" spans="1:5" ht="15" customHeight="1" thickBot="1">
      <c r="A34" s="109" t="s">
        <v>161</v>
      </c>
      <c r="B34" s="110">
        <v>175</v>
      </c>
      <c r="C34" s="110">
        <v>175</v>
      </c>
      <c r="D34" s="110">
        <v>0</v>
      </c>
      <c r="E34" s="110">
        <v>0</v>
      </c>
    </row>
    <row r="35" spans="1:5" ht="15" customHeight="1">
      <c r="A35" s="159" t="s">
        <v>226</v>
      </c>
      <c r="B35" s="159"/>
      <c r="C35" s="159"/>
      <c r="D35" s="159"/>
      <c r="E35" s="159"/>
    </row>
    <row r="36" spans="1:5" ht="15" customHeight="1">
      <c r="A36" s="163"/>
      <c r="B36" s="163"/>
      <c r="C36" s="163"/>
      <c r="D36" s="163"/>
      <c r="E36" s="163"/>
    </row>
    <row r="37" spans="1:5" ht="15" customHeight="1">
      <c r="A37" s="163" t="s">
        <v>119</v>
      </c>
      <c r="B37" s="163"/>
      <c r="C37" s="163"/>
      <c r="D37" s="163"/>
      <c r="E37" s="163"/>
    </row>
  </sheetData>
  <mergeCells count="7">
    <mergeCell ref="A4:E4"/>
    <mergeCell ref="A35:E36"/>
    <mergeCell ref="A37:E37"/>
    <mergeCell ref="G2:G3"/>
    <mergeCell ref="A1:E1"/>
    <mergeCell ref="A2:E2"/>
    <mergeCell ref="A3:E3"/>
  </mergeCells>
  <hyperlinks>
    <hyperlink ref="G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4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pageSetUpPr fitToPage="1"/>
  </sheetPr>
  <dimension ref="A1:N57"/>
  <sheetViews>
    <sheetView showGridLines="0" zoomScaleNormal="100" workbookViewId="0">
      <selection activeCell="M12" sqref="M12"/>
    </sheetView>
  </sheetViews>
  <sheetFormatPr baseColWidth="10" defaultRowHeight="15"/>
  <cols>
    <col min="1" max="1" width="8.5703125" style="36" customWidth="1"/>
    <col min="2" max="2" width="139.7109375" style="12" customWidth="1"/>
    <col min="3" max="16384" width="11.42578125" style="12"/>
  </cols>
  <sheetData>
    <row r="1" spans="1:14" s="1" customFormat="1" ht="25.5" thickBot="1">
      <c r="A1" s="149" t="s">
        <v>0</v>
      </c>
      <c r="B1" s="150"/>
    </row>
    <row r="2" spans="1:14" s="1" customFormat="1">
      <c r="A2" s="31"/>
      <c r="B2" s="50" t="s">
        <v>1</v>
      </c>
    </row>
    <row r="3" spans="1:14" s="1" customFormat="1">
      <c r="A3" s="32"/>
      <c r="B3" s="8" t="s">
        <v>2</v>
      </c>
      <c r="C3" s="2"/>
      <c r="D3" s="2"/>
    </row>
    <row r="4" spans="1:14" s="1" customFormat="1" ht="30">
      <c r="A4" s="32" t="s">
        <v>4</v>
      </c>
      <c r="B4" s="7"/>
      <c r="C4" s="9"/>
      <c r="D4" s="10"/>
    </row>
    <row r="5" spans="1:14" s="1" customFormat="1" ht="30" customHeight="1">
      <c r="A5" s="33" t="s">
        <v>6</v>
      </c>
      <c r="B5" s="13" t="s">
        <v>98</v>
      </c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s="1" customFormat="1" ht="30" customHeight="1">
      <c r="A6" s="34" t="s">
        <v>3</v>
      </c>
      <c r="B6" s="16" t="s">
        <v>72</v>
      </c>
      <c r="D6" s="11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1" customFormat="1" ht="30" customHeight="1">
      <c r="A7" s="34" t="s">
        <v>5</v>
      </c>
      <c r="B7" s="14" t="s">
        <v>73</v>
      </c>
      <c r="E7" s="10"/>
      <c r="F7" s="10"/>
      <c r="G7" s="10"/>
      <c r="H7" s="10"/>
      <c r="I7" s="10"/>
      <c r="J7" s="10"/>
      <c r="K7" s="10"/>
      <c r="L7" s="10"/>
      <c r="M7" s="10"/>
    </row>
    <row r="8" spans="1:14" s="1" customFormat="1" ht="30" customHeight="1">
      <c r="A8" s="34" t="s">
        <v>7</v>
      </c>
      <c r="B8" s="14" t="s">
        <v>74</v>
      </c>
      <c r="E8" s="10"/>
      <c r="F8" s="10"/>
      <c r="G8" s="10"/>
      <c r="H8" s="10"/>
      <c r="I8" s="10"/>
      <c r="J8" s="10"/>
      <c r="K8" s="10"/>
      <c r="L8" s="10"/>
      <c r="M8" s="10"/>
    </row>
    <row r="9" spans="1:14" s="1" customFormat="1" ht="30" customHeight="1">
      <c r="A9" s="34" t="s">
        <v>9</v>
      </c>
      <c r="B9" s="14" t="s">
        <v>75</v>
      </c>
      <c r="E9" s="10"/>
      <c r="F9" s="10"/>
      <c r="G9" s="10"/>
      <c r="H9" s="10"/>
      <c r="I9" s="10"/>
      <c r="J9" s="10"/>
      <c r="K9" s="10"/>
      <c r="L9" s="10"/>
      <c r="M9" s="10"/>
    </row>
    <row r="10" spans="1:14" s="1" customFormat="1" ht="30" customHeight="1">
      <c r="A10" s="53" t="s">
        <v>11</v>
      </c>
      <c r="B10" s="14" t="s">
        <v>76</v>
      </c>
      <c r="E10" s="10"/>
      <c r="F10" s="10"/>
      <c r="G10" s="10"/>
      <c r="H10" s="10"/>
      <c r="I10" s="10"/>
      <c r="J10" s="10"/>
      <c r="K10" s="10"/>
      <c r="L10" s="10"/>
      <c r="M10" s="10"/>
    </row>
    <row r="11" spans="1:14" s="1" customFormat="1" ht="30" customHeight="1">
      <c r="A11" s="34" t="s">
        <v>13</v>
      </c>
      <c r="B11" s="14" t="s">
        <v>77</v>
      </c>
      <c r="E11" s="10"/>
      <c r="F11" s="10"/>
      <c r="G11" s="10"/>
      <c r="H11" s="10"/>
      <c r="I11" s="10"/>
      <c r="J11" s="10"/>
      <c r="K11" s="10"/>
      <c r="L11" s="10"/>
      <c r="M11" s="10"/>
    </row>
    <row r="12" spans="1:14" s="1" customFormat="1" ht="30" customHeight="1">
      <c r="A12" s="35" t="s">
        <v>8</v>
      </c>
      <c r="B12" s="13" t="s">
        <v>97</v>
      </c>
    </row>
    <row r="13" spans="1:14" s="1" customFormat="1" ht="30" customHeight="1">
      <c r="A13" s="34" t="s">
        <v>14</v>
      </c>
      <c r="B13" s="15" t="s">
        <v>78</v>
      </c>
    </row>
    <row r="14" spans="1:14" s="1" customFormat="1" ht="30" customHeight="1">
      <c r="A14" s="34" t="s">
        <v>15</v>
      </c>
      <c r="B14" s="15" t="s">
        <v>79</v>
      </c>
    </row>
    <row r="15" spans="1:14" s="1" customFormat="1" ht="30" customHeight="1">
      <c r="A15" s="34" t="s">
        <v>16</v>
      </c>
      <c r="B15" s="15" t="s">
        <v>80</v>
      </c>
    </row>
    <row r="16" spans="1:14" s="1" customFormat="1" ht="30" customHeight="1">
      <c r="A16" s="34" t="s">
        <v>17</v>
      </c>
      <c r="B16" s="15" t="s">
        <v>81</v>
      </c>
    </row>
    <row r="17" spans="1:2" s="1" customFormat="1" ht="30" customHeight="1">
      <c r="A17" s="34" t="s">
        <v>18</v>
      </c>
      <c r="B17" s="15" t="s">
        <v>82</v>
      </c>
    </row>
    <row r="18" spans="1:2" s="1" customFormat="1" ht="30" customHeight="1">
      <c r="A18" s="34" t="s">
        <v>19</v>
      </c>
      <c r="B18" s="15" t="s">
        <v>83</v>
      </c>
    </row>
    <row r="19" spans="1:2" s="1" customFormat="1" ht="30" customHeight="1">
      <c r="A19" s="35" t="s">
        <v>10</v>
      </c>
      <c r="B19" s="13" t="s">
        <v>84</v>
      </c>
    </row>
    <row r="20" spans="1:2" s="1" customFormat="1" ht="30" customHeight="1">
      <c r="A20" s="34" t="s">
        <v>20</v>
      </c>
      <c r="B20" s="15" t="s">
        <v>323</v>
      </c>
    </row>
    <row r="21" spans="1:2" s="1" customFormat="1" ht="30" customHeight="1">
      <c r="A21" s="34" t="s">
        <v>21</v>
      </c>
      <c r="B21" s="17" t="s">
        <v>324</v>
      </c>
    </row>
    <row r="22" spans="1:2" s="1" customFormat="1" ht="30" customHeight="1">
      <c r="A22" s="34" t="s">
        <v>22</v>
      </c>
      <c r="B22" s="15" t="s">
        <v>325</v>
      </c>
    </row>
    <row r="23" spans="1:2" s="1" customFormat="1" ht="30" customHeight="1">
      <c r="A23" s="53" t="s">
        <v>23</v>
      </c>
      <c r="B23" s="15" t="s">
        <v>326</v>
      </c>
    </row>
    <row r="24" spans="1:2" s="1" customFormat="1" ht="30" customHeight="1">
      <c r="A24" s="53" t="s">
        <v>24</v>
      </c>
      <c r="B24" s="15" t="s">
        <v>327</v>
      </c>
    </row>
    <row r="25" spans="1:2" s="1" customFormat="1" ht="30" customHeight="1">
      <c r="A25" s="34" t="s">
        <v>25</v>
      </c>
      <c r="B25" s="15" t="s">
        <v>328</v>
      </c>
    </row>
    <row r="26" spans="1:2" s="1" customFormat="1" ht="30" customHeight="1">
      <c r="A26" s="34" t="s">
        <v>26</v>
      </c>
      <c r="B26" s="15" t="s">
        <v>329</v>
      </c>
    </row>
    <row r="27" spans="1:2" s="1" customFormat="1" ht="30" customHeight="1">
      <c r="A27" s="34" t="s">
        <v>27</v>
      </c>
      <c r="B27" s="15" t="s">
        <v>330</v>
      </c>
    </row>
    <row r="28" spans="1:2" s="1" customFormat="1" ht="30" customHeight="1">
      <c r="A28" s="34" t="s">
        <v>28</v>
      </c>
      <c r="B28" s="15" t="s">
        <v>331</v>
      </c>
    </row>
    <row r="29" spans="1:2" s="1" customFormat="1" ht="30" customHeight="1">
      <c r="A29" s="34" t="s">
        <v>29</v>
      </c>
      <c r="B29" s="15" t="s">
        <v>332</v>
      </c>
    </row>
    <row r="30" spans="1:2" s="1" customFormat="1" ht="30" customHeight="1">
      <c r="A30" s="34" t="s">
        <v>30</v>
      </c>
      <c r="B30" s="14" t="s">
        <v>333</v>
      </c>
    </row>
    <row r="31" spans="1:2" s="1" customFormat="1" ht="30" customHeight="1">
      <c r="A31" s="34" t="s">
        <v>31</v>
      </c>
      <c r="B31" s="14" t="s">
        <v>334</v>
      </c>
    </row>
    <row r="32" spans="1:2" s="1" customFormat="1" ht="30" customHeight="1">
      <c r="A32" s="34" t="s">
        <v>32</v>
      </c>
      <c r="B32" s="14" t="s">
        <v>335</v>
      </c>
    </row>
    <row r="33" spans="1:2" s="1" customFormat="1" ht="30" customHeight="1">
      <c r="A33" s="34" t="s">
        <v>33</v>
      </c>
      <c r="B33" s="14" t="s">
        <v>336</v>
      </c>
    </row>
    <row r="34" spans="1:2" s="1" customFormat="1" ht="30" customHeight="1">
      <c r="A34" s="34" t="s">
        <v>34</v>
      </c>
      <c r="B34" s="14" t="s">
        <v>337</v>
      </c>
    </row>
    <row r="35" spans="1:2" s="1" customFormat="1" ht="30" customHeight="1">
      <c r="A35" s="34" t="s">
        <v>35</v>
      </c>
      <c r="B35" s="14" t="s">
        <v>338</v>
      </c>
    </row>
    <row r="36" spans="1:2" s="1" customFormat="1" ht="30" customHeight="1">
      <c r="A36" s="34" t="s">
        <v>36</v>
      </c>
      <c r="B36" s="14" t="s">
        <v>339</v>
      </c>
    </row>
    <row r="37" spans="1:2" s="1" customFormat="1" ht="30" customHeight="1">
      <c r="A37" s="34" t="s">
        <v>37</v>
      </c>
      <c r="B37" s="14" t="s">
        <v>340</v>
      </c>
    </row>
    <row r="38" spans="1:2" s="1" customFormat="1" ht="30" customHeight="1">
      <c r="A38" s="34" t="s">
        <v>38</v>
      </c>
      <c r="B38" s="14" t="s">
        <v>341</v>
      </c>
    </row>
    <row r="39" spans="1:2" s="1" customFormat="1" ht="30" customHeight="1">
      <c r="A39" s="34" t="s">
        <v>39</v>
      </c>
      <c r="B39" s="14" t="s">
        <v>342</v>
      </c>
    </row>
    <row r="40" spans="1:2" s="1" customFormat="1" ht="30" customHeight="1">
      <c r="A40" s="34" t="s">
        <v>40</v>
      </c>
      <c r="B40" s="14" t="s">
        <v>343</v>
      </c>
    </row>
    <row r="41" spans="1:2" s="1" customFormat="1" ht="30" customHeight="1">
      <c r="A41" s="34" t="s">
        <v>41</v>
      </c>
      <c r="B41" s="14" t="s">
        <v>344</v>
      </c>
    </row>
    <row r="42" spans="1:2" s="1" customFormat="1" ht="30" customHeight="1">
      <c r="A42" s="34" t="s">
        <v>42</v>
      </c>
      <c r="B42" s="14" t="s">
        <v>345</v>
      </c>
    </row>
    <row r="43" spans="1:2" s="1" customFormat="1" ht="30" customHeight="1">
      <c r="A43" s="34" t="s">
        <v>43</v>
      </c>
      <c r="B43" s="14" t="s">
        <v>346</v>
      </c>
    </row>
    <row r="44" spans="1:2" s="1" customFormat="1" ht="30" customHeight="1">
      <c r="A44" s="34" t="s">
        <v>44</v>
      </c>
      <c r="B44" s="14" t="s">
        <v>347</v>
      </c>
    </row>
    <row r="45" spans="1:2" s="1" customFormat="1" ht="30" customHeight="1">
      <c r="A45" s="34" t="s">
        <v>45</v>
      </c>
      <c r="B45" s="14" t="s">
        <v>348</v>
      </c>
    </row>
    <row r="46" spans="1:2" s="1" customFormat="1" ht="30" customHeight="1">
      <c r="A46" s="35" t="s">
        <v>12</v>
      </c>
      <c r="B46" s="13" t="s">
        <v>85</v>
      </c>
    </row>
    <row r="47" spans="1:2" s="1" customFormat="1" ht="30" customHeight="1">
      <c r="A47" s="34" t="s">
        <v>46</v>
      </c>
      <c r="B47" s="14" t="s">
        <v>86</v>
      </c>
    </row>
    <row r="48" spans="1:2" s="1" customFormat="1" ht="30" customHeight="1">
      <c r="A48" s="34" t="s">
        <v>59</v>
      </c>
      <c r="B48" s="15" t="s">
        <v>87</v>
      </c>
    </row>
    <row r="49" spans="1:2" s="1" customFormat="1" ht="30" customHeight="1">
      <c r="A49" s="34" t="s">
        <v>61</v>
      </c>
      <c r="B49" s="14" t="s">
        <v>88</v>
      </c>
    </row>
    <row r="50" spans="1:2" s="1" customFormat="1" ht="30" customHeight="1">
      <c r="A50" s="34" t="s">
        <v>62</v>
      </c>
      <c r="B50" s="14" t="s">
        <v>89</v>
      </c>
    </row>
    <row r="51" spans="1:2" s="1" customFormat="1" ht="30" customHeight="1">
      <c r="A51" s="34" t="s">
        <v>63</v>
      </c>
      <c r="B51" s="14" t="s">
        <v>90</v>
      </c>
    </row>
    <row r="52" spans="1:2" s="2" customFormat="1" ht="30" customHeight="1">
      <c r="A52" s="35" t="s">
        <v>69</v>
      </c>
      <c r="B52" s="29" t="s">
        <v>91</v>
      </c>
    </row>
    <row r="53" spans="1:2" s="1" customFormat="1" ht="30" customHeight="1">
      <c r="A53" s="34" t="s">
        <v>64</v>
      </c>
      <c r="B53" s="14" t="s">
        <v>92</v>
      </c>
    </row>
    <row r="54" spans="1:2" s="1" customFormat="1" ht="30" customHeight="1">
      <c r="A54" s="34" t="s">
        <v>65</v>
      </c>
      <c r="B54" s="14" t="s">
        <v>93</v>
      </c>
    </row>
    <row r="55" spans="1:2" s="1" customFormat="1" ht="30" customHeight="1">
      <c r="A55" s="34" t="s">
        <v>66</v>
      </c>
      <c r="B55" s="14" t="s">
        <v>94</v>
      </c>
    </row>
    <row r="56" spans="1:2" s="1" customFormat="1" ht="30" customHeight="1">
      <c r="A56" s="34" t="s">
        <v>67</v>
      </c>
      <c r="B56" s="14" t="s">
        <v>95</v>
      </c>
    </row>
    <row r="57" spans="1:2" s="1" customFormat="1" ht="30" customHeight="1" thickBot="1">
      <c r="A57" s="52" t="s">
        <v>68</v>
      </c>
      <c r="B57" s="30" t="s">
        <v>96</v>
      </c>
    </row>
  </sheetData>
  <sortState ref="A33:A38">
    <sortCondition ref="A33:A38"/>
  </sortState>
  <mergeCells count="1">
    <mergeCell ref="A1:B1"/>
  </mergeCells>
  <phoneticPr fontId="23" type="noConversion"/>
  <hyperlinks>
    <hyperlink ref="A6" location="'C1'!A1" display="C1"/>
    <hyperlink ref="A7" location="'C2'!A1" display="C2"/>
    <hyperlink ref="A8" location="'C3'!A1" display="C3"/>
    <hyperlink ref="A9" location="'C4'!A1" display="C4"/>
    <hyperlink ref="A10" location="'C6'!A1" display="C5"/>
    <hyperlink ref="A13" location="'C7'!A1" display="C7"/>
    <hyperlink ref="A14" location="'C8'!A1" display="C8"/>
    <hyperlink ref="A15" location="'C9'!A1" display="C9"/>
    <hyperlink ref="A16" location="'C10'!A1" display="C10"/>
    <hyperlink ref="A17" location="'C11'!A1" display="C11"/>
    <hyperlink ref="A18" location="'C12'!A1" display="C12"/>
    <hyperlink ref="A20" location="'C13'!A1" display="C13"/>
    <hyperlink ref="A21" location="'C14'!A1" display="C14"/>
    <hyperlink ref="A22" location="'C15'!A1" display="C15"/>
    <hyperlink ref="A23" location="'C16'!A1" display="C16"/>
    <hyperlink ref="A24" location="'C17'!A1" display="C17"/>
    <hyperlink ref="A25" location="'C18'!A1" display="C18"/>
    <hyperlink ref="A26" location="'C19'!A1" display="C19"/>
    <hyperlink ref="A27" location="'C20'!A1" display="C20"/>
    <hyperlink ref="A28" location="'C21'!A1" display="C21"/>
    <hyperlink ref="A29" location="'C22'!A1" display="C22"/>
    <hyperlink ref="A30" location="'C23'!A1" display="C23"/>
    <hyperlink ref="A31" location="'C24'!A1" display="C24"/>
    <hyperlink ref="A32" location="'C25'!A1" display="C25"/>
    <hyperlink ref="A33" location="'C26'!A1" display="C26"/>
    <hyperlink ref="A34" location="'C27'!A1" display="C27"/>
    <hyperlink ref="A35" location="'C28'!A1" display="C28"/>
    <hyperlink ref="A36" location="'C29'!A1" display="C29"/>
    <hyperlink ref="A37" location="'C30'!A1" display="C30"/>
    <hyperlink ref="A38" location="'C31'!A1" display="C31"/>
    <hyperlink ref="A39" location="'C32'!A1" display="C32"/>
    <hyperlink ref="A40" location="'C33'!A1" display="C33"/>
    <hyperlink ref="A41" location="'C34'!A1" display="C34"/>
    <hyperlink ref="A42" location="'C35'!A1" display="C35"/>
    <hyperlink ref="A43" location="'C36'!A1" display="C36"/>
    <hyperlink ref="A44" location="'C37'!A1" display="C37"/>
    <hyperlink ref="A45" location="'C38'!A1" display="C38"/>
    <hyperlink ref="A47" location="'C39'!A1" display="C39"/>
    <hyperlink ref="A5" location="'D1'!A1" display="D1"/>
    <hyperlink ref="A12" location="'D2'!A1" display="D2"/>
    <hyperlink ref="A19" location="'D3'!A1" display="D3"/>
    <hyperlink ref="A46" location="'D4'!A1" display="D4"/>
    <hyperlink ref="B2" r:id="rId1" location="'PORTADA '!A1"/>
    <hyperlink ref="B3" location="FUNCIONARIOS!A1" display="Funcionarios que participaron en la publicación"/>
    <hyperlink ref="A11" location="'C6'!A1" display="C6"/>
    <hyperlink ref="A48" location="'C40'!A1" display="C40"/>
    <hyperlink ref="A49:A57" location="'C40'!A1" display="C40"/>
    <hyperlink ref="A49" location="'C41'!A1" display="C41"/>
    <hyperlink ref="A50" location="'C42'!A1" display="C42"/>
    <hyperlink ref="A51" location="'C43'!A1" display="C43"/>
    <hyperlink ref="A53" location="'C44'!A1" display="C44"/>
    <hyperlink ref="A54" location="'C45'!A1" display="C45"/>
    <hyperlink ref="A55" location="'C46'!A1" display="C46"/>
    <hyperlink ref="A56" location="'C47'!A1" display="C47"/>
    <hyperlink ref="A57" location="'C48'!A1" display="C48"/>
    <hyperlink ref="A52" location="'D5'!A1" display="D5"/>
  </hyperlinks>
  <printOptions horizontalCentered="1"/>
  <pageMargins left="0.70866141732283472" right="0.70866141732283472" top="0.74803149606299213" bottom="0.74803149606299213" header="0.31496062992125984" footer="0.31496062992125984"/>
  <pageSetup scale="84" fitToHeight="4" orientation="landscape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fitToPage="1"/>
  </sheetPr>
  <dimension ref="A1:G37"/>
  <sheetViews>
    <sheetView showGridLines="0" workbookViewId="0">
      <selection activeCell="K11" sqref="K11:K12"/>
    </sheetView>
  </sheetViews>
  <sheetFormatPr baseColWidth="10" defaultColWidth="23.42578125" defaultRowHeight="15" customHeight="1"/>
  <cols>
    <col min="1" max="1" width="20.85546875" style="6" customWidth="1"/>
    <col min="2" max="4" width="10.7109375" style="6" customWidth="1"/>
    <col min="5" max="5" width="12.5703125" style="6" bestFit="1" customWidth="1"/>
    <col min="6" max="93" width="10.7109375" style="6" customWidth="1"/>
    <col min="94" max="16384" width="23.42578125" style="6"/>
  </cols>
  <sheetData>
    <row r="1" spans="1:7" ht="15" customHeight="1">
      <c r="A1" s="164" t="s">
        <v>227</v>
      </c>
      <c r="B1" s="164"/>
      <c r="C1" s="164"/>
      <c r="D1" s="164"/>
      <c r="E1" s="164"/>
      <c r="F1" s="18"/>
    </row>
    <row r="2" spans="1:7" ht="15" customHeight="1">
      <c r="A2" s="164" t="s">
        <v>228</v>
      </c>
      <c r="B2" s="164"/>
      <c r="C2" s="164"/>
      <c r="D2" s="164"/>
      <c r="E2" s="164"/>
      <c r="F2" s="18"/>
      <c r="G2" s="156" t="s">
        <v>47</v>
      </c>
    </row>
    <row r="3" spans="1:7" ht="15" customHeight="1">
      <c r="A3" s="164" t="s">
        <v>209</v>
      </c>
      <c r="B3" s="164"/>
      <c r="C3" s="164"/>
      <c r="D3" s="164"/>
      <c r="E3" s="164"/>
      <c r="F3" s="18"/>
      <c r="G3" s="156"/>
    </row>
    <row r="4" spans="1:7" ht="15" customHeight="1">
      <c r="A4" s="164" t="s">
        <v>204</v>
      </c>
      <c r="B4" s="164"/>
      <c r="C4" s="164"/>
      <c r="D4" s="164"/>
      <c r="E4" s="164"/>
    </row>
    <row r="5" spans="1:7" ht="15" customHeight="1">
      <c r="A5" s="91"/>
      <c r="B5" s="91"/>
      <c r="C5" s="91"/>
      <c r="D5" s="91"/>
      <c r="E5" s="91"/>
    </row>
    <row r="6" spans="1:7" ht="15" customHeight="1">
      <c r="A6" s="115" t="s">
        <v>210</v>
      </c>
      <c r="B6" s="116" t="s">
        <v>225</v>
      </c>
      <c r="C6" s="116" t="s">
        <v>105</v>
      </c>
      <c r="D6" s="116" t="s">
        <v>106</v>
      </c>
      <c r="E6" s="116" t="s">
        <v>107</v>
      </c>
    </row>
    <row r="7" spans="1:7" ht="15" customHeight="1">
      <c r="A7" s="98" t="s">
        <v>104</v>
      </c>
      <c r="B7" s="120">
        <v>2585</v>
      </c>
      <c r="C7" s="120">
        <v>1816</v>
      </c>
      <c r="D7" s="120">
        <v>717</v>
      </c>
      <c r="E7" s="120">
        <v>52</v>
      </c>
    </row>
    <row r="8" spans="1:7" ht="15" customHeight="1">
      <c r="A8" s="105" t="s">
        <v>135</v>
      </c>
      <c r="B8" s="106">
        <v>212</v>
      </c>
      <c r="C8" s="121">
        <v>175</v>
      </c>
      <c r="D8" s="121">
        <v>34</v>
      </c>
      <c r="E8" s="121">
        <v>3</v>
      </c>
    </row>
    <row r="9" spans="1:7" ht="15" customHeight="1">
      <c r="A9" s="105" t="s">
        <v>136</v>
      </c>
      <c r="B9" s="106">
        <v>204</v>
      </c>
      <c r="C9" s="121">
        <v>150</v>
      </c>
      <c r="D9" s="121">
        <v>46</v>
      </c>
      <c r="E9" s="121">
        <v>8</v>
      </c>
    </row>
    <row r="10" spans="1:7" ht="15" customHeight="1">
      <c r="A10" s="105" t="s">
        <v>137</v>
      </c>
      <c r="B10" s="106">
        <v>790</v>
      </c>
      <c r="C10" s="121">
        <v>390</v>
      </c>
      <c r="D10" s="121">
        <v>384</v>
      </c>
      <c r="E10" s="121">
        <v>16</v>
      </c>
    </row>
    <row r="11" spans="1:7" ht="15" customHeight="1">
      <c r="A11" s="105" t="s">
        <v>138</v>
      </c>
      <c r="B11" s="106">
        <v>68</v>
      </c>
      <c r="C11" s="121">
        <v>64</v>
      </c>
      <c r="D11" s="121">
        <v>4</v>
      </c>
      <c r="E11" s="121">
        <v>0</v>
      </c>
    </row>
    <row r="12" spans="1:7" ht="15" customHeight="1">
      <c r="A12" s="105" t="s">
        <v>139</v>
      </c>
      <c r="B12" s="106">
        <v>47</v>
      </c>
      <c r="C12" s="121">
        <v>42</v>
      </c>
      <c r="D12" s="121">
        <v>5</v>
      </c>
      <c r="E12" s="121">
        <v>0</v>
      </c>
    </row>
    <row r="13" spans="1:7" ht="15" customHeight="1">
      <c r="A13" s="105" t="s">
        <v>140</v>
      </c>
      <c r="B13" s="106">
        <v>18</v>
      </c>
      <c r="C13" s="121">
        <v>16</v>
      </c>
      <c r="D13" s="121">
        <v>2</v>
      </c>
      <c r="E13" s="121">
        <v>0</v>
      </c>
    </row>
    <row r="14" spans="1:7" ht="15" customHeight="1">
      <c r="A14" s="105" t="s">
        <v>141</v>
      </c>
      <c r="B14" s="106">
        <v>7</v>
      </c>
      <c r="C14" s="121">
        <v>7</v>
      </c>
      <c r="D14" s="121">
        <v>0</v>
      </c>
      <c r="E14" s="121">
        <v>0</v>
      </c>
    </row>
    <row r="15" spans="1:7" ht="15" customHeight="1">
      <c r="A15" s="105" t="s">
        <v>142</v>
      </c>
      <c r="B15" s="106">
        <v>336</v>
      </c>
      <c r="C15" s="121">
        <v>272</v>
      </c>
      <c r="D15" s="121">
        <v>64</v>
      </c>
      <c r="E15" s="121">
        <v>0</v>
      </c>
    </row>
    <row r="16" spans="1:7" ht="15" customHeight="1">
      <c r="A16" s="105" t="s">
        <v>143</v>
      </c>
      <c r="B16" s="106">
        <v>36</v>
      </c>
      <c r="C16" s="121">
        <v>28</v>
      </c>
      <c r="D16" s="121">
        <v>8</v>
      </c>
      <c r="E16" s="121">
        <v>0</v>
      </c>
    </row>
    <row r="17" spans="1:5" ht="15" customHeight="1">
      <c r="A17" s="105" t="s">
        <v>144</v>
      </c>
      <c r="B17" s="106">
        <v>24</v>
      </c>
      <c r="C17" s="121">
        <v>22</v>
      </c>
      <c r="D17" s="121">
        <v>2</v>
      </c>
      <c r="E17" s="121">
        <v>0</v>
      </c>
    </row>
    <row r="18" spans="1:5" ht="15" customHeight="1">
      <c r="A18" s="105" t="s">
        <v>145</v>
      </c>
      <c r="B18" s="106">
        <v>5</v>
      </c>
      <c r="C18" s="121">
        <v>5</v>
      </c>
      <c r="D18" s="121">
        <v>0</v>
      </c>
      <c r="E18" s="121">
        <v>0</v>
      </c>
    </row>
    <row r="19" spans="1:5" ht="15" customHeight="1">
      <c r="A19" s="105" t="s">
        <v>146</v>
      </c>
      <c r="B19" s="106">
        <v>123</v>
      </c>
      <c r="C19" s="121">
        <v>107</v>
      </c>
      <c r="D19" s="121">
        <v>13</v>
      </c>
      <c r="E19" s="121">
        <v>3</v>
      </c>
    </row>
    <row r="20" spans="1:5" ht="15" customHeight="1">
      <c r="A20" s="105" t="s">
        <v>147</v>
      </c>
      <c r="B20" s="106">
        <v>6</v>
      </c>
      <c r="C20" s="121">
        <v>6</v>
      </c>
      <c r="D20" s="121">
        <v>0</v>
      </c>
      <c r="E20" s="121">
        <v>0</v>
      </c>
    </row>
    <row r="21" spans="1:5" ht="15" customHeight="1">
      <c r="A21" s="105" t="s">
        <v>148</v>
      </c>
      <c r="B21" s="106">
        <v>535</v>
      </c>
      <c r="C21" s="121">
        <v>398</v>
      </c>
      <c r="D21" s="121">
        <v>116</v>
      </c>
      <c r="E21" s="121">
        <v>21</v>
      </c>
    </row>
    <row r="22" spans="1:5" ht="12.75">
      <c r="A22" s="105" t="s">
        <v>149</v>
      </c>
      <c r="B22" s="106">
        <v>1</v>
      </c>
      <c r="C22" s="121">
        <v>1</v>
      </c>
      <c r="D22" s="121">
        <v>0</v>
      </c>
      <c r="E22" s="121">
        <v>0</v>
      </c>
    </row>
    <row r="23" spans="1:5" ht="15" customHeight="1">
      <c r="A23" s="105" t="s">
        <v>150</v>
      </c>
      <c r="B23" s="106">
        <v>32</v>
      </c>
      <c r="C23" s="121">
        <v>30</v>
      </c>
      <c r="D23" s="121">
        <v>2</v>
      </c>
      <c r="E23" s="121">
        <v>0</v>
      </c>
    </row>
    <row r="24" spans="1:5" ht="15" customHeight="1">
      <c r="A24" s="105" t="s">
        <v>151</v>
      </c>
      <c r="B24" s="106">
        <v>4</v>
      </c>
      <c r="C24" s="121">
        <v>3</v>
      </c>
      <c r="D24" s="121">
        <v>1</v>
      </c>
      <c r="E24" s="121">
        <v>0</v>
      </c>
    </row>
    <row r="25" spans="1:5" ht="15" customHeight="1">
      <c r="A25" s="105" t="s">
        <v>152</v>
      </c>
      <c r="B25" s="106">
        <v>36</v>
      </c>
      <c r="C25" s="121">
        <v>23</v>
      </c>
      <c r="D25" s="121">
        <v>13</v>
      </c>
      <c r="E25" s="121">
        <v>0</v>
      </c>
    </row>
    <row r="26" spans="1:5" ht="15" customHeight="1">
      <c r="A26" s="105" t="s">
        <v>153</v>
      </c>
      <c r="B26" s="106">
        <v>5</v>
      </c>
      <c r="C26" s="121">
        <v>5</v>
      </c>
      <c r="D26" s="121">
        <v>0</v>
      </c>
      <c r="E26" s="121">
        <v>0</v>
      </c>
    </row>
    <row r="27" spans="1:5" ht="15" customHeight="1">
      <c r="A27" s="105" t="s">
        <v>154</v>
      </c>
      <c r="B27" s="106">
        <v>17</v>
      </c>
      <c r="C27" s="121">
        <v>9</v>
      </c>
      <c r="D27" s="121">
        <v>7</v>
      </c>
      <c r="E27" s="121">
        <v>1</v>
      </c>
    </row>
    <row r="28" spans="1:5" ht="15" customHeight="1">
      <c r="A28" s="105" t="s">
        <v>155</v>
      </c>
      <c r="B28" s="106">
        <v>14</v>
      </c>
      <c r="C28" s="121">
        <v>13</v>
      </c>
      <c r="D28" s="121">
        <v>1</v>
      </c>
      <c r="E28" s="121">
        <v>0</v>
      </c>
    </row>
    <row r="29" spans="1:5" ht="15" customHeight="1">
      <c r="A29" s="105" t="s">
        <v>156</v>
      </c>
      <c r="B29" s="106">
        <v>25</v>
      </c>
      <c r="C29" s="121">
        <v>20</v>
      </c>
      <c r="D29" s="121">
        <v>5</v>
      </c>
      <c r="E29" s="121">
        <v>0</v>
      </c>
    </row>
    <row r="30" spans="1:5" ht="15" customHeight="1">
      <c r="A30" s="105" t="s">
        <v>157</v>
      </c>
      <c r="B30" s="106">
        <v>6</v>
      </c>
      <c r="C30" s="121">
        <v>4</v>
      </c>
      <c r="D30" s="121">
        <v>2</v>
      </c>
      <c r="E30" s="121">
        <v>0</v>
      </c>
    </row>
    <row r="31" spans="1:5" ht="15" customHeight="1">
      <c r="A31" s="105" t="s">
        <v>158</v>
      </c>
      <c r="B31" s="106">
        <v>4</v>
      </c>
      <c r="C31" s="121">
        <v>4</v>
      </c>
      <c r="D31" s="121">
        <v>0</v>
      </c>
      <c r="E31" s="121">
        <v>0</v>
      </c>
    </row>
    <row r="32" spans="1:5" ht="15" customHeight="1">
      <c r="A32" s="108" t="s">
        <v>159</v>
      </c>
      <c r="B32" s="106">
        <v>16</v>
      </c>
      <c r="C32" s="121">
        <v>14</v>
      </c>
      <c r="D32" s="121">
        <v>2</v>
      </c>
      <c r="E32" s="121">
        <v>0</v>
      </c>
    </row>
    <row r="33" spans="1:5" ht="15" customHeight="1">
      <c r="A33" s="105" t="s">
        <v>160</v>
      </c>
      <c r="B33" s="106">
        <v>14</v>
      </c>
      <c r="C33" s="121">
        <v>8</v>
      </c>
      <c r="D33" s="121">
        <v>6</v>
      </c>
      <c r="E33" s="106">
        <v>0</v>
      </c>
    </row>
    <row r="34" spans="1:5" ht="15" customHeight="1" thickBot="1">
      <c r="A34" s="109" t="s">
        <v>161</v>
      </c>
      <c r="B34" s="110">
        <v>0</v>
      </c>
      <c r="C34" s="110">
        <v>0</v>
      </c>
      <c r="D34" s="110">
        <v>0</v>
      </c>
      <c r="E34" s="110">
        <v>0</v>
      </c>
    </row>
    <row r="35" spans="1:5" ht="15" customHeight="1">
      <c r="A35" s="159" t="s">
        <v>226</v>
      </c>
      <c r="B35" s="159"/>
      <c r="C35" s="159"/>
      <c r="D35" s="159"/>
      <c r="E35" s="159"/>
    </row>
    <row r="36" spans="1:5" ht="15" customHeight="1">
      <c r="A36" s="163"/>
      <c r="B36" s="163"/>
      <c r="C36" s="163"/>
      <c r="D36" s="163"/>
      <c r="E36" s="163"/>
    </row>
    <row r="37" spans="1:5" ht="15" customHeight="1">
      <c r="A37" s="163" t="s">
        <v>119</v>
      </c>
      <c r="B37" s="163"/>
      <c r="C37" s="163"/>
      <c r="D37" s="163"/>
      <c r="E37" s="163"/>
    </row>
  </sheetData>
  <mergeCells count="7">
    <mergeCell ref="A4:E4"/>
    <mergeCell ref="A35:E36"/>
    <mergeCell ref="A37:E37"/>
    <mergeCell ref="G2:G3"/>
    <mergeCell ref="A1:E1"/>
    <mergeCell ref="A2:E2"/>
    <mergeCell ref="A3:E3"/>
  </mergeCells>
  <hyperlinks>
    <hyperlink ref="G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4" orientation="landscape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pageSetUpPr fitToPage="1"/>
  </sheetPr>
  <dimension ref="A1:G37"/>
  <sheetViews>
    <sheetView showGridLines="0" workbookViewId="0">
      <selection activeCell="I10" sqref="I10:I11"/>
    </sheetView>
  </sheetViews>
  <sheetFormatPr baseColWidth="10" defaultColWidth="23.42578125" defaultRowHeight="15" customHeight="1"/>
  <cols>
    <col min="1" max="1" width="20.85546875" style="6" customWidth="1"/>
    <col min="2" max="4" width="10.7109375" style="6" customWidth="1"/>
    <col min="5" max="5" width="12.5703125" style="6" bestFit="1" customWidth="1"/>
    <col min="6" max="93" width="10.7109375" style="6" customWidth="1"/>
    <col min="94" max="16384" width="23.42578125" style="6"/>
  </cols>
  <sheetData>
    <row r="1" spans="1:7" ht="15" customHeight="1">
      <c r="A1" s="164" t="s">
        <v>229</v>
      </c>
      <c r="B1" s="164"/>
      <c r="C1" s="164"/>
      <c r="D1" s="164"/>
      <c r="E1" s="164"/>
      <c r="F1" s="18"/>
    </row>
    <row r="2" spans="1:7" ht="15" customHeight="1">
      <c r="A2" s="164" t="s">
        <v>230</v>
      </c>
      <c r="B2" s="164"/>
      <c r="C2" s="164"/>
      <c r="D2" s="164"/>
      <c r="E2" s="164"/>
      <c r="F2" s="18"/>
      <c r="G2" s="156" t="s">
        <v>47</v>
      </c>
    </row>
    <row r="3" spans="1:7" ht="15" customHeight="1">
      <c r="A3" s="164" t="s">
        <v>209</v>
      </c>
      <c r="B3" s="164"/>
      <c r="C3" s="164"/>
      <c r="D3" s="164"/>
      <c r="E3" s="164"/>
      <c r="F3" s="18"/>
      <c r="G3" s="156"/>
    </row>
    <row r="4" spans="1:7" ht="15" customHeight="1">
      <c r="A4" s="164" t="s">
        <v>204</v>
      </c>
      <c r="B4" s="164"/>
      <c r="C4" s="164"/>
      <c r="D4" s="164"/>
      <c r="E4" s="164"/>
    </row>
    <row r="5" spans="1:7" ht="15" customHeight="1">
      <c r="A5" s="91"/>
      <c r="B5" s="91"/>
      <c r="C5" s="91"/>
      <c r="D5" s="91"/>
      <c r="E5" s="91"/>
    </row>
    <row r="6" spans="1:7" ht="15" customHeight="1">
      <c r="A6" s="115" t="s">
        <v>210</v>
      </c>
      <c r="B6" s="116" t="s">
        <v>225</v>
      </c>
      <c r="C6" s="116" t="s">
        <v>105</v>
      </c>
      <c r="D6" s="116" t="s">
        <v>106</v>
      </c>
      <c r="E6" s="116" t="s">
        <v>107</v>
      </c>
    </row>
    <row r="7" spans="1:7" ht="15" customHeight="1">
      <c r="A7" s="98" t="s">
        <v>104</v>
      </c>
      <c r="B7" s="120">
        <v>1584</v>
      </c>
      <c r="C7" s="120">
        <v>396</v>
      </c>
      <c r="D7" s="120">
        <v>1163</v>
      </c>
      <c r="E7" s="120">
        <v>25</v>
      </c>
    </row>
    <row r="8" spans="1:7" ht="15" customHeight="1">
      <c r="A8" s="105" t="s">
        <v>135</v>
      </c>
      <c r="B8" s="106">
        <v>64</v>
      </c>
      <c r="C8" s="121">
        <v>16</v>
      </c>
      <c r="D8" s="121">
        <v>41</v>
      </c>
      <c r="E8" s="121">
        <v>7</v>
      </c>
    </row>
    <row r="9" spans="1:7" ht="15" customHeight="1">
      <c r="A9" s="105" t="s">
        <v>136</v>
      </c>
      <c r="B9" s="106">
        <v>123</v>
      </c>
      <c r="C9" s="121">
        <v>22</v>
      </c>
      <c r="D9" s="121">
        <v>100</v>
      </c>
      <c r="E9" s="121">
        <v>1</v>
      </c>
    </row>
    <row r="10" spans="1:7" ht="15" customHeight="1">
      <c r="A10" s="105" t="s">
        <v>137</v>
      </c>
      <c r="B10" s="106">
        <v>228</v>
      </c>
      <c r="C10" s="121">
        <v>11</v>
      </c>
      <c r="D10" s="121">
        <v>217</v>
      </c>
      <c r="E10" s="121">
        <v>0</v>
      </c>
    </row>
    <row r="11" spans="1:7" ht="15" customHeight="1">
      <c r="A11" s="105" t="s">
        <v>138</v>
      </c>
      <c r="B11" s="106">
        <v>9</v>
      </c>
      <c r="C11" s="121">
        <v>8</v>
      </c>
      <c r="D11" s="121">
        <v>1</v>
      </c>
      <c r="E11" s="121">
        <v>0</v>
      </c>
    </row>
    <row r="12" spans="1:7" ht="15" customHeight="1">
      <c r="A12" s="105" t="s">
        <v>139</v>
      </c>
      <c r="B12" s="106">
        <v>9</v>
      </c>
      <c r="C12" s="121">
        <v>9</v>
      </c>
      <c r="D12" s="121">
        <v>0</v>
      </c>
      <c r="E12" s="121">
        <v>0</v>
      </c>
    </row>
    <row r="13" spans="1:7" ht="15" customHeight="1">
      <c r="A13" s="105" t="s">
        <v>140</v>
      </c>
      <c r="B13" s="106">
        <v>62</v>
      </c>
      <c r="C13" s="121">
        <v>54</v>
      </c>
      <c r="D13" s="121">
        <v>8</v>
      </c>
      <c r="E13" s="121">
        <v>0</v>
      </c>
    </row>
    <row r="14" spans="1:7" ht="15" customHeight="1">
      <c r="A14" s="105" t="s">
        <v>141</v>
      </c>
      <c r="B14" s="106">
        <v>12</v>
      </c>
      <c r="C14" s="121">
        <v>12</v>
      </c>
      <c r="D14" s="121">
        <v>0</v>
      </c>
      <c r="E14" s="121">
        <v>0</v>
      </c>
    </row>
    <row r="15" spans="1:7" ht="15" customHeight="1">
      <c r="A15" s="105" t="s">
        <v>142</v>
      </c>
      <c r="B15" s="106">
        <v>240</v>
      </c>
      <c r="C15" s="121">
        <v>52</v>
      </c>
      <c r="D15" s="121">
        <v>187</v>
      </c>
      <c r="E15" s="121">
        <v>1</v>
      </c>
    </row>
    <row r="16" spans="1:7" ht="15" customHeight="1">
      <c r="A16" s="105" t="s">
        <v>143</v>
      </c>
      <c r="B16" s="106">
        <v>45</v>
      </c>
      <c r="C16" s="121">
        <v>32</v>
      </c>
      <c r="D16" s="121">
        <v>9</v>
      </c>
      <c r="E16" s="121">
        <v>4</v>
      </c>
    </row>
    <row r="17" spans="1:5" ht="15" customHeight="1">
      <c r="A17" s="105" t="s">
        <v>144</v>
      </c>
      <c r="B17" s="106">
        <v>43</v>
      </c>
      <c r="C17" s="121">
        <v>35</v>
      </c>
      <c r="D17" s="121">
        <v>6</v>
      </c>
      <c r="E17" s="121">
        <v>2</v>
      </c>
    </row>
    <row r="18" spans="1:5" ht="15" customHeight="1">
      <c r="A18" s="105" t="s">
        <v>145</v>
      </c>
      <c r="B18" s="106">
        <v>1</v>
      </c>
      <c r="C18" s="121">
        <v>1</v>
      </c>
      <c r="D18" s="121">
        <v>0</v>
      </c>
      <c r="E18" s="121">
        <v>0</v>
      </c>
    </row>
    <row r="19" spans="1:5" ht="15" customHeight="1">
      <c r="A19" s="105" t="s">
        <v>146</v>
      </c>
      <c r="B19" s="106">
        <v>38</v>
      </c>
      <c r="C19" s="121">
        <v>15</v>
      </c>
      <c r="D19" s="121">
        <v>16</v>
      </c>
      <c r="E19" s="121">
        <v>7</v>
      </c>
    </row>
    <row r="20" spans="1:5" ht="15" customHeight="1">
      <c r="A20" s="105" t="s">
        <v>147</v>
      </c>
      <c r="B20" s="106">
        <v>11</v>
      </c>
      <c r="C20" s="121">
        <v>4</v>
      </c>
      <c r="D20" s="121">
        <v>7</v>
      </c>
      <c r="E20" s="121">
        <v>0</v>
      </c>
    </row>
    <row r="21" spans="1:5" ht="15" customHeight="1">
      <c r="A21" s="105" t="s">
        <v>148</v>
      </c>
      <c r="B21" s="106">
        <v>113</v>
      </c>
      <c r="C21" s="121">
        <v>28</v>
      </c>
      <c r="D21" s="121">
        <v>82</v>
      </c>
      <c r="E21" s="121">
        <v>3</v>
      </c>
    </row>
    <row r="22" spans="1:5" ht="12.75">
      <c r="A22" s="105" t="s">
        <v>149</v>
      </c>
      <c r="B22" s="106">
        <v>1</v>
      </c>
      <c r="C22" s="121">
        <v>1</v>
      </c>
      <c r="D22" s="121">
        <v>0</v>
      </c>
      <c r="E22" s="121">
        <v>0</v>
      </c>
    </row>
    <row r="23" spans="1:5" ht="15" customHeight="1">
      <c r="A23" s="105" t="s">
        <v>150</v>
      </c>
      <c r="B23" s="106">
        <v>8</v>
      </c>
      <c r="C23" s="121">
        <v>3</v>
      </c>
      <c r="D23" s="121">
        <v>5</v>
      </c>
      <c r="E23" s="121">
        <v>0</v>
      </c>
    </row>
    <row r="24" spans="1:5" ht="15" customHeight="1">
      <c r="A24" s="105" t="s">
        <v>151</v>
      </c>
      <c r="B24" s="106">
        <v>155</v>
      </c>
      <c r="C24" s="121">
        <v>6</v>
      </c>
      <c r="D24" s="121">
        <v>149</v>
      </c>
      <c r="E24" s="121">
        <v>0</v>
      </c>
    </row>
    <row r="25" spans="1:5" ht="15" customHeight="1">
      <c r="A25" s="105" t="s">
        <v>152</v>
      </c>
      <c r="B25" s="106">
        <v>264</v>
      </c>
      <c r="C25" s="121">
        <v>12</v>
      </c>
      <c r="D25" s="121">
        <v>252</v>
      </c>
      <c r="E25" s="121">
        <v>0</v>
      </c>
    </row>
    <row r="26" spans="1:5" ht="15" customHeight="1">
      <c r="A26" s="105" t="s">
        <v>153</v>
      </c>
      <c r="B26" s="106">
        <v>3</v>
      </c>
      <c r="C26" s="121">
        <v>3</v>
      </c>
      <c r="D26" s="121">
        <v>0</v>
      </c>
      <c r="E26" s="121">
        <v>0</v>
      </c>
    </row>
    <row r="27" spans="1:5" ht="15" customHeight="1">
      <c r="A27" s="105" t="s">
        <v>154</v>
      </c>
      <c r="B27" s="106">
        <v>18</v>
      </c>
      <c r="C27" s="121">
        <v>8</v>
      </c>
      <c r="D27" s="121">
        <v>10</v>
      </c>
      <c r="E27" s="121">
        <v>0</v>
      </c>
    </row>
    <row r="28" spans="1:5" ht="15" customHeight="1">
      <c r="A28" s="105" t="s">
        <v>155</v>
      </c>
      <c r="B28" s="106">
        <v>13</v>
      </c>
      <c r="C28" s="121">
        <v>13</v>
      </c>
      <c r="D28" s="121">
        <v>0</v>
      </c>
      <c r="E28" s="121">
        <v>0</v>
      </c>
    </row>
    <row r="29" spans="1:5" ht="15" customHeight="1">
      <c r="A29" s="105" t="s">
        <v>156</v>
      </c>
      <c r="B29" s="106">
        <v>36</v>
      </c>
      <c r="C29" s="121">
        <v>14</v>
      </c>
      <c r="D29" s="121">
        <v>22</v>
      </c>
      <c r="E29" s="121">
        <v>0</v>
      </c>
    </row>
    <row r="30" spans="1:5" ht="15" customHeight="1">
      <c r="A30" s="105" t="s">
        <v>157</v>
      </c>
      <c r="B30" s="106">
        <v>24</v>
      </c>
      <c r="C30" s="121">
        <v>11</v>
      </c>
      <c r="D30" s="121">
        <v>13</v>
      </c>
      <c r="E30" s="121">
        <v>0</v>
      </c>
    </row>
    <row r="31" spans="1:5" ht="15" customHeight="1">
      <c r="A31" s="105" t="s">
        <v>158</v>
      </c>
      <c r="B31" s="106">
        <v>29</v>
      </c>
      <c r="C31" s="121">
        <v>5</v>
      </c>
      <c r="D31" s="121">
        <v>24</v>
      </c>
      <c r="E31" s="121">
        <v>0</v>
      </c>
    </row>
    <row r="32" spans="1:5" ht="15" customHeight="1">
      <c r="A32" s="108" t="s">
        <v>159</v>
      </c>
      <c r="B32" s="106">
        <v>25</v>
      </c>
      <c r="C32" s="121">
        <v>14</v>
      </c>
      <c r="D32" s="121">
        <v>11</v>
      </c>
      <c r="E32" s="121">
        <v>0</v>
      </c>
    </row>
    <row r="33" spans="1:5" ht="15" customHeight="1">
      <c r="A33" s="105" t="s">
        <v>160</v>
      </c>
      <c r="B33" s="106">
        <v>10</v>
      </c>
      <c r="C33" s="121">
        <v>7</v>
      </c>
      <c r="D33" s="121">
        <v>3</v>
      </c>
      <c r="E33" s="106">
        <v>0</v>
      </c>
    </row>
    <row r="34" spans="1:5" ht="15" customHeight="1" thickBot="1">
      <c r="A34" s="109" t="s">
        <v>161</v>
      </c>
      <c r="B34" s="110">
        <v>0</v>
      </c>
      <c r="C34" s="110">
        <v>0</v>
      </c>
      <c r="D34" s="110">
        <v>0</v>
      </c>
      <c r="E34" s="110">
        <v>0</v>
      </c>
    </row>
    <row r="35" spans="1:5" ht="15" customHeight="1">
      <c r="A35" s="159" t="s">
        <v>226</v>
      </c>
      <c r="B35" s="159"/>
      <c r="C35" s="159"/>
      <c r="D35" s="159"/>
      <c r="E35" s="159"/>
    </row>
    <row r="36" spans="1:5" ht="15" customHeight="1">
      <c r="A36" s="163"/>
      <c r="B36" s="163"/>
      <c r="C36" s="163"/>
      <c r="D36" s="163"/>
      <c r="E36" s="163"/>
    </row>
    <row r="37" spans="1:5" ht="15" customHeight="1">
      <c r="A37" s="163" t="s">
        <v>119</v>
      </c>
      <c r="B37" s="163"/>
      <c r="C37" s="163"/>
      <c r="D37" s="163"/>
      <c r="E37" s="163"/>
    </row>
  </sheetData>
  <mergeCells count="7">
    <mergeCell ref="A4:E4"/>
    <mergeCell ref="A35:E36"/>
    <mergeCell ref="A37:E37"/>
    <mergeCell ref="G2:G3"/>
    <mergeCell ref="A1:E1"/>
    <mergeCell ref="A2:E2"/>
    <mergeCell ref="A3:E3"/>
  </mergeCells>
  <hyperlinks>
    <hyperlink ref="G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4" orientation="landscape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fitToPage="1"/>
  </sheetPr>
  <dimension ref="A1:G36"/>
  <sheetViews>
    <sheetView showGridLines="0" workbookViewId="0">
      <selection activeCell="H8" sqref="H8"/>
    </sheetView>
  </sheetViews>
  <sheetFormatPr baseColWidth="10" defaultColWidth="23.42578125" defaultRowHeight="15" customHeight="1"/>
  <cols>
    <col min="1" max="1" width="20.85546875" style="6" customWidth="1"/>
    <col min="2" max="4" width="10.7109375" style="6" customWidth="1"/>
    <col min="5" max="5" width="12.5703125" style="6" bestFit="1" customWidth="1"/>
    <col min="6" max="93" width="10.7109375" style="6" customWidth="1"/>
    <col min="94" max="16384" width="23.42578125" style="6"/>
  </cols>
  <sheetData>
    <row r="1" spans="1:7" ht="15" customHeight="1">
      <c r="A1" s="164" t="s">
        <v>231</v>
      </c>
      <c r="B1" s="164"/>
      <c r="C1" s="164"/>
      <c r="D1" s="164"/>
      <c r="E1" s="164"/>
      <c r="F1" s="18"/>
    </row>
    <row r="2" spans="1:7" ht="15" customHeight="1">
      <c r="A2" s="164" t="s">
        <v>232</v>
      </c>
      <c r="B2" s="164"/>
      <c r="C2" s="164"/>
      <c r="D2" s="164"/>
      <c r="E2" s="164"/>
      <c r="F2" s="18"/>
      <c r="G2" s="156" t="s">
        <v>47</v>
      </c>
    </row>
    <row r="3" spans="1:7" ht="15" customHeight="1">
      <c r="A3" s="164" t="s">
        <v>209</v>
      </c>
      <c r="B3" s="164"/>
      <c r="C3" s="164"/>
      <c r="D3" s="164"/>
      <c r="E3" s="164"/>
      <c r="F3" s="18"/>
      <c r="G3" s="156"/>
    </row>
    <row r="4" spans="1:7" ht="15" customHeight="1">
      <c r="A4" s="164" t="s">
        <v>204</v>
      </c>
      <c r="B4" s="164"/>
      <c r="C4" s="164"/>
      <c r="D4" s="164"/>
      <c r="E4" s="164"/>
    </row>
    <row r="5" spans="1:7" ht="15" customHeight="1">
      <c r="A5" s="91"/>
      <c r="B5" s="91"/>
      <c r="C5" s="91"/>
      <c r="D5" s="91"/>
      <c r="E5" s="91"/>
    </row>
    <row r="6" spans="1:7" ht="15" customHeight="1">
      <c r="A6" s="115" t="s">
        <v>210</v>
      </c>
      <c r="B6" s="116" t="s">
        <v>225</v>
      </c>
      <c r="C6" s="116" t="s">
        <v>105</v>
      </c>
      <c r="D6" s="116" t="s">
        <v>106</v>
      </c>
      <c r="E6" s="116" t="s">
        <v>107</v>
      </c>
    </row>
    <row r="7" spans="1:7" ht="15" customHeight="1">
      <c r="A7" s="98" t="s">
        <v>104</v>
      </c>
      <c r="B7" s="120">
        <v>1220</v>
      </c>
      <c r="C7" s="120">
        <v>1159</v>
      </c>
      <c r="D7" s="120">
        <v>55</v>
      </c>
      <c r="E7" s="120">
        <v>6</v>
      </c>
    </row>
    <row r="8" spans="1:7" ht="15" customHeight="1">
      <c r="A8" s="105" t="s">
        <v>135</v>
      </c>
      <c r="B8" s="106">
        <v>14</v>
      </c>
      <c r="C8" s="121">
        <v>12</v>
      </c>
      <c r="D8" s="121">
        <v>2</v>
      </c>
      <c r="E8" s="121">
        <v>0</v>
      </c>
    </row>
    <row r="9" spans="1:7" ht="15" customHeight="1">
      <c r="A9" s="105" t="s">
        <v>136</v>
      </c>
      <c r="B9" s="106">
        <v>12</v>
      </c>
      <c r="C9" s="121">
        <v>8</v>
      </c>
      <c r="D9" s="121">
        <v>3</v>
      </c>
      <c r="E9" s="121">
        <v>1</v>
      </c>
    </row>
    <row r="10" spans="1:7" ht="15" customHeight="1">
      <c r="A10" s="105" t="s">
        <v>137</v>
      </c>
      <c r="B10" s="106">
        <v>23</v>
      </c>
      <c r="C10" s="121">
        <v>6</v>
      </c>
      <c r="D10" s="121">
        <v>17</v>
      </c>
      <c r="E10" s="121">
        <v>0</v>
      </c>
    </row>
    <row r="11" spans="1:7" ht="15" customHeight="1">
      <c r="A11" s="105" t="s">
        <v>138</v>
      </c>
      <c r="B11" s="106">
        <v>13</v>
      </c>
      <c r="C11" s="121">
        <v>13</v>
      </c>
      <c r="D11" s="121">
        <v>0</v>
      </c>
      <c r="E11" s="121">
        <v>0</v>
      </c>
    </row>
    <row r="12" spans="1:7" ht="15" customHeight="1">
      <c r="A12" s="105" t="s">
        <v>139</v>
      </c>
      <c r="B12" s="106">
        <v>21</v>
      </c>
      <c r="C12" s="121">
        <v>21</v>
      </c>
      <c r="D12" s="121">
        <v>0</v>
      </c>
      <c r="E12" s="121">
        <v>0</v>
      </c>
    </row>
    <row r="13" spans="1:7" ht="15" customHeight="1">
      <c r="A13" s="105" t="s">
        <v>140</v>
      </c>
      <c r="B13" s="106">
        <v>44</v>
      </c>
      <c r="C13" s="121">
        <v>41</v>
      </c>
      <c r="D13" s="121">
        <v>2</v>
      </c>
      <c r="E13" s="121">
        <v>1</v>
      </c>
    </row>
    <row r="14" spans="1:7" ht="15" customHeight="1">
      <c r="A14" s="105" t="s">
        <v>141</v>
      </c>
      <c r="B14" s="106">
        <v>76</v>
      </c>
      <c r="C14" s="121">
        <v>76</v>
      </c>
      <c r="D14" s="121">
        <v>0</v>
      </c>
      <c r="E14" s="121">
        <v>0</v>
      </c>
    </row>
    <row r="15" spans="1:7" ht="15" customHeight="1">
      <c r="A15" s="105" t="s">
        <v>142</v>
      </c>
      <c r="B15" s="106">
        <v>29</v>
      </c>
      <c r="C15" s="121">
        <v>21</v>
      </c>
      <c r="D15" s="121">
        <v>8</v>
      </c>
      <c r="E15" s="121">
        <v>0</v>
      </c>
    </row>
    <row r="16" spans="1:7" ht="15" customHeight="1">
      <c r="A16" s="105" t="s">
        <v>143</v>
      </c>
      <c r="B16" s="106">
        <v>7</v>
      </c>
      <c r="C16" s="121">
        <v>7</v>
      </c>
      <c r="D16" s="121">
        <v>0</v>
      </c>
      <c r="E16" s="121">
        <v>0</v>
      </c>
    </row>
    <row r="17" spans="1:5" ht="15" customHeight="1">
      <c r="A17" s="105" t="s">
        <v>144</v>
      </c>
      <c r="B17" s="106">
        <v>7</v>
      </c>
      <c r="C17" s="121">
        <v>7</v>
      </c>
      <c r="D17" s="121">
        <v>0</v>
      </c>
      <c r="E17" s="121">
        <v>0</v>
      </c>
    </row>
    <row r="18" spans="1:5" ht="15" customHeight="1">
      <c r="A18" s="105" t="s">
        <v>145</v>
      </c>
      <c r="B18" s="106">
        <v>2</v>
      </c>
      <c r="C18" s="121">
        <v>2</v>
      </c>
      <c r="D18" s="121">
        <v>0</v>
      </c>
      <c r="E18" s="121">
        <v>0</v>
      </c>
    </row>
    <row r="19" spans="1:5" ht="15" customHeight="1">
      <c r="A19" s="105" t="s">
        <v>146</v>
      </c>
      <c r="B19" s="106">
        <v>18</v>
      </c>
      <c r="C19" s="121">
        <v>14</v>
      </c>
      <c r="D19" s="121">
        <v>0</v>
      </c>
      <c r="E19" s="121">
        <v>4</v>
      </c>
    </row>
    <row r="20" spans="1:5" ht="15" customHeight="1">
      <c r="A20" s="105" t="s">
        <v>147</v>
      </c>
      <c r="B20" s="106">
        <v>4</v>
      </c>
      <c r="C20" s="121">
        <v>4</v>
      </c>
      <c r="D20" s="121">
        <v>0</v>
      </c>
      <c r="E20" s="121">
        <v>0</v>
      </c>
    </row>
    <row r="21" spans="1:5" ht="15" customHeight="1">
      <c r="A21" s="105" t="s">
        <v>148</v>
      </c>
      <c r="B21" s="106">
        <v>42</v>
      </c>
      <c r="C21" s="121">
        <v>30</v>
      </c>
      <c r="D21" s="121">
        <v>12</v>
      </c>
      <c r="E21" s="121">
        <v>0</v>
      </c>
    </row>
    <row r="22" spans="1:5" ht="12.75">
      <c r="A22" s="105" t="s">
        <v>149</v>
      </c>
      <c r="B22" s="106">
        <v>3</v>
      </c>
      <c r="C22" s="121">
        <v>3</v>
      </c>
      <c r="D22" s="121">
        <v>0</v>
      </c>
      <c r="E22" s="121">
        <v>0</v>
      </c>
    </row>
    <row r="23" spans="1:5" ht="15" customHeight="1">
      <c r="A23" s="105" t="s">
        <v>150</v>
      </c>
      <c r="B23" s="106">
        <v>1</v>
      </c>
      <c r="C23" s="121">
        <v>1</v>
      </c>
      <c r="D23" s="121">
        <v>0</v>
      </c>
      <c r="E23" s="121">
        <v>0</v>
      </c>
    </row>
    <row r="24" spans="1:5" ht="15" customHeight="1">
      <c r="A24" s="105" t="s">
        <v>151</v>
      </c>
      <c r="B24" s="106">
        <v>0</v>
      </c>
      <c r="C24" s="121">
        <v>0</v>
      </c>
      <c r="D24" s="121">
        <v>0</v>
      </c>
      <c r="E24" s="121">
        <v>0</v>
      </c>
    </row>
    <row r="25" spans="1:5" ht="15" customHeight="1">
      <c r="A25" s="105" t="s">
        <v>152</v>
      </c>
      <c r="B25" s="106">
        <v>1</v>
      </c>
      <c r="C25" s="121">
        <v>1</v>
      </c>
      <c r="D25" s="121">
        <v>0</v>
      </c>
      <c r="E25" s="121">
        <v>0</v>
      </c>
    </row>
    <row r="26" spans="1:5" ht="15" customHeight="1">
      <c r="A26" s="105" t="s">
        <v>153</v>
      </c>
      <c r="B26" s="106">
        <v>3</v>
      </c>
      <c r="C26" s="121">
        <v>3</v>
      </c>
      <c r="D26" s="121">
        <v>0</v>
      </c>
      <c r="E26" s="121">
        <v>0</v>
      </c>
    </row>
    <row r="27" spans="1:5" ht="15" customHeight="1">
      <c r="A27" s="105" t="s">
        <v>154</v>
      </c>
      <c r="B27" s="106">
        <v>32</v>
      </c>
      <c r="C27" s="121">
        <v>30</v>
      </c>
      <c r="D27" s="121">
        <v>2</v>
      </c>
      <c r="E27" s="121">
        <v>0</v>
      </c>
    </row>
    <row r="28" spans="1:5" ht="15" customHeight="1">
      <c r="A28" s="105" t="s">
        <v>155</v>
      </c>
      <c r="B28" s="106">
        <v>361</v>
      </c>
      <c r="C28" s="121">
        <v>358</v>
      </c>
      <c r="D28" s="121">
        <v>3</v>
      </c>
      <c r="E28" s="121">
        <v>0</v>
      </c>
    </row>
    <row r="29" spans="1:5" ht="15" customHeight="1">
      <c r="A29" s="105" t="s">
        <v>156</v>
      </c>
      <c r="B29" s="106">
        <v>16</v>
      </c>
      <c r="C29" s="121">
        <v>15</v>
      </c>
      <c r="D29" s="121">
        <v>1</v>
      </c>
      <c r="E29" s="121">
        <v>0</v>
      </c>
    </row>
    <row r="30" spans="1:5" ht="15" customHeight="1">
      <c r="A30" s="105" t="s">
        <v>157</v>
      </c>
      <c r="B30" s="106">
        <v>29</v>
      </c>
      <c r="C30" s="121">
        <v>29</v>
      </c>
      <c r="D30" s="121">
        <v>0</v>
      </c>
      <c r="E30" s="121">
        <v>0</v>
      </c>
    </row>
    <row r="31" spans="1:5" ht="15" customHeight="1">
      <c r="A31" s="108" t="s">
        <v>159</v>
      </c>
      <c r="B31" s="106">
        <v>318</v>
      </c>
      <c r="C31" s="121">
        <v>316</v>
      </c>
      <c r="D31" s="121">
        <v>2</v>
      </c>
      <c r="E31" s="121">
        <v>0</v>
      </c>
    </row>
    <row r="32" spans="1:5" ht="15" customHeight="1">
      <c r="A32" s="105" t="s">
        <v>160</v>
      </c>
      <c r="B32" s="106">
        <v>14</v>
      </c>
      <c r="C32" s="121">
        <v>11</v>
      </c>
      <c r="D32" s="121">
        <v>3</v>
      </c>
      <c r="E32" s="106">
        <v>0</v>
      </c>
    </row>
    <row r="33" spans="1:5" ht="15" customHeight="1" thickBot="1">
      <c r="A33" s="109" t="s">
        <v>161</v>
      </c>
      <c r="B33" s="110">
        <v>130</v>
      </c>
      <c r="C33" s="110">
        <v>130</v>
      </c>
      <c r="D33" s="110">
        <v>0</v>
      </c>
      <c r="E33" s="110">
        <v>0</v>
      </c>
    </row>
    <row r="34" spans="1:5" ht="15" customHeight="1">
      <c r="A34" s="159" t="s">
        <v>226</v>
      </c>
      <c r="B34" s="159"/>
      <c r="C34" s="159"/>
      <c r="D34" s="159"/>
      <c r="E34" s="159"/>
    </row>
    <row r="35" spans="1:5" ht="15" customHeight="1">
      <c r="A35" s="163"/>
      <c r="B35" s="163"/>
      <c r="C35" s="163"/>
      <c r="D35" s="163"/>
      <c r="E35" s="163"/>
    </row>
    <row r="36" spans="1:5" ht="15" customHeight="1">
      <c r="A36" s="163" t="s">
        <v>119</v>
      </c>
      <c r="B36" s="163"/>
      <c r="C36" s="163"/>
      <c r="D36" s="163"/>
      <c r="E36" s="163"/>
    </row>
  </sheetData>
  <mergeCells count="7">
    <mergeCell ref="A4:E4"/>
    <mergeCell ref="A34:E35"/>
    <mergeCell ref="A36:E36"/>
    <mergeCell ref="G2:G3"/>
    <mergeCell ref="A1:E1"/>
    <mergeCell ref="A2:E2"/>
    <mergeCell ref="A3:E3"/>
  </mergeCells>
  <hyperlinks>
    <hyperlink ref="G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7" orientation="landscape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pageSetUpPr fitToPage="1"/>
  </sheetPr>
  <dimension ref="A1:G37"/>
  <sheetViews>
    <sheetView showGridLines="0" workbookViewId="0">
      <selection activeCell="H11" sqref="H11"/>
    </sheetView>
  </sheetViews>
  <sheetFormatPr baseColWidth="10" defaultColWidth="23.42578125" defaultRowHeight="15" customHeight="1"/>
  <cols>
    <col min="1" max="1" width="20.85546875" style="6" customWidth="1"/>
    <col min="2" max="4" width="10.7109375" style="6" customWidth="1"/>
    <col min="5" max="5" width="12.5703125" style="6" bestFit="1" customWidth="1"/>
    <col min="6" max="93" width="10.7109375" style="6" customWidth="1"/>
    <col min="94" max="16384" width="23.42578125" style="6"/>
  </cols>
  <sheetData>
    <row r="1" spans="1:7" ht="15" customHeight="1">
      <c r="A1" s="164" t="s">
        <v>233</v>
      </c>
      <c r="B1" s="164"/>
      <c r="C1" s="164"/>
      <c r="D1" s="164"/>
      <c r="E1" s="164"/>
      <c r="F1" s="18"/>
    </row>
    <row r="2" spans="1:7" ht="15" customHeight="1">
      <c r="A2" s="164" t="s">
        <v>234</v>
      </c>
      <c r="B2" s="164"/>
      <c r="C2" s="164"/>
      <c r="D2" s="164"/>
      <c r="E2" s="164"/>
      <c r="F2" s="18"/>
      <c r="G2" s="156" t="s">
        <v>47</v>
      </c>
    </row>
    <row r="3" spans="1:7" ht="15" customHeight="1">
      <c r="A3" s="164" t="s">
        <v>209</v>
      </c>
      <c r="B3" s="164"/>
      <c r="C3" s="164"/>
      <c r="D3" s="164"/>
      <c r="E3" s="164"/>
      <c r="F3" s="18"/>
      <c r="G3" s="156"/>
    </row>
    <row r="4" spans="1:7" ht="15" customHeight="1">
      <c r="A4" s="164" t="s">
        <v>204</v>
      </c>
      <c r="B4" s="164"/>
      <c r="C4" s="164"/>
      <c r="D4" s="164"/>
      <c r="E4" s="164"/>
    </row>
    <row r="5" spans="1:7" ht="15" customHeight="1">
      <c r="A5" s="91"/>
      <c r="B5" s="91"/>
      <c r="C5" s="91"/>
      <c r="D5" s="91"/>
      <c r="E5" s="91"/>
    </row>
    <row r="6" spans="1:7" ht="15" customHeight="1">
      <c r="A6" s="115" t="s">
        <v>210</v>
      </c>
      <c r="B6" s="116" t="s">
        <v>225</v>
      </c>
      <c r="C6" s="116" t="s">
        <v>105</v>
      </c>
      <c r="D6" s="116" t="s">
        <v>106</v>
      </c>
      <c r="E6" s="116" t="s">
        <v>107</v>
      </c>
    </row>
    <row r="7" spans="1:7" ht="15" customHeight="1">
      <c r="A7" s="98" t="s">
        <v>104</v>
      </c>
      <c r="B7" s="120">
        <v>1083</v>
      </c>
      <c r="C7" s="120">
        <v>912</v>
      </c>
      <c r="D7" s="120">
        <v>156</v>
      </c>
      <c r="E7" s="120">
        <v>15</v>
      </c>
    </row>
    <row r="8" spans="1:7" ht="15" customHeight="1">
      <c r="A8" s="105" t="s">
        <v>135</v>
      </c>
      <c r="B8" s="106">
        <v>80</v>
      </c>
      <c r="C8" s="121">
        <v>67</v>
      </c>
      <c r="D8" s="121">
        <v>12</v>
      </c>
      <c r="E8" s="121">
        <v>1</v>
      </c>
    </row>
    <row r="9" spans="1:7" ht="15" customHeight="1">
      <c r="A9" s="105" t="s">
        <v>136</v>
      </c>
      <c r="B9" s="106">
        <v>97</v>
      </c>
      <c r="C9" s="121">
        <v>89</v>
      </c>
      <c r="D9" s="121">
        <v>7</v>
      </c>
      <c r="E9" s="121">
        <v>1</v>
      </c>
    </row>
    <row r="10" spans="1:7" ht="15" customHeight="1">
      <c r="A10" s="105" t="s">
        <v>137</v>
      </c>
      <c r="B10" s="106">
        <v>157</v>
      </c>
      <c r="C10" s="121">
        <v>107</v>
      </c>
      <c r="D10" s="121">
        <v>45</v>
      </c>
      <c r="E10" s="121">
        <v>5</v>
      </c>
    </row>
    <row r="11" spans="1:7" ht="15" customHeight="1">
      <c r="A11" s="105" t="s">
        <v>138</v>
      </c>
      <c r="B11" s="106">
        <v>66</v>
      </c>
      <c r="C11" s="121">
        <v>66</v>
      </c>
      <c r="D11" s="121">
        <v>0</v>
      </c>
      <c r="E11" s="121">
        <v>0</v>
      </c>
    </row>
    <row r="12" spans="1:7" ht="15" customHeight="1">
      <c r="A12" s="105" t="s">
        <v>139</v>
      </c>
      <c r="B12" s="106">
        <v>26</v>
      </c>
      <c r="C12" s="121">
        <v>26</v>
      </c>
      <c r="D12" s="121">
        <v>0</v>
      </c>
      <c r="E12" s="121">
        <v>0</v>
      </c>
    </row>
    <row r="13" spans="1:7" ht="15" customHeight="1">
      <c r="A13" s="105" t="s">
        <v>140</v>
      </c>
      <c r="B13" s="106">
        <v>15</v>
      </c>
      <c r="C13" s="121">
        <v>15</v>
      </c>
      <c r="D13" s="121">
        <v>0</v>
      </c>
      <c r="E13" s="121">
        <v>0</v>
      </c>
    </row>
    <row r="14" spans="1:7" ht="15" customHeight="1">
      <c r="A14" s="105" t="s">
        <v>141</v>
      </c>
      <c r="B14" s="106">
        <v>2</v>
      </c>
      <c r="C14" s="121">
        <v>2</v>
      </c>
      <c r="D14" s="121">
        <v>0</v>
      </c>
      <c r="E14" s="121">
        <v>0</v>
      </c>
    </row>
    <row r="15" spans="1:7" ht="15" customHeight="1">
      <c r="A15" s="105" t="s">
        <v>142</v>
      </c>
      <c r="B15" s="106">
        <v>238</v>
      </c>
      <c r="C15" s="121">
        <v>175</v>
      </c>
      <c r="D15" s="121">
        <v>61</v>
      </c>
      <c r="E15" s="121">
        <v>2</v>
      </c>
    </row>
    <row r="16" spans="1:7" ht="15" customHeight="1">
      <c r="A16" s="105" t="s">
        <v>143</v>
      </c>
      <c r="B16" s="106">
        <v>25</v>
      </c>
      <c r="C16" s="121">
        <v>25</v>
      </c>
      <c r="D16" s="121">
        <v>0</v>
      </c>
      <c r="E16" s="121">
        <v>0</v>
      </c>
    </row>
    <row r="17" spans="1:5" ht="15" customHeight="1">
      <c r="A17" s="105" t="s">
        <v>144</v>
      </c>
      <c r="B17" s="106">
        <v>22</v>
      </c>
      <c r="C17" s="121">
        <v>20</v>
      </c>
      <c r="D17" s="121">
        <v>0</v>
      </c>
      <c r="E17" s="121">
        <v>2</v>
      </c>
    </row>
    <row r="18" spans="1:5" ht="15" customHeight="1">
      <c r="A18" s="105" t="s">
        <v>145</v>
      </c>
      <c r="B18" s="106">
        <v>3</v>
      </c>
      <c r="C18" s="121">
        <v>3</v>
      </c>
      <c r="D18" s="121">
        <v>0</v>
      </c>
      <c r="E18" s="121">
        <v>0</v>
      </c>
    </row>
    <row r="19" spans="1:5" ht="15" customHeight="1">
      <c r="A19" s="105" t="s">
        <v>146</v>
      </c>
      <c r="B19" s="106">
        <v>70</v>
      </c>
      <c r="C19" s="121">
        <v>69</v>
      </c>
      <c r="D19" s="121">
        <v>0</v>
      </c>
      <c r="E19" s="121">
        <v>1</v>
      </c>
    </row>
    <row r="20" spans="1:5" ht="15" customHeight="1">
      <c r="A20" s="105" t="s">
        <v>147</v>
      </c>
      <c r="B20" s="106">
        <v>7</v>
      </c>
      <c r="C20" s="121">
        <v>6</v>
      </c>
      <c r="D20" s="121">
        <v>1</v>
      </c>
      <c r="E20" s="121">
        <v>0</v>
      </c>
    </row>
    <row r="21" spans="1:5" ht="15" customHeight="1">
      <c r="A21" s="105" t="s">
        <v>148</v>
      </c>
      <c r="B21" s="106">
        <v>150</v>
      </c>
      <c r="C21" s="121">
        <v>125</v>
      </c>
      <c r="D21" s="121">
        <v>23</v>
      </c>
      <c r="E21" s="121">
        <v>2</v>
      </c>
    </row>
    <row r="22" spans="1:5" ht="12.75">
      <c r="A22" s="105" t="s">
        <v>149</v>
      </c>
      <c r="B22" s="106">
        <v>9</v>
      </c>
      <c r="C22" s="121">
        <v>9</v>
      </c>
      <c r="D22" s="121">
        <v>0</v>
      </c>
      <c r="E22" s="121">
        <v>0</v>
      </c>
    </row>
    <row r="23" spans="1:5" ht="15" customHeight="1">
      <c r="A23" s="105" t="s">
        <v>150</v>
      </c>
      <c r="B23" s="106">
        <v>13</v>
      </c>
      <c r="C23" s="121">
        <v>13</v>
      </c>
      <c r="D23" s="121">
        <v>0</v>
      </c>
      <c r="E23" s="121">
        <v>0</v>
      </c>
    </row>
    <row r="24" spans="1:5" ht="15" customHeight="1">
      <c r="A24" s="105" t="s">
        <v>151</v>
      </c>
      <c r="B24" s="106">
        <v>8</v>
      </c>
      <c r="C24" s="121">
        <v>8</v>
      </c>
      <c r="D24" s="121">
        <v>0</v>
      </c>
      <c r="E24" s="121">
        <v>0</v>
      </c>
    </row>
    <row r="25" spans="1:5" ht="15" customHeight="1">
      <c r="A25" s="105" t="s">
        <v>152</v>
      </c>
      <c r="B25" s="106">
        <v>12</v>
      </c>
      <c r="C25" s="121">
        <v>12</v>
      </c>
      <c r="D25" s="121">
        <v>0</v>
      </c>
      <c r="E25" s="121">
        <v>0</v>
      </c>
    </row>
    <row r="26" spans="1:5" ht="15" customHeight="1">
      <c r="A26" s="105" t="s">
        <v>153</v>
      </c>
      <c r="B26" s="106">
        <v>2</v>
      </c>
      <c r="C26" s="121">
        <v>2</v>
      </c>
      <c r="D26" s="121">
        <v>0</v>
      </c>
      <c r="E26" s="121">
        <v>0</v>
      </c>
    </row>
    <row r="27" spans="1:5" ht="15" customHeight="1">
      <c r="A27" s="105" t="s">
        <v>154</v>
      </c>
      <c r="B27" s="106">
        <v>11</v>
      </c>
      <c r="C27" s="121">
        <v>5</v>
      </c>
      <c r="D27" s="121">
        <v>5</v>
      </c>
      <c r="E27" s="121">
        <v>1</v>
      </c>
    </row>
    <row r="28" spans="1:5" ht="15" customHeight="1">
      <c r="A28" s="105" t="s">
        <v>155</v>
      </c>
      <c r="B28" s="106">
        <v>13</v>
      </c>
      <c r="C28" s="121">
        <v>13</v>
      </c>
      <c r="D28" s="121">
        <v>0</v>
      </c>
      <c r="E28" s="121">
        <v>0</v>
      </c>
    </row>
    <row r="29" spans="1:5" ht="15" customHeight="1">
      <c r="A29" s="105" t="s">
        <v>156</v>
      </c>
      <c r="B29" s="106">
        <v>3</v>
      </c>
      <c r="C29" s="121">
        <v>3</v>
      </c>
      <c r="D29" s="121">
        <v>0</v>
      </c>
      <c r="E29" s="121">
        <v>0</v>
      </c>
    </row>
    <row r="30" spans="1:5" ht="15" customHeight="1">
      <c r="A30" s="105" t="s">
        <v>157</v>
      </c>
      <c r="B30" s="106">
        <v>4</v>
      </c>
      <c r="C30" s="121">
        <v>4</v>
      </c>
      <c r="D30" s="121">
        <v>0</v>
      </c>
      <c r="E30" s="121">
        <v>0</v>
      </c>
    </row>
    <row r="31" spans="1:5" ht="15" customHeight="1">
      <c r="A31" s="105" t="s">
        <v>158</v>
      </c>
      <c r="B31" s="106">
        <v>3</v>
      </c>
      <c r="C31" s="121">
        <v>2</v>
      </c>
      <c r="D31" s="121">
        <v>1</v>
      </c>
      <c r="E31" s="121">
        <v>0</v>
      </c>
    </row>
    <row r="32" spans="1:5" ht="15" customHeight="1">
      <c r="A32" s="108" t="s">
        <v>159</v>
      </c>
      <c r="B32" s="106">
        <v>19</v>
      </c>
      <c r="C32" s="121">
        <v>19</v>
      </c>
      <c r="D32" s="121">
        <v>0</v>
      </c>
      <c r="E32" s="121">
        <v>0</v>
      </c>
    </row>
    <row r="33" spans="1:5" ht="15" customHeight="1">
      <c r="A33" s="105" t="s">
        <v>160</v>
      </c>
      <c r="B33" s="106">
        <v>28</v>
      </c>
      <c r="C33" s="121">
        <v>27</v>
      </c>
      <c r="D33" s="121">
        <v>1</v>
      </c>
      <c r="E33" s="106">
        <v>0</v>
      </c>
    </row>
    <row r="34" spans="1:5" ht="15" customHeight="1" thickBot="1">
      <c r="A34" s="109" t="s">
        <v>161</v>
      </c>
      <c r="B34" s="110">
        <v>0</v>
      </c>
      <c r="C34" s="110">
        <v>0</v>
      </c>
      <c r="D34" s="110">
        <v>0</v>
      </c>
      <c r="E34" s="110">
        <v>0</v>
      </c>
    </row>
    <row r="35" spans="1:5" ht="15" customHeight="1">
      <c r="A35" s="159" t="s">
        <v>226</v>
      </c>
      <c r="B35" s="159"/>
      <c r="C35" s="159"/>
      <c r="D35" s="159"/>
      <c r="E35" s="159"/>
    </row>
    <row r="36" spans="1:5" ht="15" customHeight="1">
      <c r="A36" s="163"/>
      <c r="B36" s="163"/>
      <c r="C36" s="163"/>
      <c r="D36" s="163"/>
      <c r="E36" s="163"/>
    </row>
    <row r="37" spans="1:5" ht="15" customHeight="1">
      <c r="A37" s="163" t="s">
        <v>119</v>
      </c>
      <c r="B37" s="163"/>
      <c r="C37" s="163"/>
      <c r="D37" s="163"/>
      <c r="E37" s="163"/>
    </row>
  </sheetData>
  <mergeCells count="7">
    <mergeCell ref="A4:E4"/>
    <mergeCell ref="A35:E36"/>
    <mergeCell ref="A37:E37"/>
    <mergeCell ref="G2:G3"/>
    <mergeCell ref="A1:E1"/>
    <mergeCell ref="A2:E2"/>
    <mergeCell ref="A3:E3"/>
  </mergeCells>
  <hyperlinks>
    <hyperlink ref="G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4" orientation="landscape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pageSetUpPr fitToPage="1"/>
  </sheetPr>
  <dimension ref="A1:G34"/>
  <sheetViews>
    <sheetView showGridLines="0" workbookViewId="0">
      <selection activeCell="H12" sqref="H12"/>
    </sheetView>
  </sheetViews>
  <sheetFormatPr baseColWidth="10" defaultColWidth="23.42578125" defaultRowHeight="15" customHeight="1"/>
  <cols>
    <col min="1" max="1" width="20.85546875" style="6" customWidth="1"/>
    <col min="2" max="4" width="10.7109375" style="6" customWidth="1"/>
    <col min="5" max="5" width="12.5703125" style="6" bestFit="1" customWidth="1"/>
    <col min="6" max="93" width="10.7109375" style="6" customWidth="1"/>
    <col min="94" max="16384" width="23.42578125" style="6"/>
  </cols>
  <sheetData>
    <row r="1" spans="1:7" ht="15" customHeight="1">
      <c r="A1" s="164" t="s">
        <v>235</v>
      </c>
      <c r="B1" s="164"/>
      <c r="C1" s="164"/>
      <c r="D1" s="164"/>
      <c r="E1" s="164"/>
      <c r="F1" s="18"/>
    </row>
    <row r="2" spans="1:7" ht="15" customHeight="1">
      <c r="A2" s="164" t="s">
        <v>236</v>
      </c>
      <c r="B2" s="164"/>
      <c r="C2" s="164"/>
      <c r="D2" s="164"/>
      <c r="E2" s="164"/>
      <c r="F2" s="18"/>
      <c r="G2" s="156" t="s">
        <v>47</v>
      </c>
    </row>
    <row r="3" spans="1:7" ht="15" customHeight="1">
      <c r="A3" s="164" t="s">
        <v>209</v>
      </c>
      <c r="B3" s="164"/>
      <c r="C3" s="164"/>
      <c r="D3" s="164"/>
      <c r="E3" s="164"/>
      <c r="F3" s="18"/>
      <c r="G3" s="156"/>
    </row>
    <row r="4" spans="1:7" ht="15" customHeight="1">
      <c r="A4" s="164" t="s">
        <v>204</v>
      </c>
      <c r="B4" s="164"/>
      <c r="C4" s="164"/>
      <c r="D4" s="164"/>
      <c r="E4" s="164"/>
    </row>
    <row r="5" spans="1:7" ht="15" customHeight="1">
      <c r="A5" s="91"/>
      <c r="B5" s="91"/>
      <c r="C5" s="91"/>
      <c r="D5" s="91"/>
      <c r="E5" s="91"/>
    </row>
    <row r="6" spans="1:7" ht="15" customHeight="1">
      <c r="A6" s="115" t="s">
        <v>210</v>
      </c>
      <c r="B6" s="116" t="s">
        <v>225</v>
      </c>
      <c r="C6" s="116" t="s">
        <v>105</v>
      </c>
      <c r="D6" s="116" t="s">
        <v>106</v>
      </c>
      <c r="E6" s="116" t="s">
        <v>107</v>
      </c>
    </row>
    <row r="7" spans="1:7" ht="15" customHeight="1">
      <c r="A7" s="98" t="s">
        <v>104</v>
      </c>
      <c r="B7" s="120">
        <v>878</v>
      </c>
      <c r="C7" s="120">
        <v>634</v>
      </c>
      <c r="D7" s="120">
        <v>229</v>
      </c>
      <c r="E7" s="120">
        <v>15</v>
      </c>
    </row>
    <row r="8" spans="1:7" ht="15" customHeight="1">
      <c r="A8" s="105" t="s">
        <v>135</v>
      </c>
      <c r="B8" s="106">
        <v>84</v>
      </c>
      <c r="C8" s="121">
        <v>65</v>
      </c>
      <c r="D8" s="121">
        <v>17</v>
      </c>
      <c r="E8" s="121">
        <v>2</v>
      </c>
    </row>
    <row r="9" spans="1:7" ht="15" customHeight="1">
      <c r="A9" s="105" t="s">
        <v>136</v>
      </c>
      <c r="B9" s="106">
        <v>92</v>
      </c>
      <c r="C9" s="121">
        <v>70</v>
      </c>
      <c r="D9" s="121">
        <v>21</v>
      </c>
      <c r="E9" s="121">
        <v>1</v>
      </c>
    </row>
    <row r="10" spans="1:7" ht="15" customHeight="1">
      <c r="A10" s="105" t="s">
        <v>137</v>
      </c>
      <c r="B10" s="106">
        <v>154</v>
      </c>
      <c r="C10" s="121">
        <v>57</v>
      </c>
      <c r="D10" s="121">
        <v>90</v>
      </c>
      <c r="E10" s="121">
        <v>7</v>
      </c>
    </row>
    <row r="11" spans="1:7" ht="15" customHeight="1">
      <c r="A11" s="105" t="s">
        <v>138</v>
      </c>
      <c r="B11" s="106">
        <v>35</v>
      </c>
      <c r="C11" s="121">
        <v>35</v>
      </c>
      <c r="D11" s="121">
        <v>0</v>
      </c>
      <c r="E11" s="121">
        <v>0</v>
      </c>
    </row>
    <row r="12" spans="1:7" ht="15" customHeight="1">
      <c r="A12" s="105" t="s">
        <v>139</v>
      </c>
      <c r="B12" s="106">
        <v>5</v>
      </c>
      <c r="C12" s="121">
        <v>2</v>
      </c>
      <c r="D12" s="121">
        <v>3</v>
      </c>
      <c r="E12" s="121">
        <v>0</v>
      </c>
    </row>
    <row r="13" spans="1:7" ht="15" customHeight="1">
      <c r="A13" s="105" t="s">
        <v>140</v>
      </c>
      <c r="B13" s="106">
        <v>32</v>
      </c>
      <c r="C13" s="121">
        <v>32</v>
      </c>
      <c r="D13" s="121">
        <v>0</v>
      </c>
      <c r="E13" s="121">
        <v>0</v>
      </c>
    </row>
    <row r="14" spans="1:7" ht="15" customHeight="1">
      <c r="A14" s="105" t="s">
        <v>142</v>
      </c>
      <c r="B14" s="106">
        <v>130</v>
      </c>
      <c r="C14" s="121">
        <v>91</v>
      </c>
      <c r="D14" s="121">
        <v>38</v>
      </c>
      <c r="E14" s="121">
        <v>1</v>
      </c>
    </row>
    <row r="15" spans="1:7" ht="15" customHeight="1">
      <c r="A15" s="105" t="s">
        <v>143</v>
      </c>
      <c r="B15" s="106">
        <v>31</v>
      </c>
      <c r="C15" s="121">
        <v>29</v>
      </c>
      <c r="D15" s="121">
        <v>2</v>
      </c>
      <c r="E15" s="121">
        <v>0</v>
      </c>
    </row>
    <row r="16" spans="1:7" ht="15" customHeight="1">
      <c r="A16" s="105" t="s">
        <v>144</v>
      </c>
      <c r="B16" s="106">
        <v>9</v>
      </c>
      <c r="C16" s="121">
        <v>8</v>
      </c>
      <c r="D16" s="121">
        <v>1</v>
      </c>
      <c r="E16" s="121">
        <v>0</v>
      </c>
    </row>
    <row r="17" spans="1:5" ht="15" customHeight="1">
      <c r="A17" s="105" t="s">
        <v>146</v>
      </c>
      <c r="B17" s="106">
        <v>23</v>
      </c>
      <c r="C17" s="121">
        <v>15</v>
      </c>
      <c r="D17" s="121">
        <v>5</v>
      </c>
      <c r="E17" s="121">
        <v>3</v>
      </c>
    </row>
    <row r="18" spans="1:5" ht="15" customHeight="1">
      <c r="A18" s="105" t="s">
        <v>148</v>
      </c>
      <c r="B18" s="106">
        <v>120</v>
      </c>
      <c r="C18" s="121">
        <v>81</v>
      </c>
      <c r="D18" s="121">
        <v>38</v>
      </c>
      <c r="E18" s="121">
        <v>1</v>
      </c>
    </row>
    <row r="19" spans="1:5" ht="12.75">
      <c r="A19" s="105" t="s">
        <v>149</v>
      </c>
      <c r="B19" s="106">
        <v>1</v>
      </c>
      <c r="C19" s="121">
        <v>1</v>
      </c>
      <c r="D19" s="121">
        <v>0</v>
      </c>
      <c r="E19" s="121">
        <v>0</v>
      </c>
    </row>
    <row r="20" spans="1:5" ht="15" customHeight="1">
      <c r="A20" s="105" t="s">
        <v>150</v>
      </c>
      <c r="B20" s="106">
        <v>13</v>
      </c>
      <c r="C20" s="121">
        <v>10</v>
      </c>
      <c r="D20" s="121">
        <v>3</v>
      </c>
      <c r="E20" s="121">
        <v>0</v>
      </c>
    </row>
    <row r="21" spans="1:5" ht="15" customHeight="1">
      <c r="A21" s="105" t="s">
        <v>151</v>
      </c>
      <c r="B21" s="106">
        <v>5</v>
      </c>
      <c r="C21" s="121">
        <v>3</v>
      </c>
      <c r="D21" s="121">
        <v>2</v>
      </c>
      <c r="E21" s="121">
        <v>0</v>
      </c>
    </row>
    <row r="22" spans="1:5" ht="15" customHeight="1">
      <c r="A22" s="105" t="s">
        <v>152</v>
      </c>
      <c r="B22" s="106">
        <v>19</v>
      </c>
      <c r="C22" s="121">
        <v>17</v>
      </c>
      <c r="D22" s="121">
        <v>2</v>
      </c>
      <c r="E22" s="121">
        <v>0</v>
      </c>
    </row>
    <row r="23" spans="1:5" ht="15" customHeight="1">
      <c r="A23" s="105" t="s">
        <v>153</v>
      </c>
      <c r="B23" s="106">
        <v>2</v>
      </c>
      <c r="C23" s="121">
        <v>2</v>
      </c>
      <c r="D23" s="121">
        <v>0</v>
      </c>
      <c r="E23" s="121">
        <v>0</v>
      </c>
    </row>
    <row r="24" spans="1:5" ht="15" customHeight="1">
      <c r="A24" s="105" t="s">
        <v>154</v>
      </c>
      <c r="B24" s="106">
        <v>16</v>
      </c>
      <c r="C24" s="121">
        <v>14</v>
      </c>
      <c r="D24" s="121">
        <v>2</v>
      </c>
      <c r="E24" s="121">
        <v>0</v>
      </c>
    </row>
    <row r="25" spans="1:5" ht="15" customHeight="1">
      <c r="A25" s="105" t="s">
        <v>155</v>
      </c>
      <c r="B25" s="106">
        <v>7</v>
      </c>
      <c r="C25" s="121">
        <v>7</v>
      </c>
      <c r="D25" s="121">
        <v>0</v>
      </c>
      <c r="E25" s="121">
        <v>0</v>
      </c>
    </row>
    <row r="26" spans="1:5" ht="15" customHeight="1">
      <c r="A26" s="105" t="s">
        <v>156</v>
      </c>
      <c r="B26" s="106">
        <v>49</v>
      </c>
      <c r="C26" s="121">
        <v>49</v>
      </c>
      <c r="D26" s="121">
        <v>0</v>
      </c>
      <c r="E26" s="121">
        <v>0</v>
      </c>
    </row>
    <row r="27" spans="1:5" ht="15" customHeight="1">
      <c r="A27" s="105" t="s">
        <v>157</v>
      </c>
      <c r="B27" s="106">
        <v>5</v>
      </c>
      <c r="C27" s="121">
        <v>5</v>
      </c>
      <c r="D27" s="121">
        <v>0</v>
      </c>
      <c r="E27" s="121">
        <v>0</v>
      </c>
    </row>
    <row r="28" spans="1:5" ht="15" customHeight="1">
      <c r="A28" s="105" t="s">
        <v>158</v>
      </c>
      <c r="B28" s="106">
        <v>1</v>
      </c>
      <c r="C28" s="121">
        <v>1</v>
      </c>
      <c r="D28" s="121">
        <v>0</v>
      </c>
      <c r="E28" s="121">
        <v>0</v>
      </c>
    </row>
    <row r="29" spans="1:5" ht="15" customHeight="1">
      <c r="A29" s="108" t="s">
        <v>159</v>
      </c>
      <c r="B29" s="106">
        <v>24</v>
      </c>
      <c r="C29" s="121">
        <v>20</v>
      </c>
      <c r="D29" s="121">
        <v>4</v>
      </c>
      <c r="E29" s="121">
        <v>0</v>
      </c>
    </row>
    <row r="30" spans="1:5" ht="15" customHeight="1">
      <c r="A30" s="105" t="s">
        <v>160</v>
      </c>
      <c r="B30" s="106">
        <v>19</v>
      </c>
      <c r="C30" s="121">
        <v>18</v>
      </c>
      <c r="D30" s="121">
        <v>1</v>
      </c>
      <c r="E30" s="106">
        <v>0</v>
      </c>
    </row>
    <row r="31" spans="1:5" ht="15" customHeight="1" thickBot="1">
      <c r="A31" s="109" t="s">
        <v>161</v>
      </c>
      <c r="B31" s="110">
        <v>2</v>
      </c>
      <c r="C31" s="110">
        <v>2</v>
      </c>
      <c r="D31" s="110">
        <v>0</v>
      </c>
      <c r="E31" s="110">
        <v>0</v>
      </c>
    </row>
    <row r="32" spans="1:5" ht="15" customHeight="1">
      <c r="A32" s="159" t="s">
        <v>226</v>
      </c>
      <c r="B32" s="159"/>
      <c r="C32" s="159"/>
      <c r="D32" s="159"/>
      <c r="E32" s="159"/>
    </row>
    <row r="33" spans="1:5" ht="15" customHeight="1">
      <c r="A33" s="163"/>
      <c r="B33" s="163"/>
      <c r="C33" s="163"/>
      <c r="D33" s="163"/>
      <c r="E33" s="163"/>
    </row>
    <row r="34" spans="1:5" ht="15" customHeight="1">
      <c r="A34" s="163" t="s">
        <v>119</v>
      </c>
      <c r="B34" s="163"/>
      <c r="C34" s="163"/>
      <c r="D34" s="163"/>
      <c r="E34" s="163"/>
    </row>
  </sheetData>
  <mergeCells count="7">
    <mergeCell ref="A4:E4"/>
    <mergeCell ref="A32:E33"/>
    <mergeCell ref="A34:E34"/>
    <mergeCell ref="G2:G3"/>
    <mergeCell ref="A1:E1"/>
    <mergeCell ref="A2:E2"/>
    <mergeCell ref="A3:E3"/>
  </mergeCells>
  <hyperlinks>
    <hyperlink ref="G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showGridLines="0" workbookViewId="0">
      <selection activeCell="H12" sqref="H12"/>
    </sheetView>
  </sheetViews>
  <sheetFormatPr baseColWidth="10" defaultColWidth="23.42578125" defaultRowHeight="15" customHeight="1"/>
  <cols>
    <col min="1" max="1" width="20.85546875" style="6" customWidth="1"/>
    <col min="2" max="4" width="10.7109375" style="6" customWidth="1"/>
    <col min="5" max="5" width="12.5703125" style="6" bestFit="1" customWidth="1"/>
    <col min="6" max="93" width="10.7109375" style="6" customWidth="1"/>
    <col min="94" max="16384" width="23.42578125" style="6"/>
  </cols>
  <sheetData>
    <row r="1" spans="1:7" ht="15" customHeight="1">
      <c r="A1" s="164" t="s">
        <v>237</v>
      </c>
      <c r="B1" s="164"/>
      <c r="C1" s="164"/>
      <c r="D1" s="164"/>
      <c r="E1" s="164"/>
      <c r="F1" s="18"/>
    </row>
    <row r="2" spans="1:7" ht="15" customHeight="1">
      <c r="A2" s="164" t="s">
        <v>238</v>
      </c>
      <c r="B2" s="164"/>
      <c r="C2" s="164"/>
      <c r="D2" s="164"/>
      <c r="E2" s="164"/>
      <c r="F2" s="18"/>
      <c r="G2" s="156" t="s">
        <v>47</v>
      </c>
    </row>
    <row r="3" spans="1:7" ht="15" customHeight="1">
      <c r="A3" s="164" t="s">
        <v>209</v>
      </c>
      <c r="B3" s="164"/>
      <c r="C3" s="164"/>
      <c r="D3" s="164"/>
      <c r="E3" s="164"/>
      <c r="F3" s="18"/>
      <c r="G3" s="156"/>
    </row>
    <row r="4" spans="1:7" ht="15" customHeight="1">
      <c r="A4" s="164" t="s">
        <v>204</v>
      </c>
      <c r="B4" s="164"/>
      <c r="C4" s="164"/>
      <c r="D4" s="164"/>
      <c r="E4" s="164"/>
    </row>
    <row r="5" spans="1:7" ht="15" customHeight="1">
      <c r="A5" s="91"/>
      <c r="B5" s="91"/>
      <c r="C5" s="91"/>
      <c r="D5" s="91"/>
      <c r="E5" s="91"/>
    </row>
    <row r="6" spans="1:7" ht="15" customHeight="1">
      <c r="A6" s="115" t="s">
        <v>210</v>
      </c>
      <c r="B6" s="116" t="s">
        <v>225</v>
      </c>
      <c r="C6" s="116" t="s">
        <v>105</v>
      </c>
      <c r="D6" s="116" t="s">
        <v>106</v>
      </c>
      <c r="E6" s="116" t="s">
        <v>107</v>
      </c>
    </row>
    <row r="7" spans="1:7" ht="15" customHeight="1">
      <c r="A7" s="98" t="s">
        <v>104</v>
      </c>
      <c r="B7" s="120">
        <v>865</v>
      </c>
      <c r="C7" s="120">
        <v>299</v>
      </c>
      <c r="D7" s="120">
        <v>562</v>
      </c>
      <c r="E7" s="120">
        <v>4</v>
      </c>
    </row>
    <row r="8" spans="1:7" ht="15" customHeight="1">
      <c r="A8" s="105" t="s">
        <v>135</v>
      </c>
      <c r="B8" s="106">
        <v>90</v>
      </c>
      <c r="C8" s="121">
        <v>65</v>
      </c>
      <c r="D8" s="121">
        <v>25</v>
      </c>
      <c r="E8" s="121">
        <v>0</v>
      </c>
    </row>
    <row r="9" spans="1:7" ht="15" customHeight="1">
      <c r="A9" s="105" t="s">
        <v>136</v>
      </c>
      <c r="B9" s="106">
        <v>37</v>
      </c>
      <c r="C9" s="121">
        <v>2</v>
      </c>
      <c r="D9" s="121">
        <v>34</v>
      </c>
      <c r="E9" s="121">
        <v>1</v>
      </c>
    </row>
    <row r="10" spans="1:7" ht="15" customHeight="1">
      <c r="A10" s="105" t="s">
        <v>137</v>
      </c>
      <c r="B10" s="106">
        <v>247</v>
      </c>
      <c r="C10" s="121">
        <v>10</v>
      </c>
      <c r="D10" s="121">
        <v>237</v>
      </c>
      <c r="E10" s="121">
        <v>0</v>
      </c>
    </row>
    <row r="11" spans="1:7" ht="15" customHeight="1">
      <c r="A11" s="105" t="s">
        <v>138</v>
      </c>
      <c r="B11" s="106">
        <v>4</v>
      </c>
      <c r="C11" s="121">
        <v>4</v>
      </c>
      <c r="D11" s="121">
        <v>0</v>
      </c>
      <c r="E11" s="121">
        <v>0</v>
      </c>
    </row>
    <row r="12" spans="1:7" ht="15" customHeight="1">
      <c r="A12" s="105" t="s">
        <v>139</v>
      </c>
      <c r="B12" s="106">
        <v>8</v>
      </c>
      <c r="C12" s="121">
        <v>6</v>
      </c>
      <c r="D12" s="121">
        <v>2</v>
      </c>
      <c r="E12" s="121">
        <v>0</v>
      </c>
    </row>
    <row r="13" spans="1:7" ht="15" customHeight="1">
      <c r="A13" s="105" t="s">
        <v>140</v>
      </c>
      <c r="B13" s="106">
        <v>28</v>
      </c>
      <c r="C13" s="121">
        <v>25</v>
      </c>
      <c r="D13" s="121">
        <v>3</v>
      </c>
      <c r="E13" s="121">
        <v>0</v>
      </c>
    </row>
    <row r="14" spans="1:7" ht="15" customHeight="1">
      <c r="A14" s="105" t="s">
        <v>142</v>
      </c>
      <c r="B14" s="106">
        <v>86</v>
      </c>
      <c r="C14" s="121">
        <v>27</v>
      </c>
      <c r="D14" s="121">
        <v>59</v>
      </c>
      <c r="E14" s="121">
        <v>0</v>
      </c>
    </row>
    <row r="15" spans="1:7" ht="15" customHeight="1">
      <c r="A15" s="105" t="s">
        <v>143</v>
      </c>
      <c r="B15" s="106">
        <v>12</v>
      </c>
      <c r="C15" s="121">
        <v>11</v>
      </c>
      <c r="D15" s="121">
        <v>1</v>
      </c>
      <c r="E15" s="121">
        <v>0</v>
      </c>
    </row>
    <row r="16" spans="1:7" ht="15" customHeight="1">
      <c r="A16" s="105" t="s">
        <v>144</v>
      </c>
      <c r="B16" s="106">
        <v>12</v>
      </c>
      <c r="C16" s="121">
        <v>12</v>
      </c>
      <c r="D16" s="121">
        <v>0</v>
      </c>
      <c r="E16" s="121">
        <v>0</v>
      </c>
    </row>
    <row r="17" spans="1:5" ht="15" customHeight="1">
      <c r="A17" s="105" t="s">
        <v>145</v>
      </c>
      <c r="B17" s="106">
        <v>2</v>
      </c>
      <c r="C17" s="121">
        <v>2</v>
      </c>
      <c r="D17" s="121">
        <v>0</v>
      </c>
      <c r="E17" s="121">
        <v>0</v>
      </c>
    </row>
    <row r="18" spans="1:5" ht="15" customHeight="1">
      <c r="A18" s="105" t="s">
        <v>146</v>
      </c>
      <c r="B18" s="106">
        <v>14</v>
      </c>
      <c r="C18" s="121">
        <v>6</v>
      </c>
      <c r="D18" s="121">
        <v>8</v>
      </c>
      <c r="E18" s="121">
        <v>0</v>
      </c>
    </row>
    <row r="19" spans="1:5" ht="15" customHeight="1">
      <c r="A19" s="105" t="s">
        <v>147</v>
      </c>
      <c r="B19" s="106">
        <v>10</v>
      </c>
      <c r="C19" s="121">
        <v>4</v>
      </c>
      <c r="D19" s="121">
        <v>6</v>
      </c>
      <c r="E19" s="121">
        <v>0</v>
      </c>
    </row>
    <row r="20" spans="1:5" ht="15" customHeight="1">
      <c r="A20" s="105" t="s">
        <v>148</v>
      </c>
      <c r="B20" s="106">
        <v>55</v>
      </c>
      <c r="C20" s="121">
        <v>16</v>
      </c>
      <c r="D20" s="121">
        <v>37</v>
      </c>
      <c r="E20" s="121">
        <v>2</v>
      </c>
    </row>
    <row r="21" spans="1:5" ht="12.75">
      <c r="A21" s="105" t="s">
        <v>149</v>
      </c>
      <c r="B21" s="106">
        <v>1</v>
      </c>
      <c r="C21" s="121">
        <v>1</v>
      </c>
      <c r="D21" s="121">
        <v>0</v>
      </c>
      <c r="E21" s="121">
        <v>0</v>
      </c>
    </row>
    <row r="22" spans="1:5" ht="15" customHeight="1">
      <c r="A22" s="105" t="s">
        <v>150</v>
      </c>
      <c r="B22" s="106">
        <v>9</v>
      </c>
      <c r="C22" s="121">
        <v>4</v>
      </c>
      <c r="D22" s="121">
        <v>5</v>
      </c>
      <c r="E22" s="121">
        <v>0</v>
      </c>
    </row>
    <row r="23" spans="1:5" ht="15" customHeight="1">
      <c r="A23" s="105" t="s">
        <v>151</v>
      </c>
      <c r="B23" s="106">
        <v>41</v>
      </c>
      <c r="C23" s="121">
        <v>18</v>
      </c>
      <c r="D23" s="121">
        <v>23</v>
      </c>
      <c r="E23" s="121">
        <v>0</v>
      </c>
    </row>
    <row r="24" spans="1:5" ht="15" customHeight="1">
      <c r="A24" s="105" t="s">
        <v>152</v>
      </c>
      <c r="B24" s="106">
        <v>86</v>
      </c>
      <c r="C24" s="121">
        <v>21</v>
      </c>
      <c r="D24" s="121">
        <v>64</v>
      </c>
      <c r="E24" s="121">
        <v>1</v>
      </c>
    </row>
    <row r="25" spans="1:5" ht="15" customHeight="1">
      <c r="A25" s="105" t="s">
        <v>153</v>
      </c>
      <c r="B25" s="106">
        <v>9</v>
      </c>
      <c r="C25" s="121">
        <v>9</v>
      </c>
      <c r="D25" s="121">
        <v>0</v>
      </c>
      <c r="E25" s="121">
        <v>0</v>
      </c>
    </row>
    <row r="26" spans="1:5" ht="15" customHeight="1">
      <c r="A26" s="105" t="s">
        <v>154</v>
      </c>
      <c r="B26" s="106">
        <v>4</v>
      </c>
      <c r="C26" s="121">
        <v>4</v>
      </c>
      <c r="D26" s="121">
        <v>0</v>
      </c>
      <c r="E26" s="121">
        <v>0</v>
      </c>
    </row>
    <row r="27" spans="1:5" ht="15" customHeight="1">
      <c r="A27" s="105" t="s">
        <v>155</v>
      </c>
      <c r="B27" s="106">
        <v>1</v>
      </c>
      <c r="C27" s="121">
        <v>1</v>
      </c>
      <c r="D27" s="121">
        <v>0</v>
      </c>
      <c r="E27" s="121">
        <v>0</v>
      </c>
    </row>
    <row r="28" spans="1:5" ht="15" customHeight="1">
      <c r="A28" s="105" t="s">
        <v>156</v>
      </c>
      <c r="B28" s="106">
        <v>16</v>
      </c>
      <c r="C28" s="121">
        <v>13</v>
      </c>
      <c r="D28" s="121">
        <v>3</v>
      </c>
      <c r="E28" s="121">
        <v>0</v>
      </c>
    </row>
    <row r="29" spans="1:5" ht="15" customHeight="1">
      <c r="A29" s="105" t="s">
        <v>157</v>
      </c>
      <c r="B29" s="106">
        <v>12</v>
      </c>
      <c r="C29" s="121">
        <v>2</v>
      </c>
      <c r="D29" s="121">
        <v>10</v>
      </c>
      <c r="E29" s="121">
        <v>0</v>
      </c>
    </row>
    <row r="30" spans="1:5" ht="15" customHeight="1">
      <c r="A30" s="105" t="s">
        <v>158</v>
      </c>
      <c r="B30" s="106">
        <v>37</v>
      </c>
      <c r="C30" s="121">
        <v>15</v>
      </c>
      <c r="D30" s="121">
        <v>22</v>
      </c>
      <c r="E30" s="121">
        <v>0</v>
      </c>
    </row>
    <row r="31" spans="1:5" ht="15" customHeight="1">
      <c r="A31" s="108" t="s">
        <v>159</v>
      </c>
      <c r="B31" s="106">
        <v>36</v>
      </c>
      <c r="C31" s="121">
        <v>16</v>
      </c>
      <c r="D31" s="121">
        <v>20</v>
      </c>
      <c r="E31" s="121">
        <v>0</v>
      </c>
    </row>
    <row r="32" spans="1:5" ht="15" customHeight="1">
      <c r="A32" s="105" t="s">
        <v>160</v>
      </c>
      <c r="B32" s="106">
        <v>7</v>
      </c>
      <c r="C32" s="121">
        <v>4</v>
      </c>
      <c r="D32" s="121">
        <v>3</v>
      </c>
      <c r="E32" s="106">
        <v>0</v>
      </c>
    </row>
    <row r="33" spans="1:5" ht="15" customHeight="1" thickBot="1">
      <c r="A33" s="109" t="s">
        <v>161</v>
      </c>
      <c r="B33" s="110">
        <v>1</v>
      </c>
      <c r="C33" s="110">
        <v>1</v>
      </c>
      <c r="D33" s="110">
        <v>0</v>
      </c>
      <c r="E33" s="110">
        <v>0</v>
      </c>
    </row>
    <row r="34" spans="1:5" ht="15" customHeight="1">
      <c r="A34" s="159" t="s">
        <v>226</v>
      </c>
      <c r="B34" s="159"/>
      <c r="C34" s="159"/>
      <c r="D34" s="159"/>
      <c r="E34" s="159"/>
    </row>
    <row r="35" spans="1:5" ht="15" customHeight="1">
      <c r="A35" s="163"/>
      <c r="B35" s="163"/>
      <c r="C35" s="163"/>
      <c r="D35" s="163"/>
      <c r="E35" s="163"/>
    </row>
    <row r="36" spans="1:5" ht="15" customHeight="1">
      <c r="A36" s="163" t="s">
        <v>119</v>
      </c>
      <c r="B36" s="163"/>
      <c r="C36" s="163"/>
      <c r="D36" s="163"/>
      <c r="E36" s="163"/>
    </row>
  </sheetData>
  <mergeCells count="7">
    <mergeCell ref="A4:E4"/>
    <mergeCell ref="A34:E35"/>
    <mergeCell ref="A36:E36"/>
    <mergeCell ref="G2:G3"/>
    <mergeCell ref="A1:E1"/>
    <mergeCell ref="A2:E2"/>
    <mergeCell ref="A3:E3"/>
  </mergeCells>
  <hyperlinks>
    <hyperlink ref="G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7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showGridLines="0" workbookViewId="0">
      <selection activeCell="I14" sqref="I14"/>
    </sheetView>
  </sheetViews>
  <sheetFormatPr baseColWidth="10" defaultColWidth="23.42578125" defaultRowHeight="15" customHeight="1"/>
  <cols>
    <col min="1" max="1" width="20.85546875" style="6" customWidth="1"/>
    <col min="2" max="4" width="10.7109375" style="6" customWidth="1"/>
    <col min="5" max="5" width="12.5703125" style="6" bestFit="1" customWidth="1"/>
    <col min="6" max="93" width="10.7109375" style="6" customWidth="1"/>
    <col min="94" max="16384" width="23.42578125" style="6"/>
  </cols>
  <sheetData>
    <row r="1" spans="1:7" ht="15" customHeight="1">
      <c r="A1" s="164" t="s">
        <v>239</v>
      </c>
      <c r="B1" s="164"/>
      <c r="C1" s="164"/>
      <c r="D1" s="164"/>
      <c r="E1" s="164"/>
      <c r="F1" s="18"/>
    </row>
    <row r="2" spans="1:7" ht="15" customHeight="1">
      <c r="A2" s="164" t="s">
        <v>240</v>
      </c>
      <c r="B2" s="164"/>
      <c r="C2" s="164"/>
      <c r="D2" s="164"/>
      <c r="E2" s="164"/>
      <c r="F2" s="18"/>
      <c r="G2" s="156" t="s">
        <v>47</v>
      </c>
    </row>
    <row r="3" spans="1:7" ht="15" customHeight="1">
      <c r="A3" s="164" t="s">
        <v>209</v>
      </c>
      <c r="B3" s="164"/>
      <c r="C3" s="164"/>
      <c r="D3" s="164"/>
      <c r="E3" s="164"/>
      <c r="F3" s="18"/>
      <c r="G3" s="156"/>
    </row>
    <row r="4" spans="1:7" ht="15" customHeight="1">
      <c r="A4" s="164" t="s">
        <v>204</v>
      </c>
      <c r="B4" s="164"/>
      <c r="C4" s="164"/>
      <c r="D4" s="164"/>
      <c r="E4" s="164"/>
    </row>
    <row r="5" spans="1:7" ht="15" customHeight="1">
      <c r="A5" s="91"/>
      <c r="B5" s="91"/>
      <c r="C5" s="91"/>
      <c r="D5" s="91"/>
      <c r="E5" s="91"/>
    </row>
    <row r="6" spans="1:7" ht="15" customHeight="1">
      <c r="A6" s="115" t="s">
        <v>210</v>
      </c>
      <c r="B6" s="116" t="s">
        <v>225</v>
      </c>
      <c r="C6" s="116" t="s">
        <v>105</v>
      </c>
      <c r="D6" s="116" t="s">
        <v>106</v>
      </c>
      <c r="E6" s="116" t="s">
        <v>107</v>
      </c>
    </row>
    <row r="7" spans="1:7" ht="15" customHeight="1">
      <c r="A7" s="98" t="s">
        <v>104</v>
      </c>
      <c r="B7" s="120">
        <v>524</v>
      </c>
      <c r="C7" s="120">
        <v>426</v>
      </c>
      <c r="D7" s="120">
        <v>90</v>
      </c>
      <c r="E7" s="120">
        <v>8</v>
      </c>
    </row>
    <row r="8" spans="1:7" ht="15" customHeight="1">
      <c r="A8" s="105" t="s">
        <v>135</v>
      </c>
      <c r="B8" s="106">
        <v>51</v>
      </c>
      <c r="C8" s="121">
        <v>39</v>
      </c>
      <c r="D8" s="121">
        <v>12</v>
      </c>
      <c r="E8" s="121">
        <v>0</v>
      </c>
    </row>
    <row r="9" spans="1:7" ht="15" customHeight="1">
      <c r="A9" s="105" t="s">
        <v>136</v>
      </c>
      <c r="B9" s="106">
        <v>25</v>
      </c>
      <c r="C9" s="121">
        <v>19</v>
      </c>
      <c r="D9" s="121">
        <v>6</v>
      </c>
      <c r="E9" s="121">
        <v>0</v>
      </c>
    </row>
    <row r="10" spans="1:7" ht="15" customHeight="1">
      <c r="A10" s="105" t="s">
        <v>137</v>
      </c>
      <c r="B10" s="106">
        <v>82</v>
      </c>
      <c r="C10" s="121">
        <v>55</v>
      </c>
      <c r="D10" s="121">
        <v>26</v>
      </c>
      <c r="E10" s="121">
        <v>1</v>
      </c>
    </row>
    <row r="11" spans="1:7" ht="15" customHeight="1">
      <c r="A11" s="105" t="s">
        <v>138</v>
      </c>
      <c r="B11" s="106">
        <v>25</v>
      </c>
      <c r="C11" s="121">
        <v>25</v>
      </c>
      <c r="D11" s="121">
        <v>0</v>
      </c>
      <c r="E11" s="121">
        <v>0</v>
      </c>
    </row>
    <row r="12" spans="1:7" ht="15" customHeight="1">
      <c r="A12" s="105" t="s">
        <v>139</v>
      </c>
      <c r="B12" s="106">
        <v>2</v>
      </c>
      <c r="C12" s="121">
        <v>2</v>
      </c>
      <c r="D12" s="121">
        <v>0</v>
      </c>
      <c r="E12" s="121">
        <v>0</v>
      </c>
    </row>
    <row r="13" spans="1:7" ht="15" customHeight="1">
      <c r="A13" s="105" t="s">
        <v>140</v>
      </c>
      <c r="B13" s="106">
        <v>4</v>
      </c>
      <c r="C13" s="121">
        <v>4</v>
      </c>
      <c r="D13" s="121">
        <v>0</v>
      </c>
      <c r="E13" s="121">
        <v>0</v>
      </c>
    </row>
    <row r="14" spans="1:7" ht="15" customHeight="1">
      <c r="A14" s="105" t="s">
        <v>142</v>
      </c>
      <c r="B14" s="106">
        <v>83</v>
      </c>
      <c r="C14" s="121">
        <v>62</v>
      </c>
      <c r="D14" s="121">
        <v>20</v>
      </c>
      <c r="E14" s="121">
        <v>1</v>
      </c>
    </row>
    <row r="15" spans="1:7" ht="15" customHeight="1">
      <c r="A15" s="105" t="s">
        <v>143</v>
      </c>
      <c r="B15" s="106">
        <v>13</v>
      </c>
      <c r="C15" s="121">
        <v>13</v>
      </c>
      <c r="D15" s="121">
        <v>0</v>
      </c>
      <c r="E15" s="121">
        <v>0</v>
      </c>
    </row>
    <row r="16" spans="1:7" ht="15" customHeight="1">
      <c r="A16" s="105" t="s">
        <v>144</v>
      </c>
      <c r="B16" s="106">
        <v>4</v>
      </c>
      <c r="C16" s="121">
        <v>4</v>
      </c>
      <c r="D16" s="121">
        <v>0</v>
      </c>
      <c r="E16" s="121">
        <v>0</v>
      </c>
    </row>
    <row r="17" spans="1:5" ht="15" customHeight="1">
      <c r="A17" s="105" t="s">
        <v>145</v>
      </c>
      <c r="B17" s="106">
        <v>3</v>
      </c>
      <c r="C17" s="121">
        <v>3</v>
      </c>
      <c r="D17" s="121">
        <v>0</v>
      </c>
      <c r="E17" s="121">
        <v>0</v>
      </c>
    </row>
    <row r="18" spans="1:5" ht="15" customHeight="1">
      <c r="A18" s="105" t="s">
        <v>146</v>
      </c>
      <c r="B18" s="106">
        <v>22</v>
      </c>
      <c r="C18" s="121">
        <v>20</v>
      </c>
      <c r="D18" s="121">
        <v>1</v>
      </c>
      <c r="E18" s="121">
        <v>1</v>
      </c>
    </row>
    <row r="19" spans="1:5" ht="15" customHeight="1">
      <c r="A19" s="105" t="s">
        <v>147</v>
      </c>
      <c r="B19" s="106">
        <v>8</v>
      </c>
      <c r="C19" s="121">
        <v>6</v>
      </c>
      <c r="D19" s="121">
        <v>1</v>
      </c>
      <c r="E19" s="121">
        <v>1</v>
      </c>
    </row>
    <row r="20" spans="1:5" ht="15" customHeight="1">
      <c r="A20" s="105" t="s">
        <v>148</v>
      </c>
      <c r="B20" s="106">
        <v>75</v>
      </c>
      <c r="C20" s="121">
        <v>55</v>
      </c>
      <c r="D20" s="121">
        <v>16</v>
      </c>
      <c r="E20" s="121">
        <v>4</v>
      </c>
    </row>
    <row r="21" spans="1:5" ht="12.75">
      <c r="A21" s="105" t="s">
        <v>149</v>
      </c>
      <c r="B21" s="106">
        <v>8</v>
      </c>
      <c r="C21" s="121">
        <v>8</v>
      </c>
      <c r="D21" s="121">
        <v>0</v>
      </c>
      <c r="E21" s="121">
        <v>0</v>
      </c>
    </row>
    <row r="22" spans="1:5" ht="15" customHeight="1">
      <c r="A22" s="105" t="s">
        <v>150</v>
      </c>
      <c r="B22" s="106">
        <v>18</v>
      </c>
      <c r="C22" s="121">
        <v>17</v>
      </c>
      <c r="D22" s="121">
        <v>1</v>
      </c>
      <c r="E22" s="121">
        <v>0</v>
      </c>
    </row>
    <row r="23" spans="1:5" ht="15" customHeight="1">
      <c r="A23" s="105" t="s">
        <v>151</v>
      </c>
      <c r="B23" s="106">
        <v>4</v>
      </c>
      <c r="C23" s="121">
        <v>4</v>
      </c>
      <c r="D23" s="121">
        <v>0</v>
      </c>
      <c r="E23" s="121">
        <v>0</v>
      </c>
    </row>
    <row r="24" spans="1:5" ht="15" customHeight="1">
      <c r="A24" s="105" t="s">
        <v>152</v>
      </c>
      <c r="B24" s="106">
        <v>20</v>
      </c>
      <c r="C24" s="121">
        <v>20</v>
      </c>
      <c r="D24" s="121">
        <v>0</v>
      </c>
      <c r="E24" s="121">
        <v>0</v>
      </c>
    </row>
    <row r="25" spans="1:5" ht="15" customHeight="1">
      <c r="A25" s="105" t="s">
        <v>153</v>
      </c>
      <c r="B25" s="106">
        <v>5</v>
      </c>
      <c r="C25" s="121">
        <v>5</v>
      </c>
      <c r="D25" s="121">
        <v>0</v>
      </c>
      <c r="E25" s="121">
        <v>0</v>
      </c>
    </row>
    <row r="26" spans="1:5" ht="15" customHeight="1">
      <c r="A26" s="105" t="s">
        <v>154</v>
      </c>
      <c r="B26" s="106">
        <v>7</v>
      </c>
      <c r="C26" s="121">
        <v>7</v>
      </c>
      <c r="D26" s="121">
        <v>0</v>
      </c>
      <c r="E26" s="121">
        <v>0</v>
      </c>
    </row>
    <row r="27" spans="1:5" ht="15" customHeight="1">
      <c r="A27" s="105" t="s">
        <v>155</v>
      </c>
      <c r="B27" s="106">
        <v>2</v>
      </c>
      <c r="C27" s="121">
        <v>2</v>
      </c>
      <c r="D27" s="121">
        <v>0</v>
      </c>
      <c r="E27" s="121">
        <v>0</v>
      </c>
    </row>
    <row r="28" spans="1:5" ht="15" customHeight="1">
      <c r="A28" s="105" t="s">
        <v>156</v>
      </c>
      <c r="B28" s="106">
        <v>16</v>
      </c>
      <c r="C28" s="121">
        <v>16</v>
      </c>
      <c r="D28" s="121">
        <v>0</v>
      </c>
      <c r="E28" s="121">
        <v>0</v>
      </c>
    </row>
    <row r="29" spans="1:5" ht="15" customHeight="1">
      <c r="A29" s="105" t="s">
        <v>158</v>
      </c>
      <c r="B29" s="106">
        <v>10</v>
      </c>
      <c r="C29" s="121">
        <v>10</v>
      </c>
      <c r="D29" s="121">
        <v>0</v>
      </c>
      <c r="E29" s="121">
        <v>0</v>
      </c>
    </row>
    <row r="30" spans="1:5" ht="15" customHeight="1">
      <c r="A30" s="108" t="s">
        <v>159</v>
      </c>
      <c r="B30" s="106">
        <v>25</v>
      </c>
      <c r="C30" s="121">
        <v>22</v>
      </c>
      <c r="D30" s="121">
        <v>3</v>
      </c>
      <c r="E30" s="121">
        <v>0</v>
      </c>
    </row>
    <row r="31" spans="1:5" ht="15" customHeight="1" thickBot="1">
      <c r="A31" s="105" t="s">
        <v>160</v>
      </c>
      <c r="B31" s="106">
        <v>12</v>
      </c>
      <c r="C31" s="121">
        <v>8</v>
      </c>
      <c r="D31" s="121">
        <v>4</v>
      </c>
      <c r="E31" s="106">
        <v>0</v>
      </c>
    </row>
    <row r="32" spans="1:5" ht="15" customHeight="1">
      <c r="A32" s="159" t="s">
        <v>226</v>
      </c>
      <c r="B32" s="159"/>
      <c r="C32" s="159"/>
      <c r="D32" s="159"/>
      <c r="E32" s="159"/>
    </row>
    <row r="33" spans="1:5" ht="15" customHeight="1">
      <c r="A33" s="163"/>
      <c r="B33" s="163"/>
      <c r="C33" s="163"/>
      <c r="D33" s="163"/>
      <c r="E33" s="163"/>
    </row>
    <row r="34" spans="1:5" ht="15" customHeight="1">
      <c r="A34" s="163" t="s">
        <v>119</v>
      </c>
      <c r="B34" s="163"/>
      <c r="C34" s="163"/>
      <c r="D34" s="163"/>
      <c r="E34" s="163"/>
    </row>
  </sheetData>
  <mergeCells count="7">
    <mergeCell ref="A4:E4"/>
    <mergeCell ref="A32:E33"/>
    <mergeCell ref="A34:E34"/>
    <mergeCell ref="G2:G3"/>
    <mergeCell ref="A1:E1"/>
    <mergeCell ref="A2:E2"/>
    <mergeCell ref="A3:E3"/>
  </mergeCells>
  <hyperlinks>
    <hyperlink ref="G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showGridLines="0" workbookViewId="0">
      <selection activeCell="G15" sqref="G15"/>
    </sheetView>
  </sheetViews>
  <sheetFormatPr baseColWidth="10" defaultColWidth="23.42578125" defaultRowHeight="15" customHeight="1"/>
  <cols>
    <col min="1" max="1" width="20.85546875" style="6" customWidth="1"/>
    <col min="2" max="4" width="10.7109375" style="6" customWidth="1"/>
    <col min="5" max="5" width="12.5703125" style="6" bestFit="1" customWidth="1"/>
    <col min="6" max="93" width="10.7109375" style="6" customWidth="1"/>
    <col min="94" max="16384" width="23.42578125" style="6"/>
  </cols>
  <sheetData>
    <row r="1" spans="1:7" ht="15" customHeight="1">
      <c r="A1" s="164" t="s">
        <v>241</v>
      </c>
      <c r="B1" s="164"/>
      <c r="C1" s="164"/>
      <c r="D1" s="164"/>
      <c r="E1" s="164"/>
      <c r="F1" s="18"/>
    </row>
    <row r="2" spans="1:7" ht="15" customHeight="1">
      <c r="A2" s="164" t="s">
        <v>242</v>
      </c>
      <c r="B2" s="164"/>
      <c r="C2" s="164"/>
      <c r="D2" s="164"/>
      <c r="E2" s="164"/>
      <c r="F2" s="18"/>
      <c r="G2" s="156" t="s">
        <v>47</v>
      </c>
    </row>
    <row r="3" spans="1:7" ht="15" customHeight="1">
      <c r="A3" s="164" t="s">
        <v>209</v>
      </c>
      <c r="B3" s="164"/>
      <c r="C3" s="164"/>
      <c r="D3" s="164"/>
      <c r="E3" s="164"/>
      <c r="F3" s="18"/>
      <c r="G3" s="156"/>
    </row>
    <row r="4" spans="1:7" ht="15" customHeight="1">
      <c r="A4" s="164" t="s">
        <v>204</v>
      </c>
      <c r="B4" s="164"/>
      <c r="C4" s="164"/>
      <c r="D4" s="164"/>
      <c r="E4" s="164"/>
    </row>
    <row r="5" spans="1:7" ht="15" customHeight="1">
      <c r="A5" s="91"/>
      <c r="B5" s="91"/>
      <c r="C5" s="91"/>
      <c r="D5" s="91"/>
      <c r="E5" s="91"/>
    </row>
    <row r="6" spans="1:7" ht="15" customHeight="1">
      <c r="A6" s="115" t="s">
        <v>210</v>
      </c>
      <c r="B6" s="116" t="s">
        <v>225</v>
      </c>
      <c r="C6" s="116" t="s">
        <v>105</v>
      </c>
      <c r="D6" s="116" t="s">
        <v>106</v>
      </c>
      <c r="E6" s="116" t="s">
        <v>107</v>
      </c>
    </row>
    <row r="7" spans="1:7" ht="15" customHeight="1">
      <c r="A7" s="98" t="s">
        <v>104</v>
      </c>
      <c r="B7" s="120">
        <v>332</v>
      </c>
      <c r="C7" s="120">
        <v>64</v>
      </c>
      <c r="D7" s="120">
        <v>267</v>
      </c>
      <c r="E7" s="120">
        <v>1</v>
      </c>
    </row>
    <row r="8" spans="1:7" ht="15" customHeight="1">
      <c r="A8" s="105" t="s">
        <v>135</v>
      </c>
      <c r="B8" s="106">
        <v>11</v>
      </c>
      <c r="C8" s="121">
        <v>3</v>
      </c>
      <c r="D8" s="121">
        <v>7</v>
      </c>
      <c r="E8" s="121">
        <v>1</v>
      </c>
    </row>
    <row r="9" spans="1:7" ht="15" customHeight="1">
      <c r="A9" s="105" t="s">
        <v>136</v>
      </c>
      <c r="B9" s="106">
        <v>4</v>
      </c>
      <c r="C9" s="121">
        <v>1</v>
      </c>
      <c r="D9" s="121">
        <v>3</v>
      </c>
      <c r="E9" s="121">
        <v>0</v>
      </c>
    </row>
    <row r="10" spans="1:7" ht="15" customHeight="1">
      <c r="A10" s="105" t="s">
        <v>137</v>
      </c>
      <c r="B10" s="106">
        <v>26</v>
      </c>
      <c r="C10" s="121">
        <v>1</v>
      </c>
      <c r="D10" s="121">
        <v>25</v>
      </c>
      <c r="E10" s="121">
        <v>0</v>
      </c>
    </row>
    <row r="11" spans="1:7" ht="15" customHeight="1">
      <c r="A11" s="105" t="s">
        <v>138</v>
      </c>
      <c r="B11" s="106">
        <v>3</v>
      </c>
      <c r="C11" s="121">
        <v>2</v>
      </c>
      <c r="D11" s="121">
        <v>1</v>
      </c>
      <c r="E11" s="121">
        <v>0</v>
      </c>
    </row>
    <row r="12" spans="1:7" ht="15" customHeight="1">
      <c r="A12" s="105" t="s">
        <v>140</v>
      </c>
      <c r="B12" s="106">
        <v>7</v>
      </c>
      <c r="C12" s="121">
        <v>7</v>
      </c>
      <c r="D12" s="121">
        <v>0</v>
      </c>
      <c r="E12" s="121">
        <v>0</v>
      </c>
    </row>
    <row r="13" spans="1:7" ht="15" customHeight="1">
      <c r="A13" s="105" t="s">
        <v>141</v>
      </c>
      <c r="B13" s="106">
        <v>1</v>
      </c>
      <c r="C13" s="121">
        <v>1</v>
      </c>
      <c r="D13" s="121">
        <v>0</v>
      </c>
      <c r="E13" s="121">
        <v>0</v>
      </c>
    </row>
    <row r="14" spans="1:7" ht="15" customHeight="1">
      <c r="A14" s="105" t="s">
        <v>142</v>
      </c>
      <c r="B14" s="106">
        <v>24</v>
      </c>
      <c r="C14" s="121">
        <v>7</v>
      </c>
      <c r="D14" s="121">
        <v>17</v>
      </c>
      <c r="E14" s="121">
        <v>0</v>
      </c>
    </row>
    <row r="15" spans="1:7" ht="15" customHeight="1">
      <c r="A15" s="105" t="s">
        <v>143</v>
      </c>
      <c r="B15" s="106">
        <v>2</v>
      </c>
      <c r="C15" s="121">
        <v>2</v>
      </c>
      <c r="D15" s="121">
        <v>0</v>
      </c>
      <c r="E15" s="121">
        <v>0</v>
      </c>
    </row>
    <row r="16" spans="1:7" ht="15" customHeight="1">
      <c r="A16" s="105" t="s">
        <v>145</v>
      </c>
      <c r="B16" s="106">
        <v>2</v>
      </c>
      <c r="C16" s="121">
        <v>2</v>
      </c>
      <c r="D16" s="121">
        <v>0</v>
      </c>
      <c r="E16" s="121">
        <v>0</v>
      </c>
    </row>
    <row r="17" spans="1:5" ht="15" customHeight="1">
      <c r="A17" s="105" t="s">
        <v>146</v>
      </c>
      <c r="B17" s="106">
        <v>8</v>
      </c>
      <c r="C17" s="121">
        <v>3</v>
      </c>
      <c r="D17" s="121">
        <v>5</v>
      </c>
      <c r="E17" s="121">
        <v>0</v>
      </c>
    </row>
    <row r="18" spans="1:5" ht="15" customHeight="1">
      <c r="A18" s="105" t="s">
        <v>148</v>
      </c>
      <c r="B18" s="106">
        <v>3</v>
      </c>
      <c r="C18" s="121">
        <v>1</v>
      </c>
      <c r="D18" s="121">
        <v>2</v>
      </c>
      <c r="E18" s="121">
        <v>0</v>
      </c>
    </row>
    <row r="19" spans="1:5" ht="12.75">
      <c r="A19" s="105" t="s">
        <v>149</v>
      </c>
      <c r="B19" s="106">
        <v>3</v>
      </c>
      <c r="C19" s="121">
        <v>3</v>
      </c>
      <c r="D19" s="121">
        <v>0</v>
      </c>
      <c r="E19" s="121">
        <v>0</v>
      </c>
    </row>
    <row r="20" spans="1:5" ht="15" customHeight="1">
      <c r="A20" s="105" t="s">
        <v>150</v>
      </c>
      <c r="B20" s="106">
        <v>4</v>
      </c>
      <c r="C20" s="121">
        <v>0</v>
      </c>
      <c r="D20" s="121">
        <v>4</v>
      </c>
      <c r="E20" s="121">
        <v>0</v>
      </c>
    </row>
    <row r="21" spans="1:5" ht="15" customHeight="1">
      <c r="A21" s="105" t="s">
        <v>151</v>
      </c>
      <c r="B21" s="106">
        <v>43</v>
      </c>
      <c r="C21" s="121">
        <v>1</v>
      </c>
      <c r="D21" s="121">
        <v>42</v>
      </c>
      <c r="E21" s="121">
        <v>0</v>
      </c>
    </row>
    <row r="22" spans="1:5" ht="15" customHeight="1">
      <c r="A22" s="105" t="s">
        <v>152</v>
      </c>
      <c r="B22" s="106">
        <v>126</v>
      </c>
      <c r="C22" s="121">
        <v>3</v>
      </c>
      <c r="D22" s="121">
        <v>123</v>
      </c>
      <c r="E22" s="121">
        <v>0</v>
      </c>
    </row>
    <row r="23" spans="1:5" ht="15" customHeight="1">
      <c r="A23" s="105" t="s">
        <v>155</v>
      </c>
      <c r="B23" s="106">
        <v>1</v>
      </c>
      <c r="C23" s="121">
        <v>1</v>
      </c>
      <c r="D23" s="121">
        <v>0</v>
      </c>
      <c r="E23" s="121">
        <v>0</v>
      </c>
    </row>
    <row r="24" spans="1:5" ht="15" customHeight="1">
      <c r="A24" s="105" t="s">
        <v>156</v>
      </c>
      <c r="B24" s="106">
        <v>23</v>
      </c>
      <c r="C24" s="121">
        <v>3</v>
      </c>
      <c r="D24" s="121">
        <v>20</v>
      </c>
      <c r="E24" s="121">
        <v>0</v>
      </c>
    </row>
    <row r="25" spans="1:5" ht="15" customHeight="1">
      <c r="A25" s="105" t="s">
        <v>157</v>
      </c>
      <c r="B25" s="106">
        <v>11</v>
      </c>
      <c r="C25" s="121">
        <v>10</v>
      </c>
      <c r="D25" s="121">
        <v>1</v>
      </c>
      <c r="E25" s="121">
        <v>0</v>
      </c>
    </row>
    <row r="26" spans="1:5" ht="15" customHeight="1">
      <c r="A26" s="105" t="s">
        <v>158</v>
      </c>
      <c r="B26" s="106">
        <v>19</v>
      </c>
      <c r="C26" s="121">
        <v>3</v>
      </c>
      <c r="D26" s="121">
        <v>16</v>
      </c>
      <c r="E26" s="121">
        <v>0</v>
      </c>
    </row>
    <row r="27" spans="1:5" ht="15" customHeight="1">
      <c r="A27" s="108" t="s">
        <v>159</v>
      </c>
      <c r="B27" s="106">
        <v>7</v>
      </c>
      <c r="C27" s="121">
        <v>6</v>
      </c>
      <c r="D27" s="121">
        <v>1</v>
      </c>
      <c r="E27" s="121">
        <v>0</v>
      </c>
    </row>
    <row r="28" spans="1:5" ht="15" customHeight="1" thickBot="1">
      <c r="A28" s="105" t="s">
        <v>160</v>
      </c>
      <c r="B28" s="106">
        <v>4</v>
      </c>
      <c r="C28" s="121">
        <v>4</v>
      </c>
      <c r="D28" s="121">
        <v>0</v>
      </c>
      <c r="E28" s="106">
        <v>0</v>
      </c>
    </row>
    <row r="29" spans="1:5" ht="15" customHeight="1">
      <c r="A29" s="159" t="s">
        <v>226</v>
      </c>
      <c r="B29" s="159"/>
      <c r="C29" s="159"/>
      <c r="D29" s="159"/>
      <c r="E29" s="159"/>
    </row>
    <row r="30" spans="1:5" ht="15" customHeight="1">
      <c r="A30" s="163"/>
      <c r="B30" s="163"/>
      <c r="C30" s="163"/>
      <c r="D30" s="163"/>
      <c r="E30" s="163"/>
    </row>
    <row r="31" spans="1:5" ht="15" customHeight="1">
      <c r="A31" s="163" t="s">
        <v>119</v>
      </c>
      <c r="B31" s="163"/>
      <c r="C31" s="163"/>
      <c r="D31" s="163"/>
      <c r="E31" s="163"/>
    </row>
  </sheetData>
  <mergeCells count="7">
    <mergeCell ref="A4:E4"/>
    <mergeCell ref="A29:E30"/>
    <mergeCell ref="A31:E31"/>
    <mergeCell ref="G2:G3"/>
    <mergeCell ref="A1:E1"/>
    <mergeCell ref="A2:E2"/>
    <mergeCell ref="A3:E3"/>
  </mergeCells>
  <hyperlinks>
    <hyperlink ref="G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pageSetUpPr fitToPage="1"/>
  </sheetPr>
  <dimension ref="A1:G34"/>
  <sheetViews>
    <sheetView showGridLines="0" workbookViewId="0">
      <selection activeCell="H18" sqref="H18"/>
    </sheetView>
  </sheetViews>
  <sheetFormatPr baseColWidth="10" defaultColWidth="23.42578125" defaultRowHeight="15" customHeight="1"/>
  <cols>
    <col min="1" max="1" width="20.85546875" style="6" customWidth="1"/>
    <col min="2" max="4" width="10.7109375" style="6" customWidth="1"/>
    <col min="5" max="5" width="12.5703125" style="6" bestFit="1" customWidth="1"/>
    <col min="6" max="93" width="10.7109375" style="6" customWidth="1"/>
    <col min="94" max="16384" width="23.42578125" style="6"/>
  </cols>
  <sheetData>
    <row r="1" spans="1:7" ht="15" customHeight="1">
      <c r="A1" s="164" t="s">
        <v>243</v>
      </c>
      <c r="B1" s="164"/>
      <c r="C1" s="164"/>
      <c r="D1" s="164"/>
      <c r="E1" s="164"/>
      <c r="F1" s="18"/>
    </row>
    <row r="2" spans="1:7" ht="15" customHeight="1">
      <c r="A2" s="164" t="s">
        <v>244</v>
      </c>
      <c r="B2" s="164"/>
      <c r="C2" s="164"/>
      <c r="D2" s="164"/>
      <c r="E2" s="164"/>
      <c r="F2" s="18"/>
      <c r="G2" s="156" t="s">
        <v>47</v>
      </c>
    </row>
    <row r="3" spans="1:7" ht="15" customHeight="1">
      <c r="A3" s="164" t="s">
        <v>209</v>
      </c>
      <c r="B3" s="164"/>
      <c r="C3" s="164"/>
      <c r="D3" s="164"/>
      <c r="E3" s="164"/>
      <c r="F3" s="18"/>
      <c r="G3" s="156"/>
    </row>
    <row r="4" spans="1:7" ht="15" customHeight="1">
      <c r="A4" s="164" t="s">
        <v>204</v>
      </c>
      <c r="B4" s="164"/>
      <c r="C4" s="164"/>
      <c r="D4" s="164"/>
      <c r="E4" s="164"/>
    </row>
    <row r="5" spans="1:7" ht="15" customHeight="1">
      <c r="A5" s="91"/>
      <c r="B5" s="91"/>
      <c r="C5" s="91"/>
      <c r="D5" s="91"/>
      <c r="E5" s="91"/>
    </row>
    <row r="6" spans="1:7" ht="15" customHeight="1">
      <c r="A6" s="115" t="s">
        <v>210</v>
      </c>
      <c r="B6" s="116" t="s">
        <v>225</v>
      </c>
      <c r="C6" s="116" t="s">
        <v>105</v>
      </c>
      <c r="D6" s="116" t="s">
        <v>106</v>
      </c>
      <c r="E6" s="116" t="s">
        <v>107</v>
      </c>
    </row>
    <row r="7" spans="1:7" ht="15" customHeight="1">
      <c r="A7" s="98" t="s">
        <v>104</v>
      </c>
      <c r="B7" s="120">
        <v>323</v>
      </c>
      <c r="C7" s="120">
        <v>186</v>
      </c>
      <c r="D7" s="120">
        <v>137</v>
      </c>
      <c r="E7" s="120">
        <v>0</v>
      </c>
    </row>
    <row r="8" spans="1:7" ht="15" customHeight="1">
      <c r="A8" s="105" t="s">
        <v>135</v>
      </c>
      <c r="B8" s="106">
        <v>11</v>
      </c>
      <c r="C8" s="121">
        <v>8</v>
      </c>
      <c r="D8" s="121">
        <v>3</v>
      </c>
      <c r="E8" s="121">
        <v>0</v>
      </c>
    </row>
    <row r="9" spans="1:7" ht="15" customHeight="1">
      <c r="A9" s="105" t="s">
        <v>136</v>
      </c>
      <c r="B9" s="106">
        <v>14</v>
      </c>
      <c r="C9" s="121">
        <v>3</v>
      </c>
      <c r="D9" s="121">
        <v>11</v>
      </c>
      <c r="E9" s="121">
        <v>0</v>
      </c>
    </row>
    <row r="10" spans="1:7" ht="15" customHeight="1">
      <c r="A10" s="105" t="s">
        <v>137</v>
      </c>
      <c r="B10" s="106">
        <v>88</v>
      </c>
      <c r="C10" s="121">
        <v>13</v>
      </c>
      <c r="D10" s="121">
        <v>75</v>
      </c>
      <c r="E10" s="121">
        <v>0</v>
      </c>
    </row>
    <row r="11" spans="1:7" ht="15" customHeight="1">
      <c r="A11" s="105" t="s">
        <v>138</v>
      </c>
      <c r="B11" s="106">
        <v>9</v>
      </c>
      <c r="C11" s="121">
        <v>9</v>
      </c>
      <c r="D11" s="121">
        <v>0</v>
      </c>
      <c r="E11" s="121">
        <v>0</v>
      </c>
    </row>
    <row r="12" spans="1:7" ht="15" customHeight="1">
      <c r="A12" s="105" t="s">
        <v>139</v>
      </c>
      <c r="B12" s="106">
        <v>4</v>
      </c>
      <c r="C12" s="121">
        <v>4</v>
      </c>
      <c r="D12" s="121">
        <v>0</v>
      </c>
      <c r="E12" s="121">
        <v>0</v>
      </c>
    </row>
    <row r="13" spans="1:7" ht="15" customHeight="1">
      <c r="A13" s="105" t="s">
        <v>140</v>
      </c>
      <c r="B13" s="106">
        <v>5</v>
      </c>
      <c r="C13" s="121">
        <v>5</v>
      </c>
      <c r="D13" s="121">
        <v>0</v>
      </c>
      <c r="E13" s="121">
        <v>0</v>
      </c>
    </row>
    <row r="14" spans="1:7" ht="15" customHeight="1">
      <c r="A14" s="105" t="s">
        <v>142</v>
      </c>
      <c r="B14" s="106">
        <v>102</v>
      </c>
      <c r="C14" s="121">
        <v>73</v>
      </c>
      <c r="D14" s="121">
        <v>29</v>
      </c>
      <c r="E14" s="121">
        <v>0</v>
      </c>
    </row>
    <row r="15" spans="1:7" ht="15" customHeight="1">
      <c r="A15" s="105" t="s">
        <v>143</v>
      </c>
      <c r="B15" s="106">
        <v>5</v>
      </c>
      <c r="C15" s="121">
        <v>5</v>
      </c>
      <c r="D15" s="121">
        <v>0</v>
      </c>
      <c r="E15" s="121">
        <v>0</v>
      </c>
    </row>
    <row r="16" spans="1:7" ht="15" customHeight="1">
      <c r="A16" s="105" t="s">
        <v>144</v>
      </c>
      <c r="B16" s="106">
        <v>2</v>
      </c>
      <c r="C16" s="121">
        <v>1</v>
      </c>
      <c r="D16" s="121">
        <v>1</v>
      </c>
      <c r="E16" s="121">
        <v>0</v>
      </c>
    </row>
    <row r="17" spans="1:5" ht="15" customHeight="1">
      <c r="A17" s="105" t="s">
        <v>146</v>
      </c>
      <c r="B17" s="106">
        <v>4</v>
      </c>
      <c r="C17" s="121">
        <v>3</v>
      </c>
      <c r="D17" s="121">
        <v>1</v>
      </c>
      <c r="E17" s="121">
        <v>0</v>
      </c>
    </row>
    <row r="18" spans="1:5" ht="15" customHeight="1">
      <c r="A18" s="105" t="s">
        <v>147</v>
      </c>
      <c r="B18" s="106">
        <v>1</v>
      </c>
      <c r="C18" s="121">
        <v>1</v>
      </c>
      <c r="D18" s="121">
        <v>0</v>
      </c>
      <c r="E18" s="121">
        <v>0</v>
      </c>
    </row>
    <row r="19" spans="1:5" ht="15" customHeight="1">
      <c r="A19" s="105" t="s">
        <v>148</v>
      </c>
      <c r="B19" s="106">
        <v>26</v>
      </c>
      <c r="C19" s="121">
        <v>17</v>
      </c>
      <c r="D19" s="121">
        <v>9</v>
      </c>
      <c r="E19" s="121">
        <v>0</v>
      </c>
    </row>
    <row r="20" spans="1:5" ht="15" customHeight="1">
      <c r="A20" s="105" t="s">
        <v>150</v>
      </c>
      <c r="B20" s="106">
        <v>7</v>
      </c>
      <c r="C20" s="121">
        <v>7</v>
      </c>
      <c r="D20" s="121">
        <v>0</v>
      </c>
      <c r="E20" s="121">
        <v>0</v>
      </c>
    </row>
    <row r="21" spans="1:5" ht="15" customHeight="1">
      <c r="A21" s="105" t="s">
        <v>151</v>
      </c>
      <c r="B21" s="106">
        <v>2</v>
      </c>
      <c r="C21" s="121">
        <v>2</v>
      </c>
      <c r="D21" s="121">
        <v>0</v>
      </c>
      <c r="E21" s="121">
        <v>0</v>
      </c>
    </row>
    <row r="22" spans="1:5" ht="15" customHeight="1">
      <c r="A22" s="105" t="s">
        <v>152</v>
      </c>
      <c r="B22" s="106">
        <v>10</v>
      </c>
      <c r="C22" s="121">
        <v>5</v>
      </c>
      <c r="D22" s="121">
        <v>5</v>
      </c>
      <c r="E22" s="121">
        <v>0</v>
      </c>
    </row>
    <row r="23" spans="1:5" ht="15" customHeight="1">
      <c r="A23" s="105" t="s">
        <v>153</v>
      </c>
      <c r="B23" s="106">
        <v>14</v>
      </c>
      <c r="C23" s="121">
        <v>14</v>
      </c>
      <c r="D23" s="121">
        <v>0</v>
      </c>
      <c r="E23" s="121">
        <v>0</v>
      </c>
    </row>
    <row r="24" spans="1:5" ht="15" customHeight="1">
      <c r="A24" s="105" t="s">
        <v>154</v>
      </c>
      <c r="B24" s="106">
        <v>4</v>
      </c>
      <c r="C24" s="121">
        <v>3</v>
      </c>
      <c r="D24" s="121">
        <v>1</v>
      </c>
      <c r="E24" s="121">
        <v>0</v>
      </c>
    </row>
    <row r="25" spans="1:5" ht="15" customHeight="1">
      <c r="A25" s="105" t="s">
        <v>155</v>
      </c>
      <c r="B25" s="106">
        <v>1</v>
      </c>
      <c r="C25" s="121">
        <v>1</v>
      </c>
      <c r="D25" s="121">
        <v>0</v>
      </c>
      <c r="E25" s="121">
        <v>0</v>
      </c>
    </row>
    <row r="26" spans="1:5" ht="15" customHeight="1">
      <c r="A26" s="105" t="s">
        <v>156</v>
      </c>
      <c r="B26" s="106">
        <v>3</v>
      </c>
      <c r="C26" s="121">
        <v>2</v>
      </c>
      <c r="D26" s="121">
        <v>1</v>
      </c>
      <c r="E26" s="121">
        <v>0</v>
      </c>
    </row>
    <row r="27" spans="1:5" ht="15" customHeight="1">
      <c r="A27" s="105" t="s">
        <v>157</v>
      </c>
      <c r="B27" s="106">
        <v>1</v>
      </c>
      <c r="C27" s="121">
        <v>1</v>
      </c>
      <c r="D27" s="121">
        <v>0</v>
      </c>
      <c r="E27" s="121">
        <v>0</v>
      </c>
    </row>
    <row r="28" spans="1:5" ht="15" customHeight="1">
      <c r="A28" s="105" t="s">
        <v>158</v>
      </c>
      <c r="B28" s="106">
        <v>3</v>
      </c>
      <c r="C28" s="121">
        <v>2</v>
      </c>
      <c r="D28" s="121">
        <v>1</v>
      </c>
      <c r="E28" s="121">
        <v>0</v>
      </c>
    </row>
    <row r="29" spans="1:5" ht="15" customHeight="1">
      <c r="A29" s="108" t="s">
        <v>159</v>
      </c>
      <c r="B29" s="106">
        <v>2</v>
      </c>
      <c r="C29" s="121">
        <v>2</v>
      </c>
      <c r="D29" s="121">
        <v>0</v>
      </c>
      <c r="E29" s="121">
        <v>0</v>
      </c>
    </row>
    <row r="30" spans="1:5" ht="15" customHeight="1">
      <c r="A30" s="105" t="s">
        <v>160</v>
      </c>
      <c r="B30" s="106">
        <v>4</v>
      </c>
      <c r="C30" s="121">
        <v>4</v>
      </c>
      <c r="D30" s="121">
        <v>0</v>
      </c>
      <c r="E30" s="106">
        <v>0</v>
      </c>
    </row>
    <row r="31" spans="1:5" ht="15" customHeight="1" thickBot="1">
      <c r="A31" s="109" t="s">
        <v>161</v>
      </c>
      <c r="B31" s="110">
        <v>1</v>
      </c>
      <c r="C31" s="110">
        <v>1</v>
      </c>
      <c r="D31" s="110">
        <v>0</v>
      </c>
      <c r="E31" s="110">
        <v>0</v>
      </c>
    </row>
    <row r="32" spans="1:5" ht="15" customHeight="1">
      <c r="A32" s="159" t="s">
        <v>226</v>
      </c>
      <c r="B32" s="159"/>
      <c r="C32" s="159"/>
      <c r="D32" s="159"/>
      <c r="E32" s="159"/>
    </row>
    <row r="33" spans="1:5" ht="15" customHeight="1">
      <c r="A33" s="163"/>
      <c r="B33" s="163"/>
      <c r="C33" s="163"/>
      <c r="D33" s="163"/>
      <c r="E33" s="163"/>
    </row>
    <row r="34" spans="1:5" ht="15" customHeight="1">
      <c r="A34" s="163" t="s">
        <v>119</v>
      </c>
      <c r="B34" s="163"/>
      <c r="C34" s="163"/>
      <c r="D34" s="163"/>
      <c r="E34" s="163"/>
    </row>
  </sheetData>
  <mergeCells count="7">
    <mergeCell ref="A4:E4"/>
    <mergeCell ref="A32:E33"/>
    <mergeCell ref="A34:E34"/>
    <mergeCell ref="G2:G3"/>
    <mergeCell ref="A1:E1"/>
    <mergeCell ref="A2:E2"/>
    <mergeCell ref="A3:E3"/>
  </mergeCells>
  <hyperlinks>
    <hyperlink ref="G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pageSetUpPr fitToPage="1"/>
  </sheetPr>
  <dimension ref="A1:G28"/>
  <sheetViews>
    <sheetView showGridLines="0" workbookViewId="0">
      <selection activeCell="G8" sqref="G8"/>
    </sheetView>
  </sheetViews>
  <sheetFormatPr baseColWidth="10" defaultColWidth="23.42578125" defaultRowHeight="15" customHeight="1"/>
  <cols>
    <col min="1" max="1" width="20.85546875" style="6" customWidth="1"/>
    <col min="2" max="4" width="10.7109375" style="6" customWidth="1"/>
    <col min="5" max="5" width="12.5703125" style="6" bestFit="1" customWidth="1"/>
    <col min="6" max="93" width="10.7109375" style="6" customWidth="1"/>
    <col min="94" max="16384" width="23.42578125" style="6"/>
  </cols>
  <sheetData>
    <row r="1" spans="1:7" ht="15" customHeight="1">
      <c r="A1" s="164" t="s">
        <v>245</v>
      </c>
      <c r="B1" s="164"/>
      <c r="C1" s="164"/>
      <c r="D1" s="164"/>
      <c r="E1" s="164"/>
      <c r="F1" s="18"/>
    </row>
    <row r="2" spans="1:7" ht="15" customHeight="1">
      <c r="A2" s="164" t="s">
        <v>246</v>
      </c>
      <c r="B2" s="164"/>
      <c r="C2" s="164"/>
      <c r="D2" s="164"/>
      <c r="E2" s="164"/>
      <c r="F2" s="18"/>
      <c r="G2" s="156" t="s">
        <v>47</v>
      </c>
    </row>
    <row r="3" spans="1:7" ht="15" customHeight="1">
      <c r="A3" s="164" t="s">
        <v>209</v>
      </c>
      <c r="B3" s="164"/>
      <c r="C3" s="164"/>
      <c r="D3" s="164"/>
      <c r="E3" s="164"/>
      <c r="F3" s="18"/>
      <c r="G3" s="156"/>
    </row>
    <row r="4" spans="1:7" ht="15" customHeight="1">
      <c r="A4" s="164" t="s">
        <v>204</v>
      </c>
      <c r="B4" s="164"/>
      <c r="C4" s="164"/>
      <c r="D4" s="164"/>
      <c r="E4" s="164"/>
    </row>
    <row r="5" spans="1:7" ht="15" customHeight="1">
      <c r="A5" s="91"/>
      <c r="B5" s="91"/>
      <c r="C5" s="91"/>
      <c r="D5" s="91"/>
      <c r="E5" s="91"/>
    </row>
    <row r="6" spans="1:7" ht="15" customHeight="1">
      <c r="A6" s="115" t="s">
        <v>210</v>
      </c>
      <c r="B6" s="116" t="s">
        <v>225</v>
      </c>
      <c r="C6" s="116" t="s">
        <v>105</v>
      </c>
      <c r="D6" s="116" t="s">
        <v>106</v>
      </c>
      <c r="E6" s="116" t="s">
        <v>107</v>
      </c>
    </row>
    <row r="7" spans="1:7" ht="15" customHeight="1">
      <c r="A7" s="98" t="s">
        <v>104</v>
      </c>
      <c r="B7" s="120">
        <v>296</v>
      </c>
      <c r="C7" s="120">
        <v>158</v>
      </c>
      <c r="D7" s="120">
        <v>135</v>
      </c>
      <c r="E7" s="120">
        <v>3</v>
      </c>
    </row>
    <row r="8" spans="1:7" ht="15" customHeight="1">
      <c r="A8" s="105" t="s">
        <v>135</v>
      </c>
      <c r="B8" s="106">
        <v>8</v>
      </c>
      <c r="C8" s="121">
        <v>3</v>
      </c>
      <c r="D8" s="121">
        <v>5</v>
      </c>
      <c r="E8" s="121">
        <v>0</v>
      </c>
    </row>
    <row r="9" spans="1:7" ht="15" customHeight="1">
      <c r="A9" s="105" t="s">
        <v>136</v>
      </c>
      <c r="B9" s="106">
        <v>12</v>
      </c>
      <c r="C9" s="121">
        <v>11</v>
      </c>
      <c r="D9" s="121">
        <v>1</v>
      </c>
      <c r="E9" s="121">
        <v>0</v>
      </c>
    </row>
    <row r="10" spans="1:7" ht="15" customHeight="1">
      <c r="A10" s="105" t="s">
        <v>137</v>
      </c>
      <c r="B10" s="106">
        <v>51</v>
      </c>
      <c r="C10" s="121">
        <v>6</v>
      </c>
      <c r="D10" s="121">
        <v>45</v>
      </c>
      <c r="E10" s="121">
        <v>0</v>
      </c>
    </row>
    <row r="11" spans="1:7" ht="15" customHeight="1">
      <c r="A11" s="105" t="s">
        <v>138</v>
      </c>
      <c r="B11" s="106">
        <v>87</v>
      </c>
      <c r="C11" s="121">
        <v>87</v>
      </c>
      <c r="D11" s="121">
        <v>0</v>
      </c>
      <c r="E11" s="121">
        <v>0</v>
      </c>
    </row>
    <row r="12" spans="1:7" ht="15" customHeight="1">
      <c r="A12" s="105" t="s">
        <v>140</v>
      </c>
      <c r="B12" s="106">
        <v>2</v>
      </c>
      <c r="C12" s="121">
        <v>2</v>
      </c>
      <c r="D12" s="121">
        <v>0</v>
      </c>
      <c r="E12" s="121">
        <v>0</v>
      </c>
    </row>
    <row r="13" spans="1:7" ht="15" customHeight="1">
      <c r="A13" s="105" t="s">
        <v>141</v>
      </c>
      <c r="B13" s="106">
        <v>1</v>
      </c>
      <c r="C13" s="121">
        <v>1</v>
      </c>
      <c r="D13" s="121">
        <v>0</v>
      </c>
      <c r="E13" s="121">
        <v>0</v>
      </c>
    </row>
    <row r="14" spans="1:7" ht="15" customHeight="1">
      <c r="A14" s="105" t="s">
        <v>142</v>
      </c>
      <c r="B14" s="106">
        <v>31</v>
      </c>
      <c r="C14" s="121">
        <v>1</v>
      </c>
      <c r="D14" s="121">
        <v>28</v>
      </c>
      <c r="E14" s="121">
        <v>2</v>
      </c>
    </row>
    <row r="15" spans="1:7" ht="15" customHeight="1">
      <c r="A15" s="105" t="s">
        <v>143</v>
      </c>
      <c r="B15" s="106">
        <v>2</v>
      </c>
      <c r="C15" s="121">
        <v>2</v>
      </c>
      <c r="D15" s="121">
        <v>0</v>
      </c>
      <c r="E15" s="121">
        <v>0</v>
      </c>
    </row>
    <row r="16" spans="1:7" ht="15" customHeight="1">
      <c r="A16" s="105" t="s">
        <v>144</v>
      </c>
      <c r="B16" s="106">
        <v>1</v>
      </c>
      <c r="C16" s="121">
        <v>1</v>
      </c>
      <c r="D16" s="121">
        <v>0</v>
      </c>
      <c r="E16" s="121">
        <v>0</v>
      </c>
    </row>
    <row r="17" spans="1:5" ht="15" customHeight="1">
      <c r="A17" s="105" t="s">
        <v>146</v>
      </c>
      <c r="B17" s="106">
        <v>11</v>
      </c>
      <c r="C17" s="121">
        <v>11</v>
      </c>
      <c r="D17" s="121">
        <v>0</v>
      </c>
      <c r="E17" s="121">
        <v>0</v>
      </c>
    </row>
    <row r="18" spans="1:5" ht="15" customHeight="1">
      <c r="A18" s="105" t="s">
        <v>148</v>
      </c>
      <c r="B18" s="106">
        <v>13</v>
      </c>
      <c r="C18" s="121">
        <v>6</v>
      </c>
      <c r="D18" s="121">
        <v>6</v>
      </c>
      <c r="E18" s="121">
        <v>1</v>
      </c>
    </row>
    <row r="19" spans="1:5" ht="15" customHeight="1">
      <c r="A19" s="105" t="s">
        <v>151</v>
      </c>
      <c r="B19" s="106">
        <v>12</v>
      </c>
      <c r="C19" s="121">
        <v>6</v>
      </c>
      <c r="D19" s="121">
        <v>6</v>
      </c>
      <c r="E19" s="121">
        <v>0</v>
      </c>
    </row>
    <row r="20" spans="1:5" ht="15" customHeight="1">
      <c r="A20" s="105" t="s">
        <v>152</v>
      </c>
      <c r="B20" s="106">
        <v>39</v>
      </c>
      <c r="C20" s="121">
        <v>4</v>
      </c>
      <c r="D20" s="121">
        <v>35</v>
      </c>
      <c r="E20" s="121">
        <v>0</v>
      </c>
    </row>
    <row r="21" spans="1:5" ht="15" customHeight="1">
      <c r="A21" s="105" t="s">
        <v>155</v>
      </c>
      <c r="B21" s="106">
        <v>1</v>
      </c>
      <c r="C21" s="121">
        <v>1</v>
      </c>
      <c r="D21" s="121">
        <v>0</v>
      </c>
      <c r="E21" s="121">
        <v>0</v>
      </c>
    </row>
    <row r="22" spans="1:5" ht="15" customHeight="1">
      <c r="A22" s="105" t="s">
        <v>156</v>
      </c>
      <c r="B22" s="106">
        <v>6</v>
      </c>
      <c r="C22" s="121">
        <v>5</v>
      </c>
      <c r="D22" s="121">
        <v>1</v>
      </c>
      <c r="E22" s="121">
        <v>0</v>
      </c>
    </row>
    <row r="23" spans="1:5" ht="15" customHeight="1">
      <c r="A23" s="105" t="s">
        <v>158</v>
      </c>
      <c r="B23" s="106">
        <v>12</v>
      </c>
      <c r="C23" s="121">
        <v>4</v>
      </c>
      <c r="D23" s="121">
        <v>8</v>
      </c>
      <c r="E23" s="121">
        <v>0</v>
      </c>
    </row>
    <row r="24" spans="1:5" ht="15" customHeight="1">
      <c r="A24" s="108" t="s">
        <v>159</v>
      </c>
      <c r="B24" s="106">
        <v>6</v>
      </c>
      <c r="C24" s="121">
        <v>6</v>
      </c>
      <c r="D24" s="121">
        <v>0</v>
      </c>
      <c r="E24" s="121">
        <v>0</v>
      </c>
    </row>
    <row r="25" spans="1:5" ht="15" customHeight="1" thickBot="1">
      <c r="A25" s="105" t="s">
        <v>160</v>
      </c>
      <c r="B25" s="106">
        <v>1</v>
      </c>
      <c r="C25" s="121">
        <v>1</v>
      </c>
      <c r="D25" s="121">
        <v>0</v>
      </c>
      <c r="E25" s="106">
        <v>0</v>
      </c>
    </row>
    <row r="26" spans="1:5" ht="15" customHeight="1">
      <c r="A26" s="159" t="s">
        <v>226</v>
      </c>
      <c r="B26" s="159"/>
      <c r="C26" s="159"/>
      <c r="D26" s="159"/>
      <c r="E26" s="159"/>
    </row>
    <row r="27" spans="1:5" ht="15" customHeight="1">
      <c r="A27" s="163"/>
      <c r="B27" s="163"/>
      <c r="C27" s="163"/>
      <c r="D27" s="163"/>
      <c r="E27" s="163"/>
    </row>
    <row r="28" spans="1:5" ht="15" customHeight="1">
      <c r="A28" s="163" t="s">
        <v>119</v>
      </c>
      <c r="B28" s="163"/>
      <c r="C28" s="163"/>
      <c r="D28" s="163"/>
      <c r="E28" s="163"/>
    </row>
  </sheetData>
  <mergeCells count="7">
    <mergeCell ref="A4:E4"/>
    <mergeCell ref="A26:E27"/>
    <mergeCell ref="A28:E28"/>
    <mergeCell ref="G2:G3"/>
    <mergeCell ref="A1:E1"/>
    <mergeCell ref="A2:E2"/>
    <mergeCell ref="A3:E3"/>
  </mergeCells>
  <hyperlinks>
    <hyperlink ref="G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L23"/>
  <sheetViews>
    <sheetView showGridLines="0" workbookViewId="0">
      <selection activeCell="M12" sqref="M12"/>
    </sheetView>
  </sheetViews>
  <sheetFormatPr baseColWidth="10" defaultRowHeight="18"/>
  <cols>
    <col min="1" max="1" width="11.42578125" style="3"/>
    <col min="2" max="2" width="5.7109375" style="3" customWidth="1"/>
    <col min="3" max="9" width="11.42578125" style="3"/>
    <col min="10" max="10" width="5.7109375" style="3" customWidth="1"/>
    <col min="11" max="11" width="11.42578125" style="3"/>
  </cols>
  <sheetData>
    <row r="1" spans="2:12">
      <c r="L1" s="151" t="s">
        <v>47</v>
      </c>
    </row>
    <row r="2" spans="2:12" ht="18.75" thickBot="1">
      <c r="L2" s="151"/>
    </row>
    <row r="3" spans="2:12" ht="18.75">
      <c r="B3" s="38"/>
      <c r="C3" s="39"/>
      <c r="D3" s="39"/>
      <c r="E3" s="39"/>
      <c r="F3" s="39"/>
      <c r="G3" s="39"/>
      <c r="H3" s="39"/>
      <c r="I3" s="39"/>
      <c r="J3" s="40"/>
    </row>
    <row r="4" spans="2:12" ht="21">
      <c r="B4" s="41"/>
      <c r="C4" s="152" t="s">
        <v>48</v>
      </c>
      <c r="D4" s="152"/>
      <c r="E4" s="152"/>
      <c r="F4" s="152"/>
      <c r="G4" s="152"/>
      <c r="H4" s="152"/>
      <c r="I4" s="152"/>
      <c r="J4" s="42"/>
    </row>
    <row r="5" spans="2:12" ht="21">
      <c r="B5" s="41"/>
      <c r="C5" s="152" t="s">
        <v>49</v>
      </c>
      <c r="D5" s="152"/>
      <c r="E5" s="152"/>
      <c r="F5" s="152"/>
      <c r="G5" s="152"/>
      <c r="H5" s="152"/>
      <c r="I5" s="152"/>
      <c r="J5" s="43"/>
    </row>
    <row r="6" spans="2:12" ht="18.75">
      <c r="B6" s="41"/>
      <c r="C6" s="46"/>
      <c r="D6" s="46"/>
      <c r="E6" s="46"/>
      <c r="F6" s="46"/>
      <c r="G6" s="46"/>
      <c r="H6" s="46"/>
      <c r="I6" s="46"/>
      <c r="J6" s="44"/>
    </row>
    <row r="7" spans="2:12" ht="18.75">
      <c r="B7" s="41"/>
      <c r="C7" s="46"/>
      <c r="D7" s="46"/>
      <c r="E7" s="46"/>
      <c r="F7" s="46"/>
      <c r="G7" s="46"/>
      <c r="H7" s="46"/>
      <c r="I7" s="46"/>
      <c r="J7" s="44"/>
    </row>
    <row r="8" spans="2:12" ht="18.75">
      <c r="B8" s="41"/>
      <c r="C8" s="46"/>
      <c r="D8" s="46"/>
      <c r="E8" s="46"/>
      <c r="F8" s="46"/>
      <c r="G8" s="46"/>
      <c r="H8" s="46"/>
      <c r="I8" s="46"/>
      <c r="J8" s="44"/>
    </row>
    <row r="9" spans="2:12" ht="18.75">
      <c r="B9" s="41"/>
      <c r="C9" s="46"/>
      <c r="D9" s="46"/>
      <c r="E9" s="46"/>
      <c r="F9" s="46"/>
      <c r="G9" s="46"/>
      <c r="H9" s="46"/>
      <c r="I9" s="46"/>
      <c r="J9" s="44"/>
    </row>
    <row r="10" spans="2:12">
      <c r="B10" s="41"/>
      <c r="C10" s="4" t="s">
        <v>50</v>
      </c>
      <c r="D10"/>
      <c r="E10"/>
      <c r="F10"/>
      <c r="G10"/>
      <c r="H10" t="s">
        <v>60</v>
      </c>
      <c r="I10"/>
      <c r="J10" s="45"/>
    </row>
    <row r="11" spans="2:12">
      <c r="B11" s="41"/>
      <c r="C11" s="4"/>
      <c r="D11"/>
      <c r="E11"/>
      <c r="F11"/>
      <c r="G11"/>
      <c r="H11"/>
      <c r="I11"/>
      <c r="J11" s="45"/>
    </row>
    <row r="12" spans="2:12">
      <c r="B12" s="41"/>
      <c r="C12" s="4"/>
      <c r="D12"/>
      <c r="E12"/>
      <c r="F12"/>
      <c r="G12"/>
      <c r="H12"/>
      <c r="I12"/>
      <c r="J12" s="45"/>
    </row>
    <row r="13" spans="2:12">
      <c r="B13" s="41"/>
      <c r="C13" s="4" t="s">
        <v>51</v>
      </c>
      <c r="D13"/>
      <c r="E13"/>
      <c r="F13"/>
      <c r="G13"/>
      <c r="H13" t="s">
        <v>52</v>
      </c>
      <c r="I13"/>
      <c r="J13" s="45"/>
    </row>
    <row r="14" spans="2:12">
      <c r="B14" s="41"/>
      <c r="C14" s="4"/>
      <c r="D14"/>
      <c r="E14"/>
      <c r="F14"/>
      <c r="G14"/>
      <c r="H14" t="s">
        <v>53</v>
      </c>
      <c r="I14"/>
      <c r="J14" s="45"/>
    </row>
    <row r="15" spans="2:12">
      <c r="B15" s="41"/>
      <c r="C15" s="4"/>
      <c r="D15"/>
      <c r="E15"/>
      <c r="F15"/>
      <c r="G15"/>
      <c r="H15" t="s">
        <v>54</v>
      </c>
      <c r="I15"/>
      <c r="J15" s="45"/>
    </row>
    <row r="16" spans="2:12">
      <c r="B16" s="41"/>
      <c r="C16"/>
      <c r="D16"/>
      <c r="E16"/>
      <c r="F16"/>
      <c r="G16"/>
      <c r="H16" t="s">
        <v>55</v>
      </c>
      <c r="I16"/>
      <c r="J16" s="45"/>
    </row>
    <row r="17" spans="2:10">
      <c r="B17" s="41"/>
      <c r="C17"/>
      <c r="D17"/>
      <c r="E17"/>
      <c r="F17"/>
      <c r="G17"/>
      <c r="H17" t="s">
        <v>56</v>
      </c>
      <c r="I17"/>
      <c r="J17" s="45"/>
    </row>
    <row r="18" spans="2:10">
      <c r="B18" s="41"/>
      <c r="C18"/>
      <c r="D18"/>
      <c r="E18"/>
      <c r="F18"/>
      <c r="G18"/>
      <c r="H18" t="s">
        <v>70</v>
      </c>
      <c r="I18"/>
      <c r="J18" s="45"/>
    </row>
    <row r="19" spans="2:10">
      <c r="B19" s="41"/>
      <c r="C19"/>
      <c r="D19"/>
      <c r="E19"/>
      <c r="F19"/>
      <c r="G19"/>
      <c r="H19" t="s">
        <v>71</v>
      </c>
      <c r="I19"/>
      <c r="J19" s="45"/>
    </row>
    <row r="20" spans="2:10">
      <c r="B20" s="41"/>
      <c r="C20"/>
      <c r="D20"/>
      <c r="E20"/>
      <c r="F20"/>
      <c r="G20"/>
      <c r="H20"/>
      <c r="I20"/>
      <c r="J20" s="45"/>
    </row>
    <row r="21" spans="2:10">
      <c r="B21" s="41"/>
      <c r="C21" t="s">
        <v>57</v>
      </c>
      <c r="D21"/>
      <c r="E21"/>
      <c r="F21"/>
      <c r="G21"/>
      <c r="H21" t="s">
        <v>58</v>
      </c>
      <c r="I21"/>
      <c r="J21" s="45"/>
    </row>
    <row r="22" spans="2:10">
      <c r="B22" s="41"/>
      <c r="C22"/>
      <c r="D22"/>
      <c r="E22"/>
      <c r="F22"/>
      <c r="G22"/>
      <c r="H22"/>
      <c r="I22"/>
      <c r="J22" s="45"/>
    </row>
    <row r="23" spans="2:10" ht="18.75" thickBot="1">
      <c r="B23" s="47"/>
      <c r="C23" s="48"/>
      <c r="D23" s="48"/>
      <c r="E23" s="48"/>
      <c r="F23" s="48"/>
      <c r="G23" s="48"/>
      <c r="H23" s="48"/>
      <c r="I23" s="48"/>
      <c r="J23" s="49"/>
    </row>
  </sheetData>
  <mergeCells count="3">
    <mergeCell ref="L1:L2"/>
    <mergeCell ref="C4:I4"/>
    <mergeCell ref="C5:I5"/>
  </mergeCells>
  <hyperlinks>
    <hyperlink ref="L1" location="INDICE!A1" display="INDICE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pageSetUpPr fitToPage="1"/>
  </sheetPr>
  <dimension ref="A1:G30"/>
  <sheetViews>
    <sheetView showGridLines="0" workbookViewId="0">
      <selection activeCell="G15" sqref="G15"/>
    </sheetView>
  </sheetViews>
  <sheetFormatPr baseColWidth="10" defaultColWidth="23.42578125" defaultRowHeight="15" customHeight="1"/>
  <cols>
    <col min="1" max="1" width="20.85546875" style="6" customWidth="1"/>
    <col min="2" max="4" width="10.7109375" style="6" customWidth="1"/>
    <col min="5" max="5" width="12.5703125" style="6" bestFit="1" customWidth="1"/>
    <col min="6" max="93" width="10.7109375" style="6" customWidth="1"/>
    <col min="94" max="16384" width="23.42578125" style="6"/>
  </cols>
  <sheetData>
    <row r="1" spans="1:7" ht="15" customHeight="1">
      <c r="A1" s="164" t="s">
        <v>247</v>
      </c>
      <c r="B1" s="164"/>
      <c r="C1" s="164"/>
      <c r="D1" s="164"/>
      <c r="E1" s="164"/>
      <c r="F1" s="18"/>
    </row>
    <row r="2" spans="1:7" ht="15" customHeight="1">
      <c r="A2" s="164" t="s">
        <v>248</v>
      </c>
      <c r="B2" s="164"/>
      <c r="C2" s="164"/>
      <c r="D2" s="164"/>
      <c r="E2" s="164"/>
      <c r="F2" s="18"/>
      <c r="G2" s="156" t="s">
        <v>47</v>
      </c>
    </row>
    <row r="3" spans="1:7" ht="15" customHeight="1">
      <c r="A3" s="164" t="s">
        <v>209</v>
      </c>
      <c r="B3" s="164"/>
      <c r="C3" s="164"/>
      <c r="D3" s="164"/>
      <c r="E3" s="164"/>
      <c r="F3" s="18"/>
      <c r="G3" s="156"/>
    </row>
    <row r="4" spans="1:7" ht="15" customHeight="1">
      <c r="A4" s="164" t="s">
        <v>204</v>
      </c>
      <c r="B4" s="164"/>
      <c r="C4" s="164"/>
      <c r="D4" s="164"/>
      <c r="E4" s="164"/>
    </row>
    <row r="5" spans="1:7" ht="15" customHeight="1">
      <c r="A5" s="91"/>
      <c r="B5" s="91"/>
      <c r="C5" s="91"/>
      <c r="D5" s="91"/>
      <c r="E5" s="91"/>
    </row>
    <row r="6" spans="1:7" ht="15" customHeight="1">
      <c r="A6" s="115" t="s">
        <v>210</v>
      </c>
      <c r="B6" s="116" t="s">
        <v>225</v>
      </c>
      <c r="C6" s="116" t="s">
        <v>105</v>
      </c>
      <c r="D6" s="116" t="s">
        <v>106</v>
      </c>
      <c r="E6" s="116" t="s">
        <v>107</v>
      </c>
    </row>
    <row r="7" spans="1:7" ht="15" customHeight="1">
      <c r="A7" s="98" t="s">
        <v>104</v>
      </c>
      <c r="B7" s="120">
        <v>284</v>
      </c>
      <c r="C7" s="120">
        <v>52</v>
      </c>
      <c r="D7" s="120">
        <v>228</v>
      </c>
      <c r="E7" s="120">
        <v>4</v>
      </c>
    </row>
    <row r="8" spans="1:7" ht="15" customHeight="1">
      <c r="A8" s="105" t="s">
        <v>135</v>
      </c>
      <c r="B8" s="106">
        <v>30</v>
      </c>
      <c r="C8" s="121">
        <v>5</v>
      </c>
      <c r="D8" s="121">
        <v>25</v>
      </c>
      <c r="E8" s="121">
        <v>0</v>
      </c>
    </row>
    <row r="9" spans="1:7" ht="15" customHeight="1">
      <c r="A9" s="105" t="s">
        <v>136</v>
      </c>
      <c r="B9" s="106">
        <v>25</v>
      </c>
      <c r="C9" s="121">
        <v>6</v>
      </c>
      <c r="D9" s="121">
        <v>19</v>
      </c>
      <c r="E9" s="121">
        <v>0</v>
      </c>
    </row>
    <row r="10" spans="1:7" ht="15" customHeight="1">
      <c r="A10" s="105" t="s">
        <v>137</v>
      </c>
      <c r="B10" s="106">
        <v>98</v>
      </c>
      <c r="C10" s="121">
        <v>5</v>
      </c>
      <c r="D10" s="121">
        <v>92</v>
      </c>
      <c r="E10" s="121">
        <v>1</v>
      </c>
    </row>
    <row r="11" spans="1:7" ht="15" customHeight="1">
      <c r="A11" s="105" t="s">
        <v>140</v>
      </c>
      <c r="B11" s="106">
        <v>3</v>
      </c>
      <c r="C11" s="121">
        <v>1</v>
      </c>
      <c r="D11" s="121">
        <v>0</v>
      </c>
      <c r="E11" s="121">
        <v>2</v>
      </c>
    </row>
    <row r="12" spans="1:7" ht="15" customHeight="1">
      <c r="A12" s="105" t="s">
        <v>141</v>
      </c>
      <c r="B12" s="106">
        <v>1</v>
      </c>
      <c r="C12" s="121">
        <v>1</v>
      </c>
      <c r="D12" s="121">
        <v>0</v>
      </c>
      <c r="E12" s="121">
        <v>0</v>
      </c>
    </row>
    <row r="13" spans="1:7" ht="15" customHeight="1">
      <c r="A13" s="105" t="s">
        <v>142</v>
      </c>
      <c r="B13" s="106">
        <v>18</v>
      </c>
      <c r="C13" s="121">
        <v>3</v>
      </c>
      <c r="D13" s="121">
        <v>15</v>
      </c>
      <c r="E13" s="121">
        <v>0</v>
      </c>
    </row>
    <row r="14" spans="1:7" ht="15" customHeight="1">
      <c r="A14" s="105" t="s">
        <v>143</v>
      </c>
      <c r="B14" s="106">
        <v>2</v>
      </c>
      <c r="C14" s="121">
        <v>2</v>
      </c>
      <c r="D14" s="121">
        <v>0</v>
      </c>
      <c r="E14" s="121">
        <v>0</v>
      </c>
    </row>
    <row r="15" spans="1:7" ht="15" customHeight="1">
      <c r="A15" s="105" t="s">
        <v>144</v>
      </c>
      <c r="B15" s="106">
        <v>1</v>
      </c>
      <c r="C15" s="121">
        <v>0</v>
      </c>
      <c r="D15" s="121">
        <v>1</v>
      </c>
      <c r="E15" s="121">
        <v>0</v>
      </c>
    </row>
    <row r="16" spans="1:7" ht="15" customHeight="1">
      <c r="A16" s="105" t="s">
        <v>146</v>
      </c>
      <c r="B16" s="106">
        <v>7</v>
      </c>
      <c r="C16" s="121">
        <v>4</v>
      </c>
      <c r="D16" s="121">
        <v>3</v>
      </c>
      <c r="E16" s="121">
        <v>0</v>
      </c>
    </row>
    <row r="17" spans="1:5" ht="15" customHeight="1">
      <c r="A17" s="105" t="s">
        <v>147</v>
      </c>
      <c r="B17" s="106">
        <v>2</v>
      </c>
      <c r="C17" s="121">
        <v>0</v>
      </c>
      <c r="D17" s="121">
        <v>2</v>
      </c>
      <c r="E17" s="121">
        <v>0</v>
      </c>
    </row>
    <row r="18" spans="1:5" ht="15" customHeight="1">
      <c r="A18" s="105" t="s">
        <v>148</v>
      </c>
      <c r="B18" s="106">
        <v>45</v>
      </c>
      <c r="C18" s="121">
        <v>6</v>
      </c>
      <c r="D18" s="121">
        <v>38</v>
      </c>
      <c r="E18" s="121">
        <v>1</v>
      </c>
    </row>
    <row r="19" spans="1:5" ht="15" customHeight="1">
      <c r="A19" s="105" t="s">
        <v>150</v>
      </c>
      <c r="B19" s="106">
        <v>4</v>
      </c>
      <c r="C19" s="121">
        <v>0</v>
      </c>
      <c r="D19" s="121">
        <v>4</v>
      </c>
      <c r="E19" s="121">
        <v>0</v>
      </c>
    </row>
    <row r="20" spans="1:5" ht="15" customHeight="1">
      <c r="A20" s="105" t="s">
        <v>151</v>
      </c>
      <c r="B20" s="106">
        <v>3</v>
      </c>
      <c r="C20" s="121">
        <v>1</v>
      </c>
      <c r="D20" s="121">
        <v>2</v>
      </c>
      <c r="E20" s="121">
        <v>0</v>
      </c>
    </row>
    <row r="21" spans="1:5" ht="15" customHeight="1">
      <c r="A21" s="105" t="s">
        <v>152</v>
      </c>
      <c r="B21" s="106">
        <v>18</v>
      </c>
      <c r="C21" s="121">
        <v>3</v>
      </c>
      <c r="D21" s="121">
        <v>15</v>
      </c>
      <c r="E21" s="121">
        <v>0</v>
      </c>
    </row>
    <row r="22" spans="1:5" ht="15" customHeight="1">
      <c r="A22" s="105" t="s">
        <v>153</v>
      </c>
      <c r="B22" s="106">
        <v>2</v>
      </c>
      <c r="C22" s="121">
        <v>2</v>
      </c>
      <c r="D22" s="121">
        <v>0</v>
      </c>
      <c r="E22" s="121">
        <v>0</v>
      </c>
    </row>
    <row r="23" spans="1:5" ht="15" customHeight="1">
      <c r="A23" s="105" t="s">
        <v>154</v>
      </c>
      <c r="B23" s="106">
        <v>5</v>
      </c>
      <c r="C23" s="121">
        <v>3</v>
      </c>
      <c r="D23" s="121">
        <v>2</v>
      </c>
      <c r="E23" s="121">
        <v>0</v>
      </c>
    </row>
    <row r="24" spans="1:5" ht="15" customHeight="1">
      <c r="A24" s="105" t="s">
        <v>156</v>
      </c>
      <c r="B24" s="106">
        <v>4</v>
      </c>
      <c r="C24" s="121">
        <v>2</v>
      </c>
      <c r="D24" s="121">
        <v>2</v>
      </c>
      <c r="E24" s="121">
        <v>0</v>
      </c>
    </row>
    <row r="25" spans="1:5" ht="15" customHeight="1">
      <c r="A25" s="105" t="s">
        <v>158</v>
      </c>
      <c r="B25" s="106">
        <v>5</v>
      </c>
      <c r="C25" s="121">
        <v>0</v>
      </c>
      <c r="D25" s="121">
        <v>5</v>
      </c>
      <c r="E25" s="121">
        <v>0</v>
      </c>
    </row>
    <row r="26" spans="1:5" ht="15" customHeight="1">
      <c r="A26" s="108" t="s">
        <v>159</v>
      </c>
      <c r="B26" s="106">
        <v>5</v>
      </c>
      <c r="C26" s="121">
        <v>4</v>
      </c>
      <c r="D26" s="121">
        <v>1</v>
      </c>
      <c r="E26" s="121">
        <v>0</v>
      </c>
    </row>
    <row r="27" spans="1:5" ht="15" customHeight="1" thickBot="1">
      <c r="A27" s="105" t="s">
        <v>160</v>
      </c>
      <c r="B27" s="106">
        <v>6</v>
      </c>
      <c r="C27" s="121">
        <v>4</v>
      </c>
      <c r="D27" s="121">
        <v>2</v>
      </c>
      <c r="E27" s="106">
        <v>0</v>
      </c>
    </row>
    <row r="28" spans="1:5" ht="15" customHeight="1">
      <c r="A28" s="159" t="s">
        <v>226</v>
      </c>
      <c r="B28" s="159"/>
      <c r="C28" s="159"/>
      <c r="D28" s="159"/>
      <c r="E28" s="159"/>
    </row>
    <row r="29" spans="1:5" ht="15" customHeight="1">
      <c r="A29" s="163"/>
      <c r="B29" s="163"/>
      <c r="C29" s="163"/>
      <c r="D29" s="163"/>
      <c r="E29" s="163"/>
    </row>
    <row r="30" spans="1:5" ht="15" customHeight="1">
      <c r="A30" s="163" t="s">
        <v>119</v>
      </c>
      <c r="B30" s="163"/>
      <c r="C30" s="163"/>
      <c r="D30" s="163"/>
      <c r="E30" s="163"/>
    </row>
  </sheetData>
  <mergeCells count="7">
    <mergeCell ref="A4:E4"/>
    <mergeCell ref="A28:E29"/>
    <mergeCell ref="A30:E30"/>
    <mergeCell ref="G2:G3"/>
    <mergeCell ref="A1:E1"/>
    <mergeCell ref="A2:E2"/>
    <mergeCell ref="A3:E3"/>
  </mergeCells>
  <hyperlinks>
    <hyperlink ref="G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pageSetUpPr fitToPage="1"/>
  </sheetPr>
  <dimension ref="A1:G31"/>
  <sheetViews>
    <sheetView showGridLines="0" workbookViewId="0">
      <selection activeCell="H14" sqref="H14"/>
    </sheetView>
  </sheetViews>
  <sheetFormatPr baseColWidth="10" defaultColWidth="23.42578125" defaultRowHeight="15" customHeight="1"/>
  <cols>
    <col min="1" max="1" width="20.85546875" style="6" customWidth="1"/>
    <col min="2" max="4" width="10.7109375" style="6" customWidth="1"/>
    <col min="5" max="5" width="12.5703125" style="6" bestFit="1" customWidth="1"/>
    <col min="6" max="93" width="10.7109375" style="6" customWidth="1"/>
    <col min="94" max="16384" width="23.42578125" style="6"/>
  </cols>
  <sheetData>
    <row r="1" spans="1:7" ht="15" customHeight="1">
      <c r="A1" s="164" t="s">
        <v>249</v>
      </c>
      <c r="B1" s="164"/>
      <c r="C1" s="164"/>
      <c r="D1" s="164"/>
      <c r="E1" s="164"/>
      <c r="F1" s="18"/>
    </row>
    <row r="2" spans="1:7" ht="15" customHeight="1">
      <c r="A2" s="164" t="s">
        <v>250</v>
      </c>
      <c r="B2" s="164"/>
      <c r="C2" s="164"/>
      <c r="D2" s="164"/>
      <c r="E2" s="164"/>
      <c r="F2" s="18"/>
      <c r="G2" s="156" t="s">
        <v>47</v>
      </c>
    </row>
    <row r="3" spans="1:7" ht="15" customHeight="1">
      <c r="A3" s="164" t="s">
        <v>209</v>
      </c>
      <c r="B3" s="164"/>
      <c r="C3" s="164"/>
      <c r="D3" s="164"/>
      <c r="E3" s="164"/>
      <c r="F3" s="18"/>
      <c r="G3" s="156"/>
    </row>
    <row r="4" spans="1:7" ht="15" customHeight="1">
      <c r="A4" s="164" t="s">
        <v>204</v>
      </c>
      <c r="B4" s="164"/>
      <c r="C4" s="164"/>
      <c r="D4" s="164"/>
      <c r="E4" s="164"/>
    </row>
    <row r="5" spans="1:7" ht="15" customHeight="1">
      <c r="A5" s="91"/>
      <c r="B5" s="91"/>
      <c r="C5" s="91"/>
      <c r="D5" s="91"/>
      <c r="E5" s="91"/>
    </row>
    <row r="6" spans="1:7" ht="15" customHeight="1">
      <c r="A6" s="115" t="s">
        <v>210</v>
      </c>
      <c r="B6" s="116" t="s">
        <v>225</v>
      </c>
      <c r="C6" s="116" t="s">
        <v>105</v>
      </c>
      <c r="D6" s="116" t="s">
        <v>106</v>
      </c>
      <c r="E6" s="116" t="s">
        <v>107</v>
      </c>
    </row>
    <row r="7" spans="1:7" ht="15" customHeight="1">
      <c r="A7" s="98" t="s">
        <v>104</v>
      </c>
      <c r="B7" s="120">
        <v>186</v>
      </c>
      <c r="C7" s="120">
        <v>103</v>
      </c>
      <c r="D7" s="120">
        <v>78</v>
      </c>
      <c r="E7" s="120">
        <v>5</v>
      </c>
    </row>
    <row r="8" spans="1:7" ht="15" customHeight="1">
      <c r="A8" s="105" t="s">
        <v>135</v>
      </c>
      <c r="B8" s="106">
        <v>15</v>
      </c>
      <c r="C8" s="121">
        <v>9</v>
      </c>
      <c r="D8" s="121">
        <v>6</v>
      </c>
      <c r="E8" s="121">
        <v>0</v>
      </c>
    </row>
    <row r="9" spans="1:7" ht="15" customHeight="1">
      <c r="A9" s="105" t="s">
        <v>136</v>
      </c>
      <c r="B9" s="106">
        <v>18</v>
      </c>
      <c r="C9" s="121">
        <v>7</v>
      </c>
      <c r="D9" s="121">
        <v>9</v>
      </c>
      <c r="E9" s="121">
        <v>2</v>
      </c>
    </row>
    <row r="10" spans="1:7" ht="15" customHeight="1">
      <c r="A10" s="105" t="s">
        <v>137</v>
      </c>
      <c r="B10" s="106">
        <v>50</v>
      </c>
      <c r="C10" s="121">
        <v>15</v>
      </c>
      <c r="D10" s="121">
        <v>34</v>
      </c>
      <c r="E10" s="121">
        <v>1</v>
      </c>
    </row>
    <row r="11" spans="1:7" ht="15" customHeight="1">
      <c r="A11" s="105" t="s">
        <v>138</v>
      </c>
      <c r="B11" s="106">
        <v>2</v>
      </c>
      <c r="C11" s="121">
        <v>2</v>
      </c>
      <c r="D11" s="121">
        <v>0</v>
      </c>
      <c r="E11" s="121">
        <v>0</v>
      </c>
    </row>
    <row r="12" spans="1:7" ht="15" customHeight="1">
      <c r="A12" s="105" t="s">
        <v>139</v>
      </c>
      <c r="B12" s="106">
        <v>1</v>
      </c>
      <c r="C12" s="121">
        <v>1</v>
      </c>
      <c r="D12" s="121">
        <v>0</v>
      </c>
      <c r="E12" s="121">
        <v>0</v>
      </c>
    </row>
    <row r="13" spans="1:7" ht="15" customHeight="1">
      <c r="A13" s="105" t="s">
        <v>140</v>
      </c>
      <c r="B13" s="106">
        <v>5</v>
      </c>
      <c r="C13" s="121">
        <v>5</v>
      </c>
      <c r="D13" s="121">
        <v>0</v>
      </c>
      <c r="E13" s="121">
        <v>0</v>
      </c>
    </row>
    <row r="14" spans="1:7" ht="15" customHeight="1">
      <c r="A14" s="105" t="s">
        <v>142</v>
      </c>
      <c r="B14" s="106">
        <v>21</v>
      </c>
      <c r="C14" s="121">
        <v>10</v>
      </c>
      <c r="D14" s="121">
        <v>10</v>
      </c>
      <c r="E14" s="121">
        <v>1</v>
      </c>
    </row>
    <row r="15" spans="1:7" ht="15" customHeight="1">
      <c r="A15" s="105" t="s">
        <v>143</v>
      </c>
      <c r="B15" s="106">
        <v>4</v>
      </c>
      <c r="C15" s="121">
        <v>4</v>
      </c>
      <c r="D15" s="121">
        <v>0</v>
      </c>
      <c r="E15" s="121">
        <v>0</v>
      </c>
    </row>
    <row r="16" spans="1:7" ht="15" customHeight="1">
      <c r="A16" s="105" t="s">
        <v>144</v>
      </c>
      <c r="B16" s="106">
        <v>6</v>
      </c>
      <c r="C16" s="121">
        <v>6</v>
      </c>
      <c r="D16" s="121">
        <v>0</v>
      </c>
      <c r="E16" s="121">
        <v>0</v>
      </c>
    </row>
    <row r="17" spans="1:5" ht="15" customHeight="1">
      <c r="A17" s="105" t="s">
        <v>146</v>
      </c>
      <c r="B17" s="106">
        <v>9</v>
      </c>
      <c r="C17" s="121">
        <v>7</v>
      </c>
      <c r="D17" s="121">
        <v>1</v>
      </c>
      <c r="E17" s="121">
        <v>1</v>
      </c>
    </row>
    <row r="18" spans="1:5" ht="15" customHeight="1">
      <c r="A18" s="105" t="s">
        <v>147</v>
      </c>
      <c r="B18" s="106">
        <v>2</v>
      </c>
      <c r="C18" s="121">
        <v>2</v>
      </c>
      <c r="D18" s="121">
        <v>0</v>
      </c>
      <c r="E18" s="121">
        <v>0</v>
      </c>
    </row>
    <row r="19" spans="1:5" ht="15" customHeight="1">
      <c r="A19" s="105" t="s">
        <v>148</v>
      </c>
      <c r="B19" s="106">
        <v>35</v>
      </c>
      <c r="C19" s="121">
        <v>20</v>
      </c>
      <c r="D19" s="121">
        <v>15</v>
      </c>
      <c r="E19" s="121">
        <v>0</v>
      </c>
    </row>
    <row r="20" spans="1:5" ht="12.75">
      <c r="A20" s="105" t="s">
        <v>149</v>
      </c>
      <c r="B20" s="106">
        <v>2</v>
      </c>
      <c r="C20" s="121">
        <v>2</v>
      </c>
      <c r="D20" s="121">
        <v>0</v>
      </c>
      <c r="E20" s="121">
        <v>0</v>
      </c>
    </row>
    <row r="21" spans="1:5" ht="15" customHeight="1">
      <c r="A21" s="105" t="s">
        <v>150</v>
      </c>
      <c r="B21" s="106">
        <v>6</v>
      </c>
      <c r="C21" s="121">
        <v>6</v>
      </c>
      <c r="D21" s="121">
        <v>0</v>
      </c>
      <c r="E21" s="121">
        <v>0</v>
      </c>
    </row>
    <row r="22" spans="1:5" ht="15" customHeight="1">
      <c r="A22" s="105" t="s">
        <v>151</v>
      </c>
      <c r="B22" s="106">
        <v>1</v>
      </c>
      <c r="C22" s="121">
        <v>0</v>
      </c>
      <c r="D22" s="121">
        <v>1</v>
      </c>
      <c r="E22" s="121">
        <v>0</v>
      </c>
    </row>
    <row r="23" spans="1:5" ht="15" customHeight="1">
      <c r="A23" s="105" t="s">
        <v>152</v>
      </c>
      <c r="B23" s="106">
        <v>2</v>
      </c>
      <c r="C23" s="121">
        <v>2</v>
      </c>
      <c r="D23" s="121">
        <v>0</v>
      </c>
      <c r="E23" s="121">
        <v>0</v>
      </c>
    </row>
    <row r="24" spans="1:5" ht="15" customHeight="1">
      <c r="A24" s="105" t="s">
        <v>155</v>
      </c>
      <c r="B24" s="106">
        <v>1</v>
      </c>
      <c r="C24" s="121">
        <v>0</v>
      </c>
      <c r="D24" s="121">
        <v>1</v>
      </c>
      <c r="E24" s="121">
        <v>0</v>
      </c>
    </row>
    <row r="25" spans="1:5" ht="15" customHeight="1">
      <c r="A25" s="105" t="s">
        <v>156</v>
      </c>
      <c r="B25" s="106">
        <v>1</v>
      </c>
      <c r="C25" s="121">
        <v>1</v>
      </c>
      <c r="D25" s="121">
        <v>0</v>
      </c>
      <c r="E25" s="121">
        <v>0</v>
      </c>
    </row>
    <row r="26" spans="1:5" ht="15" customHeight="1">
      <c r="A26" s="105" t="s">
        <v>158</v>
      </c>
      <c r="B26" s="106">
        <v>1</v>
      </c>
      <c r="C26" s="121">
        <v>0</v>
      </c>
      <c r="D26" s="121">
        <v>1</v>
      </c>
      <c r="E26" s="121">
        <v>0</v>
      </c>
    </row>
    <row r="27" spans="1:5" ht="15" customHeight="1">
      <c r="A27" s="108" t="s">
        <v>159</v>
      </c>
      <c r="B27" s="106">
        <v>2</v>
      </c>
      <c r="C27" s="121">
        <v>2</v>
      </c>
      <c r="D27" s="121">
        <v>0</v>
      </c>
      <c r="E27" s="121">
        <v>0</v>
      </c>
    </row>
    <row r="28" spans="1:5" ht="15" customHeight="1" thickBot="1">
      <c r="A28" s="105" t="s">
        <v>160</v>
      </c>
      <c r="B28" s="106">
        <v>2</v>
      </c>
      <c r="C28" s="121">
        <v>2</v>
      </c>
      <c r="D28" s="121">
        <v>0</v>
      </c>
      <c r="E28" s="106">
        <v>0</v>
      </c>
    </row>
    <row r="29" spans="1:5" ht="15" customHeight="1">
      <c r="A29" s="159" t="s">
        <v>226</v>
      </c>
      <c r="B29" s="159"/>
      <c r="C29" s="159"/>
      <c r="D29" s="159"/>
      <c r="E29" s="159"/>
    </row>
    <row r="30" spans="1:5" ht="15" customHeight="1">
      <c r="A30" s="163"/>
      <c r="B30" s="163"/>
      <c r="C30" s="163"/>
      <c r="D30" s="163"/>
      <c r="E30" s="163"/>
    </row>
    <row r="31" spans="1:5" ht="15" customHeight="1">
      <c r="A31" s="163" t="s">
        <v>119</v>
      </c>
      <c r="B31" s="163"/>
      <c r="C31" s="163"/>
      <c r="D31" s="163"/>
      <c r="E31" s="163"/>
    </row>
  </sheetData>
  <mergeCells count="7">
    <mergeCell ref="A4:E4"/>
    <mergeCell ref="A29:E30"/>
    <mergeCell ref="A31:E31"/>
    <mergeCell ref="G2:G3"/>
    <mergeCell ref="A1:E1"/>
    <mergeCell ref="A2:E2"/>
    <mergeCell ref="A3:E3"/>
  </mergeCells>
  <hyperlinks>
    <hyperlink ref="G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pageSetUpPr fitToPage="1"/>
  </sheetPr>
  <dimension ref="A1:G26"/>
  <sheetViews>
    <sheetView showGridLines="0" workbookViewId="0">
      <selection activeCell="M12" sqref="M12"/>
    </sheetView>
  </sheetViews>
  <sheetFormatPr baseColWidth="10" defaultColWidth="23.42578125" defaultRowHeight="15" customHeight="1"/>
  <cols>
    <col min="1" max="1" width="20.85546875" style="6" customWidth="1"/>
    <col min="2" max="4" width="10.7109375" style="6" customWidth="1"/>
    <col min="5" max="5" width="12.5703125" style="6" bestFit="1" customWidth="1"/>
    <col min="6" max="93" width="10.7109375" style="6" customWidth="1"/>
    <col min="94" max="16384" width="23.42578125" style="6"/>
  </cols>
  <sheetData>
    <row r="1" spans="1:7" ht="15" customHeight="1">
      <c r="A1" s="164" t="s">
        <v>251</v>
      </c>
      <c r="B1" s="164"/>
      <c r="C1" s="164"/>
      <c r="D1" s="164"/>
      <c r="E1" s="164"/>
      <c r="F1" s="18"/>
    </row>
    <row r="2" spans="1:7" ht="15" customHeight="1">
      <c r="A2" s="164" t="s">
        <v>252</v>
      </c>
      <c r="B2" s="164"/>
      <c r="C2" s="164"/>
      <c r="D2" s="164"/>
      <c r="E2" s="164"/>
      <c r="F2" s="18"/>
      <c r="G2" s="156" t="s">
        <v>47</v>
      </c>
    </row>
    <row r="3" spans="1:7" ht="15" customHeight="1">
      <c r="A3" s="164" t="s">
        <v>209</v>
      </c>
      <c r="B3" s="164"/>
      <c r="C3" s="164"/>
      <c r="D3" s="164"/>
      <c r="E3" s="164"/>
      <c r="F3" s="18"/>
      <c r="G3" s="156"/>
    </row>
    <row r="4" spans="1:7" ht="15" customHeight="1">
      <c r="A4" s="164" t="s">
        <v>204</v>
      </c>
      <c r="B4" s="164"/>
      <c r="C4" s="164"/>
      <c r="D4" s="164"/>
      <c r="E4" s="164"/>
    </row>
    <row r="5" spans="1:7" ht="15" customHeight="1">
      <c r="A5" s="91"/>
      <c r="B5" s="91"/>
      <c r="C5" s="91"/>
      <c r="D5" s="91"/>
      <c r="E5" s="91"/>
    </row>
    <row r="6" spans="1:7" ht="15" customHeight="1">
      <c r="A6" s="115" t="s">
        <v>210</v>
      </c>
      <c r="B6" s="116" t="s">
        <v>225</v>
      </c>
      <c r="C6" s="116" t="s">
        <v>105</v>
      </c>
      <c r="D6" s="116" t="s">
        <v>106</v>
      </c>
      <c r="E6" s="116" t="s">
        <v>107</v>
      </c>
    </row>
    <row r="7" spans="1:7" ht="15" customHeight="1">
      <c r="A7" s="98" t="s">
        <v>104</v>
      </c>
      <c r="B7" s="96">
        <v>136</v>
      </c>
      <c r="C7" s="96">
        <v>23</v>
      </c>
      <c r="D7" s="96">
        <v>113</v>
      </c>
      <c r="E7" s="96">
        <v>0</v>
      </c>
    </row>
    <row r="8" spans="1:7" ht="15" customHeight="1">
      <c r="A8" s="105" t="s">
        <v>135</v>
      </c>
      <c r="B8" s="99">
        <v>7</v>
      </c>
      <c r="C8" s="97">
        <v>4</v>
      </c>
      <c r="D8" s="97">
        <v>3</v>
      </c>
      <c r="E8" s="97">
        <v>0</v>
      </c>
    </row>
    <row r="9" spans="1:7" ht="15" customHeight="1">
      <c r="A9" s="105" t="s">
        <v>136</v>
      </c>
      <c r="B9" s="99">
        <v>11</v>
      </c>
      <c r="C9" s="97">
        <v>2</v>
      </c>
      <c r="D9" s="97">
        <v>9</v>
      </c>
      <c r="E9" s="97">
        <v>0</v>
      </c>
    </row>
    <row r="10" spans="1:7" ht="15" customHeight="1">
      <c r="A10" s="105" t="s">
        <v>137</v>
      </c>
      <c r="B10" s="99">
        <v>61</v>
      </c>
      <c r="C10" s="97">
        <v>0</v>
      </c>
      <c r="D10" s="97">
        <v>61</v>
      </c>
      <c r="E10" s="97">
        <v>0</v>
      </c>
    </row>
    <row r="11" spans="1:7" ht="15" customHeight="1">
      <c r="A11" s="105" t="s">
        <v>139</v>
      </c>
      <c r="B11" s="99">
        <v>1</v>
      </c>
      <c r="C11" s="97">
        <v>1</v>
      </c>
      <c r="D11" s="97">
        <v>0</v>
      </c>
      <c r="E11" s="97">
        <v>0</v>
      </c>
    </row>
    <row r="12" spans="1:7" ht="15" customHeight="1">
      <c r="A12" s="105" t="s">
        <v>140</v>
      </c>
      <c r="B12" s="99">
        <v>1</v>
      </c>
      <c r="C12" s="97">
        <v>1</v>
      </c>
      <c r="D12" s="97">
        <v>0</v>
      </c>
      <c r="E12" s="97">
        <v>0</v>
      </c>
    </row>
    <row r="13" spans="1:7" ht="15" customHeight="1">
      <c r="A13" s="105" t="s">
        <v>142</v>
      </c>
      <c r="B13" s="99">
        <v>24</v>
      </c>
      <c r="C13" s="97">
        <v>3</v>
      </c>
      <c r="D13" s="97">
        <v>21</v>
      </c>
      <c r="E13" s="97">
        <v>0</v>
      </c>
    </row>
    <row r="14" spans="1:7" ht="15" customHeight="1">
      <c r="A14" s="105" t="s">
        <v>144</v>
      </c>
      <c r="B14" s="99">
        <v>2</v>
      </c>
      <c r="C14" s="97">
        <v>2</v>
      </c>
      <c r="D14" s="97">
        <v>0</v>
      </c>
      <c r="E14" s="97">
        <v>0</v>
      </c>
    </row>
    <row r="15" spans="1:7" ht="15" customHeight="1">
      <c r="A15" s="105" t="s">
        <v>146</v>
      </c>
      <c r="B15" s="99">
        <v>2</v>
      </c>
      <c r="C15" s="97">
        <v>2</v>
      </c>
      <c r="D15" s="97">
        <v>0</v>
      </c>
      <c r="E15" s="97">
        <v>0</v>
      </c>
    </row>
    <row r="16" spans="1:7" ht="15" customHeight="1">
      <c r="A16" s="105" t="s">
        <v>147</v>
      </c>
      <c r="B16" s="99">
        <v>1</v>
      </c>
      <c r="C16" s="97">
        <v>0</v>
      </c>
      <c r="D16" s="97">
        <v>1</v>
      </c>
      <c r="E16" s="97">
        <v>0</v>
      </c>
    </row>
    <row r="17" spans="1:5" ht="15" customHeight="1">
      <c r="A17" s="105" t="s">
        <v>148</v>
      </c>
      <c r="B17" s="99">
        <v>14</v>
      </c>
      <c r="C17" s="97">
        <v>2</v>
      </c>
      <c r="D17" s="97">
        <v>12</v>
      </c>
      <c r="E17" s="97">
        <v>0</v>
      </c>
    </row>
    <row r="18" spans="1:5" ht="15" customHeight="1">
      <c r="A18" s="105" t="s">
        <v>151</v>
      </c>
      <c r="B18" s="99">
        <v>1</v>
      </c>
      <c r="C18" s="97">
        <v>0</v>
      </c>
      <c r="D18" s="97">
        <v>1</v>
      </c>
      <c r="E18" s="97">
        <v>0</v>
      </c>
    </row>
    <row r="19" spans="1:5" ht="15" customHeight="1">
      <c r="A19" s="105" t="s">
        <v>152</v>
      </c>
      <c r="B19" s="99">
        <v>5</v>
      </c>
      <c r="C19" s="97">
        <v>1</v>
      </c>
      <c r="D19" s="97">
        <v>4</v>
      </c>
      <c r="E19" s="97">
        <v>0</v>
      </c>
    </row>
    <row r="20" spans="1:5" ht="15" customHeight="1">
      <c r="A20" s="105" t="s">
        <v>153</v>
      </c>
      <c r="B20" s="99">
        <v>1</v>
      </c>
      <c r="C20" s="97">
        <v>1</v>
      </c>
      <c r="D20" s="97">
        <v>0</v>
      </c>
      <c r="E20" s="97">
        <v>0</v>
      </c>
    </row>
    <row r="21" spans="1:5" ht="15" customHeight="1">
      <c r="A21" s="105" t="s">
        <v>158</v>
      </c>
      <c r="B21" s="99">
        <v>3</v>
      </c>
      <c r="C21" s="97">
        <v>3</v>
      </c>
      <c r="D21" s="97">
        <v>0</v>
      </c>
      <c r="E21" s="97">
        <v>0</v>
      </c>
    </row>
    <row r="22" spans="1:5" ht="15" customHeight="1">
      <c r="A22" s="108" t="s">
        <v>159</v>
      </c>
      <c r="B22" s="99">
        <v>1</v>
      </c>
      <c r="C22" s="97">
        <v>0</v>
      </c>
      <c r="D22" s="97">
        <v>1</v>
      </c>
      <c r="E22" s="97">
        <v>0</v>
      </c>
    </row>
    <row r="23" spans="1:5" ht="15" customHeight="1" thickBot="1">
      <c r="A23" s="109" t="s">
        <v>161</v>
      </c>
      <c r="B23" s="100">
        <v>1</v>
      </c>
      <c r="C23" s="100">
        <v>1</v>
      </c>
      <c r="D23" s="100">
        <v>0</v>
      </c>
      <c r="E23" s="100">
        <v>0</v>
      </c>
    </row>
    <row r="24" spans="1:5" ht="15" customHeight="1">
      <c r="A24" s="159" t="s">
        <v>226</v>
      </c>
      <c r="B24" s="159"/>
      <c r="C24" s="159"/>
      <c r="D24" s="159"/>
      <c r="E24" s="159"/>
    </row>
    <row r="25" spans="1:5" ht="15" customHeight="1">
      <c r="A25" s="163"/>
      <c r="B25" s="163"/>
      <c r="C25" s="163"/>
      <c r="D25" s="163"/>
      <c r="E25" s="163"/>
    </row>
    <row r="26" spans="1:5" ht="15" customHeight="1">
      <c r="A26" s="163" t="s">
        <v>119</v>
      </c>
      <c r="B26" s="163"/>
      <c r="C26" s="163"/>
      <c r="D26" s="163"/>
      <c r="E26" s="163"/>
    </row>
  </sheetData>
  <mergeCells count="7">
    <mergeCell ref="A4:E4"/>
    <mergeCell ref="A24:E25"/>
    <mergeCell ref="A26:E26"/>
    <mergeCell ref="G2:G3"/>
    <mergeCell ref="A1:E1"/>
    <mergeCell ref="A2:E2"/>
    <mergeCell ref="A3:E3"/>
  </mergeCells>
  <hyperlinks>
    <hyperlink ref="G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pageSetUpPr fitToPage="1"/>
  </sheetPr>
  <dimension ref="A1:G28"/>
  <sheetViews>
    <sheetView showGridLines="0" workbookViewId="0">
      <selection activeCell="H18" sqref="H18"/>
    </sheetView>
  </sheetViews>
  <sheetFormatPr baseColWidth="10" defaultColWidth="23.42578125" defaultRowHeight="15" customHeight="1"/>
  <cols>
    <col min="1" max="1" width="20.85546875" style="6" customWidth="1"/>
    <col min="2" max="4" width="10.7109375" style="6" customWidth="1"/>
    <col min="5" max="5" width="12.5703125" style="6" bestFit="1" customWidth="1"/>
    <col min="6" max="93" width="10.7109375" style="6" customWidth="1"/>
    <col min="94" max="16384" width="23.42578125" style="6"/>
  </cols>
  <sheetData>
    <row r="1" spans="1:7" ht="15" customHeight="1">
      <c r="A1" s="164" t="s">
        <v>253</v>
      </c>
      <c r="B1" s="164"/>
      <c r="C1" s="164"/>
      <c r="D1" s="164"/>
      <c r="E1" s="164"/>
      <c r="F1" s="18"/>
    </row>
    <row r="2" spans="1:7" ht="15" customHeight="1">
      <c r="A2" s="164" t="s">
        <v>254</v>
      </c>
      <c r="B2" s="164"/>
      <c r="C2" s="164"/>
      <c r="D2" s="164"/>
      <c r="E2" s="164"/>
      <c r="F2" s="18"/>
      <c r="G2" s="156" t="s">
        <v>47</v>
      </c>
    </row>
    <row r="3" spans="1:7" ht="15" customHeight="1">
      <c r="A3" s="164" t="s">
        <v>209</v>
      </c>
      <c r="B3" s="164"/>
      <c r="C3" s="164"/>
      <c r="D3" s="164"/>
      <c r="E3" s="164"/>
      <c r="F3" s="18"/>
      <c r="G3" s="156"/>
    </row>
    <row r="4" spans="1:7" ht="15" customHeight="1">
      <c r="A4" s="164" t="s">
        <v>204</v>
      </c>
      <c r="B4" s="164"/>
      <c r="C4" s="164"/>
      <c r="D4" s="164"/>
      <c r="E4" s="164"/>
    </row>
    <row r="5" spans="1:7" ht="15" customHeight="1">
      <c r="A5" s="91"/>
      <c r="B5" s="91"/>
      <c r="C5" s="91"/>
      <c r="D5" s="91"/>
      <c r="E5" s="91"/>
    </row>
    <row r="6" spans="1:7" ht="15" customHeight="1">
      <c r="A6" s="115" t="s">
        <v>210</v>
      </c>
      <c r="B6" s="116" t="s">
        <v>225</v>
      </c>
      <c r="C6" s="116" t="s">
        <v>105</v>
      </c>
      <c r="D6" s="116" t="s">
        <v>106</v>
      </c>
      <c r="E6" s="116" t="s">
        <v>107</v>
      </c>
    </row>
    <row r="7" spans="1:7" ht="15" customHeight="1">
      <c r="A7" s="98" t="s">
        <v>104</v>
      </c>
      <c r="B7" s="120">
        <v>132</v>
      </c>
      <c r="C7" s="120">
        <v>55</v>
      </c>
      <c r="D7" s="120">
        <v>76</v>
      </c>
      <c r="E7" s="120">
        <v>1</v>
      </c>
    </row>
    <row r="8" spans="1:7" ht="15" customHeight="1">
      <c r="A8" s="105" t="s">
        <v>135</v>
      </c>
      <c r="B8" s="106">
        <v>10</v>
      </c>
      <c r="C8" s="121">
        <v>4</v>
      </c>
      <c r="D8" s="121">
        <v>6</v>
      </c>
      <c r="E8" s="121">
        <v>0</v>
      </c>
    </row>
    <row r="9" spans="1:7" ht="15" customHeight="1">
      <c r="A9" s="105" t="s">
        <v>136</v>
      </c>
      <c r="B9" s="106">
        <v>7</v>
      </c>
      <c r="C9" s="121">
        <v>3</v>
      </c>
      <c r="D9" s="121">
        <v>4</v>
      </c>
      <c r="E9" s="121">
        <v>0</v>
      </c>
    </row>
    <row r="10" spans="1:7" ht="15" customHeight="1">
      <c r="A10" s="105" t="s">
        <v>137</v>
      </c>
      <c r="B10" s="106">
        <v>30</v>
      </c>
      <c r="C10" s="121">
        <v>2</v>
      </c>
      <c r="D10" s="121">
        <v>28</v>
      </c>
      <c r="E10" s="121">
        <v>0</v>
      </c>
    </row>
    <row r="11" spans="1:7" ht="15" customHeight="1">
      <c r="A11" s="105" t="s">
        <v>138</v>
      </c>
      <c r="B11" s="106">
        <v>1</v>
      </c>
      <c r="C11" s="121">
        <v>1</v>
      </c>
      <c r="D11" s="121">
        <v>0</v>
      </c>
      <c r="E11" s="121">
        <v>0</v>
      </c>
    </row>
    <row r="12" spans="1:7" ht="15" customHeight="1">
      <c r="A12" s="105" t="s">
        <v>139</v>
      </c>
      <c r="B12" s="106">
        <v>1</v>
      </c>
      <c r="C12" s="121">
        <v>1</v>
      </c>
      <c r="D12" s="121">
        <v>0</v>
      </c>
      <c r="E12" s="121">
        <v>0</v>
      </c>
    </row>
    <row r="13" spans="1:7" ht="15" customHeight="1">
      <c r="A13" s="105" t="s">
        <v>142</v>
      </c>
      <c r="B13" s="106">
        <v>35</v>
      </c>
      <c r="C13" s="121">
        <v>16</v>
      </c>
      <c r="D13" s="121">
        <v>19</v>
      </c>
      <c r="E13" s="121">
        <v>0</v>
      </c>
    </row>
    <row r="14" spans="1:7" ht="15" customHeight="1">
      <c r="A14" s="105" t="s">
        <v>143</v>
      </c>
      <c r="B14" s="106">
        <v>2</v>
      </c>
      <c r="C14" s="121">
        <v>2</v>
      </c>
      <c r="D14" s="121">
        <v>0</v>
      </c>
      <c r="E14" s="121">
        <v>0</v>
      </c>
    </row>
    <row r="15" spans="1:7" ht="15" customHeight="1">
      <c r="A15" s="105" t="s">
        <v>144</v>
      </c>
      <c r="B15" s="106">
        <v>4</v>
      </c>
      <c r="C15" s="121">
        <v>4</v>
      </c>
      <c r="D15" s="121">
        <v>0</v>
      </c>
      <c r="E15" s="121">
        <v>0</v>
      </c>
    </row>
    <row r="16" spans="1:7" ht="15" customHeight="1">
      <c r="A16" s="105" t="s">
        <v>145</v>
      </c>
      <c r="B16" s="106">
        <v>1</v>
      </c>
      <c r="C16" s="121">
        <v>1</v>
      </c>
      <c r="D16" s="121">
        <v>0</v>
      </c>
      <c r="E16" s="121">
        <v>0</v>
      </c>
    </row>
    <row r="17" spans="1:5" ht="15" customHeight="1">
      <c r="A17" s="105" t="s">
        <v>146</v>
      </c>
      <c r="B17" s="106">
        <v>5</v>
      </c>
      <c r="C17" s="121">
        <v>4</v>
      </c>
      <c r="D17" s="121">
        <v>1</v>
      </c>
      <c r="E17" s="121">
        <v>0</v>
      </c>
    </row>
    <row r="18" spans="1:5" ht="15" customHeight="1">
      <c r="A18" s="105" t="s">
        <v>148</v>
      </c>
      <c r="B18" s="106">
        <v>12</v>
      </c>
      <c r="C18" s="121">
        <v>5</v>
      </c>
      <c r="D18" s="121">
        <v>7</v>
      </c>
      <c r="E18" s="121">
        <v>0</v>
      </c>
    </row>
    <row r="19" spans="1:5" ht="15" customHeight="1">
      <c r="A19" s="105" t="s">
        <v>152</v>
      </c>
      <c r="B19" s="106">
        <v>10</v>
      </c>
      <c r="C19" s="121">
        <v>1</v>
      </c>
      <c r="D19" s="121">
        <v>8</v>
      </c>
      <c r="E19" s="121">
        <v>1</v>
      </c>
    </row>
    <row r="20" spans="1:5" ht="15" customHeight="1">
      <c r="A20" s="105" t="s">
        <v>153</v>
      </c>
      <c r="B20" s="106">
        <v>4</v>
      </c>
      <c r="C20" s="121">
        <v>4</v>
      </c>
      <c r="D20" s="121">
        <v>0</v>
      </c>
      <c r="E20" s="121">
        <v>0</v>
      </c>
    </row>
    <row r="21" spans="1:5" ht="15" customHeight="1">
      <c r="A21" s="105" t="s">
        <v>154</v>
      </c>
      <c r="B21" s="106">
        <v>3</v>
      </c>
      <c r="C21" s="121">
        <v>3</v>
      </c>
      <c r="D21" s="121">
        <v>0</v>
      </c>
      <c r="E21" s="121">
        <v>0</v>
      </c>
    </row>
    <row r="22" spans="1:5" ht="15" customHeight="1">
      <c r="A22" s="105" t="s">
        <v>155</v>
      </c>
      <c r="B22" s="106">
        <v>2</v>
      </c>
      <c r="C22" s="121">
        <v>2</v>
      </c>
      <c r="D22" s="121">
        <v>0</v>
      </c>
      <c r="E22" s="121">
        <v>0</v>
      </c>
    </row>
    <row r="23" spans="1:5" ht="15" customHeight="1">
      <c r="A23" s="105" t="s">
        <v>156</v>
      </c>
      <c r="B23" s="106">
        <v>1</v>
      </c>
      <c r="C23" s="121">
        <v>1</v>
      </c>
      <c r="D23" s="121">
        <v>0</v>
      </c>
      <c r="E23" s="121">
        <v>0</v>
      </c>
    </row>
    <row r="24" spans="1:5" ht="15" customHeight="1">
      <c r="A24" s="108" t="s">
        <v>159</v>
      </c>
      <c r="B24" s="106">
        <v>3</v>
      </c>
      <c r="C24" s="121">
        <v>1</v>
      </c>
      <c r="D24" s="121">
        <v>2</v>
      </c>
      <c r="E24" s="121">
        <v>0</v>
      </c>
    </row>
    <row r="25" spans="1:5" ht="15" customHeight="1" thickBot="1">
      <c r="A25" s="105" t="s">
        <v>160</v>
      </c>
      <c r="B25" s="106">
        <v>1</v>
      </c>
      <c r="C25" s="121">
        <v>0</v>
      </c>
      <c r="D25" s="121">
        <v>1</v>
      </c>
      <c r="E25" s="106">
        <v>0</v>
      </c>
    </row>
    <row r="26" spans="1:5" ht="15" customHeight="1">
      <c r="A26" s="159" t="s">
        <v>226</v>
      </c>
      <c r="B26" s="159"/>
      <c r="C26" s="159"/>
      <c r="D26" s="159"/>
      <c r="E26" s="159"/>
    </row>
    <row r="27" spans="1:5" ht="15" customHeight="1">
      <c r="A27" s="163"/>
      <c r="B27" s="163"/>
      <c r="C27" s="163"/>
      <c r="D27" s="163"/>
      <c r="E27" s="163"/>
    </row>
    <row r="28" spans="1:5" ht="15" customHeight="1">
      <c r="A28" s="163" t="s">
        <v>119</v>
      </c>
      <c r="B28" s="163"/>
      <c r="C28" s="163"/>
      <c r="D28" s="163"/>
      <c r="E28" s="163"/>
    </row>
  </sheetData>
  <mergeCells count="7">
    <mergeCell ref="A4:E4"/>
    <mergeCell ref="A26:E27"/>
    <mergeCell ref="A28:E28"/>
    <mergeCell ref="G2:G3"/>
    <mergeCell ref="A1:E1"/>
    <mergeCell ref="A2:E2"/>
    <mergeCell ref="A3:E3"/>
  </mergeCells>
  <hyperlinks>
    <hyperlink ref="G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>
    <pageSetUpPr fitToPage="1"/>
  </sheetPr>
  <dimension ref="A1:G32"/>
  <sheetViews>
    <sheetView showGridLines="0" workbookViewId="0">
      <selection activeCell="J14" sqref="J14"/>
    </sheetView>
  </sheetViews>
  <sheetFormatPr baseColWidth="10" defaultColWidth="23.42578125" defaultRowHeight="15" customHeight="1"/>
  <cols>
    <col min="1" max="1" width="20.85546875" style="6" customWidth="1"/>
    <col min="2" max="4" width="10.7109375" style="6" customWidth="1"/>
    <col min="5" max="5" width="12.5703125" style="6" bestFit="1" customWidth="1"/>
    <col min="6" max="93" width="10.7109375" style="6" customWidth="1"/>
    <col min="94" max="16384" width="23.42578125" style="6"/>
  </cols>
  <sheetData>
    <row r="1" spans="1:7" ht="15" customHeight="1">
      <c r="A1" s="164" t="s">
        <v>255</v>
      </c>
      <c r="B1" s="164"/>
      <c r="C1" s="164"/>
      <c r="D1" s="164"/>
      <c r="E1" s="164"/>
      <c r="F1" s="18"/>
    </row>
    <row r="2" spans="1:7" ht="15" customHeight="1">
      <c r="A2" s="164" t="s">
        <v>256</v>
      </c>
      <c r="B2" s="164"/>
      <c r="C2" s="164"/>
      <c r="D2" s="164"/>
      <c r="E2" s="164"/>
      <c r="F2" s="18"/>
      <c r="G2" s="156" t="s">
        <v>47</v>
      </c>
    </row>
    <row r="3" spans="1:7" ht="15" customHeight="1">
      <c r="A3" s="164" t="s">
        <v>209</v>
      </c>
      <c r="B3" s="164"/>
      <c r="C3" s="164"/>
      <c r="D3" s="164"/>
      <c r="E3" s="164"/>
      <c r="F3" s="18"/>
      <c r="G3" s="156"/>
    </row>
    <row r="4" spans="1:7" ht="15" customHeight="1">
      <c r="A4" s="164" t="s">
        <v>204</v>
      </c>
      <c r="B4" s="164"/>
      <c r="C4" s="164"/>
      <c r="D4" s="164"/>
      <c r="E4" s="164"/>
    </row>
    <row r="5" spans="1:7" ht="15" customHeight="1">
      <c r="A5" s="91"/>
      <c r="B5" s="91"/>
      <c r="C5" s="91"/>
      <c r="D5" s="91"/>
      <c r="E5" s="91"/>
    </row>
    <row r="6" spans="1:7" ht="15" customHeight="1">
      <c r="A6" s="115" t="s">
        <v>210</v>
      </c>
      <c r="B6" s="116" t="s">
        <v>225</v>
      </c>
      <c r="C6" s="116" t="s">
        <v>105</v>
      </c>
      <c r="D6" s="116" t="s">
        <v>106</v>
      </c>
      <c r="E6" s="116" t="s">
        <v>107</v>
      </c>
    </row>
    <row r="7" spans="1:7" ht="15" customHeight="1">
      <c r="A7" s="98" t="s">
        <v>104</v>
      </c>
      <c r="B7" s="120">
        <v>126</v>
      </c>
      <c r="C7" s="120">
        <v>107</v>
      </c>
      <c r="D7" s="120">
        <v>18</v>
      </c>
      <c r="E7" s="120">
        <v>1</v>
      </c>
    </row>
    <row r="8" spans="1:7" ht="15" customHeight="1">
      <c r="A8" s="105" t="s">
        <v>135</v>
      </c>
      <c r="B8" s="106">
        <v>10</v>
      </c>
      <c r="C8" s="121">
        <v>7</v>
      </c>
      <c r="D8" s="121">
        <v>2</v>
      </c>
      <c r="E8" s="121">
        <v>1</v>
      </c>
    </row>
    <row r="9" spans="1:7" ht="15" customHeight="1">
      <c r="A9" s="105" t="s">
        <v>136</v>
      </c>
      <c r="B9" s="106">
        <v>12</v>
      </c>
      <c r="C9" s="121">
        <v>10</v>
      </c>
      <c r="D9" s="121">
        <v>2</v>
      </c>
      <c r="E9" s="121">
        <v>0</v>
      </c>
    </row>
    <row r="10" spans="1:7" ht="15" customHeight="1">
      <c r="A10" s="105" t="s">
        <v>137</v>
      </c>
      <c r="B10" s="106">
        <v>17</v>
      </c>
      <c r="C10" s="121">
        <v>12</v>
      </c>
      <c r="D10" s="121">
        <v>5</v>
      </c>
      <c r="E10" s="121">
        <v>0</v>
      </c>
    </row>
    <row r="11" spans="1:7" ht="15" customHeight="1">
      <c r="A11" s="105" t="s">
        <v>138</v>
      </c>
      <c r="B11" s="106">
        <v>4</v>
      </c>
      <c r="C11" s="121">
        <v>4</v>
      </c>
      <c r="D11" s="121">
        <v>0</v>
      </c>
      <c r="E11" s="121">
        <v>0</v>
      </c>
    </row>
    <row r="12" spans="1:7" ht="15" customHeight="1">
      <c r="A12" s="105" t="s">
        <v>139</v>
      </c>
      <c r="B12" s="106">
        <v>2</v>
      </c>
      <c r="C12" s="121">
        <v>1</v>
      </c>
      <c r="D12" s="121">
        <v>1</v>
      </c>
      <c r="E12" s="121">
        <v>0</v>
      </c>
    </row>
    <row r="13" spans="1:7" ht="15" customHeight="1">
      <c r="A13" s="105" t="s">
        <v>140</v>
      </c>
      <c r="B13" s="106">
        <v>3</v>
      </c>
      <c r="C13" s="121">
        <v>3</v>
      </c>
      <c r="D13" s="121">
        <v>0</v>
      </c>
      <c r="E13" s="121">
        <v>0</v>
      </c>
    </row>
    <row r="14" spans="1:7" ht="15" customHeight="1">
      <c r="A14" s="105" t="s">
        <v>142</v>
      </c>
      <c r="B14" s="106">
        <v>9</v>
      </c>
      <c r="C14" s="121">
        <v>6</v>
      </c>
      <c r="D14" s="121">
        <v>3</v>
      </c>
      <c r="E14" s="121">
        <v>0</v>
      </c>
    </row>
    <row r="15" spans="1:7" ht="15" customHeight="1">
      <c r="A15" s="105" t="s">
        <v>144</v>
      </c>
      <c r="B15" s="106">
        <v>3</v>
      </c>
      <c r="C15" s="121">
        <v>3</v>
      </c>
      <c r="D15" s="121">
        <v>0</v>
      </c>
      <c r="E15" s="121">
        <v>0</v>
      </c>
    </row>
    <row r="16" spans="1:7" ht="15" customHeight="1">
      <c r="A16" s="105" t="s">
        <v>145</v>
      </c>
      <c r="B16" s="106">
        <v>1</v>
      </c>
      <c r="C16" s="121">
        <v>1</v>
      </c>
      <c r="D16" s="121">
        <v>0</v>
      </c>
      <c r="E16" s="121">
        <v>0</v>
      </c>
    </row>
    <row r="17" spans="1:5" ht="15" customHeight="1">
      <c r="A17" s="105" t="s">
        <v>146</v>
      </c>
      <c r="B17" s="106">
        <v>7</v>
      </c>
      <c r="C17" s="121">
        <v>7</v>
      </c>
      <c r="D17" s="121">
        <v>0</v>
      </c>
      <c r="E17" s="121">
        <v>0</v>
      </c>
    </row>
    <row r="18" spans="1:5" ht="15" customHeight="1">
      <c r="A18" s="105" t="s">
        <v>147</v>
      </c>
      <c r="B18" s="106">
        <v>1</v>
      </c>
      <c r="C18" s="121">
        <v>1</v>
      </c>
      <c r="D18" s="121">
        <v>0</v>
      </c>
      <c r="E18" s="121">
        <v>0</v>
      </c>
    </row>
    <row r="19" spans="1:5" ht="15" customHeight="1">
      <c r="A19" s="105" t="s">
        <v>148</v>
      </c>
      <c r="B19" s="106">
        <v>2</v>
      </c>
      <c r="C19" s="121">
        <v>0</v>
      </c>
      <c r="D19" s="121">
        <v>2</v>
      </c>
      <c r="E19" s="121">
        <v>0</v>
      </c>
    </row>
    <row r="20" spans="1:5" ht="15" customHeight="1">
      <c r="A20" s="105" t="s">
        <v>150</v>
      </c>
      <c r="B20" s="106">
        <v>3</v>
      </c>
      <c r="C20" s="121">
        <v>3</v>
      </c>
      <c r="D20" s="121">
        <v>0</v>
      </c>
      <c r="E20" s="121">
        <v>0</v>
      </c>
    </row>
    <row r="21" spans="1:5" ht="15" customHeight="1">
      <c r="A21" s="105" t="s">
        <v>151</v>
      </c>
      <c r="B21" s="106">
        <v>2</v>
      </c>
      <c r="C21" s="121">
        <v>2</v>
      </c>
      <c r="D21" s="121">
        <v>0</v>
      </c>
      <c r="E21" s="121">
        <v>0</v>
      </c>
    </row>
    <row r="22" spans="1:5" ht="15" customHeight="1">
      <c r="A22" s="105" t="s">
        <v>152</v>
      </c>
      <c r="B22" s="106">
        <v>10</v>
      </c>
      <c r="C22" s="121">
        <v>8</v>
      </c>
      <c r="D22" s="121">
        <v>2</v>
      </c>
      <c r="E22" s="121">
        <v>0</v>
      </c>
    </row>
    <row r="23" spans="1:5" ht="15" customHeight="1">
      <c r="A23" s="105" t="s">
        <v>154</v>
      </c>
      <c r="B23" s="106">
        <v>4</v>
      </c>
      <c r="C23" s="121">
        <v>4</v>
      </c>
      <c r="D23" s="121">
        <v>0</v>
      </c>
      <c r="E23" s="121">
        <v>0</v>
      </c>
    </row>
    <row r="24" spans="1:5" ht="15" customHeight="1">
      <c r="A24" s="105" t="s">
        <v>155</v>
      </c>
      <c r="B24" s="106">
        <v>6</v>
      </c>
      <c r="C24" s="121">
        <v>5</v>
      </c>
      <c r="D24" s="121">
        <v>1</v>
      </c>
      <c r="E24" s="121">
        <v>0</v>
      </c>
    </row>
    <row r="25" spans="1:5" ht="15" customHeight="1">
      <c r="A25" s="105" t="s">
        <v>156</v>
      </c>
      <c r="B25" s="106">
        <v>15</v>
      </c>
      <c r="C25" s="121">
        <v>15</v>
      </c>
      <c r="D25" s="121">
        <v>0</v>
      </c>
      <c r="E25" s="121">
        <v>0</v>
      </c>
    </row>
    <row r="26" spans="1:5" ht="15" customHeight="1">
      <c r="A26" s="105" t="s">
        <v>157</v>
      </c>
      <c r="B26" s="106">
        <v>3</v>
      </c>
      <c r="C26" s="121">
        <v>3</v>
      </c>
      <c r="D26" s="121">
        <v>0</v>
      </c>
      <c r="E26" s="121">
        <v>0</v>
      </c>
    </row>
    <row r="27" spans="1:5" ht="15" customHeight="1">
      <c r="A27" s="105" t="s">
        <v>158</v>
      </c>
      <c r="B27" s="106">
        <v>2</v>
      </c>
      <c r="C27" s="121">
        <v>2</v>
      </c>
      <c r="D27" s="121">
        <v>0</v>
      </c>
      <c r="E27" s="121">
        <v>0</v>
      </c>
    </row>
    <row r="28" spans="1:5" ht="15" customHeight="1">
      <c r="A28" s="108" t="s">
        <v>159</v>
      </c>
      <c r="B28" s="106">
        <v>5</v>
      </c>
      <c r="C28" s="121">
        <v>5</v>
      </c>
      <c r="D28" s="121">
        <v>0</v>
      </c>
      <c r="E28" s="121">
        <v>0</v>
      </c>
    </row>
    <row r="29" spans="1:5" ht="15" customHeight="1" thickBot="1">
      <c r="A29" s="105" t="s">
        <v>160</v>
      </c>
      <c r="B29" s="106">
        <v>5</v>
      </c>
      <c r="C29" s="121">
        <v>5</v>
      </c>
      <c r="D29" s="121">
        <v>0</v>
      </c>
      <c r="E29" s="106">
        <v>0</v>
      </c>
    </row>
    <row r="30" spans="1:5" ht="15" customHeight="1">
      <c r="A30" s="159" t="s">
        <v>226</v>
      </c>
      <c r="B30" s="159"/>
      <c r="C30" s="159"/>
      <c r="D30" s="159"/>
      <c r="E30" s="159"/>
    </row>
    <row r="31" spans="1:5" ht="15" customHeight="1">
      <c r="A31" s="163"/>
      <c r="B31" s="163"/>
      <c r="C31" s="163"/>
      <c r="D31" s="163"/>
      <c r="E31" s="163"/>
    </row>
    <row r="32" spans="1:5" ht="15" customHeight="1">
      <c r="A32" s="163" t="s">
        <v>119</v>
      </c>
      <c r="B32" s="163"/>
      <c r="C32" s="163"/>
      <c r="D32" s="163"/>
      <c r="E32" s="163"/>
    </row>
  </sheetData>
  <mergeCells count="7">
    <mergeCell ref="A4:E4"/>
    <mergeCell ref="A30:E31"/>
    <mergeCell ref="A32:E32"/>
    <mergeCell ref="G2:G3"/>
    <mergeCell ref="A1:E1"/>
    <mergeCell ref="A2:E2"/>
    <mergeCell ref="A3:E3"/>
  </mergeCells>
  <hyperlinks>
    <hyperlink ref="G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G26"/>
  <sheetViews>
    <sheetView showGridLines="0" workbookViewId="0">
      <selection activeCell="H16" sqref="H16"/>
    </sheetView>
  </sheetViews>
  <sheetFormatPr baseColWidth="10" defaultColWidth="23.42578125" defaultRowHeight="15" customHeight="1"/>
  <cols>
    <col min="1" max="1" width="20.85546875" style="6" customWidth="1"/>
    <col min="2" max="4" width="10.7109375" style="6" customWidth="1"/>
    <col min="5" max="5" width="12.5703125" style="6" bestFit="1" customWidth="1"/>
    <col min="6" max="93" width="10.7109375" style="6" customWidth="1"/>
    <col min="94" max="16384" width="23.42578125" style="6"/>
  </cols>
  <sheetData>
    <row r="1" spans="1:7" ht="15" customHeight="1">
      <c r="A1" s="164" t="s">
        <v>257</v>
      </c>
      <c r="B1" s="164"/>
      <c r="C1" s="164"/>
      <c r="D1" s="164"/>
      <c r="E1" s="164"/>
      <c r="F1" s="18"/>
    </row>
    <row r="2" spans="1:7" ht="15" customHeight="1">
      <c r="A2" s="164" t="s">
        <v>258</v>
      </c>
      <c r="B2" s="164"/>
      <c r="C2" s="164"/>
      <c r="D2" s="164"/>
      <c r="E2" s="164"/>
      <c r="F2" s="18"/>
      <c r="G2" s="156" t="s">
        <v>47</v>
      </c>
    </row>
    <row r="3" spans="1:7" ht="15" customHeight="1">
      <c r="A3" s="164" t="s">
        <v>209</v>
      </c>
      <c r="B3" s="164"/>
      <c r="C3" s="164"/>
      <c r="D3" s="164"/>
      <c r="E3" s="164"/>
      <c r="F3" s="18"/>
      <c r="G3" s="156"/>
    </row>
    <row r="4" spans="1:7" ht="15" customHeight="1">
      <c r="A4" s="164" t="s">
        <v>204</v>
      </c>
      <c r="B4" s="164"/>
      <c r="C4" s="164"/>
      <c r="D4" s="164"/>
      <c r="E4" s="164"/>
    </row>
    <row r="5" spans="1:7" ht="15" customHeight="1">
      <c r="A5" s="91"/>
      <c r="B5" s="91"/>
      <c r="C5" s="91"/>
      <c r="D5" s="91"/>
      <c r="E5" s="91"/>
    </row>
    <row r="6" spans="1:7" ht="15" customHeight="1">
      <c r="A6" s="115" t="s">
        <v>210</v>
      </c>
      <c r="B6" s="116" t="s">
        <v>225</v>
      </c>
      <c r="C6" s="116" t="s">
        <v>105</v>
      </c>
      <c r="D6" s="116" t="s">
        <v>106</v>
      </c>
      <c r="E6" s="116" t="s">
        <v>107</v>
      </c>
    </row>
    <row r="7" spans="1:7" ht="15" customHeight="1">
      <c r="A7" s="98" t="s">
        <v>104</v>
      </c>
      <c r="B7" s="120">
        <v>90</v>
      </c>
      <c r="C7" s="120">
        <v>74</v>
      </c>
      <c r="D7" s="120">
        <v>15</v>
      </c>
      <c r="E7" s="120">
        <v>1</v>
      </c>
    </row>
    <row r="8" spans="1:7" ht="15" customHeight="1">
      <c r="A8" s="105" t="s">
        <v>135</v>
      </c>
      <c r="B8" s="106">
        <v>9</v>
      </c>
      <c r="C8" s="121">
        <v>6</v>
      </c>
      <c r="D8" s="121">
        <v>3</v>
      </c>
      <c r="E8" s="121">
        <v>0</v>
      </c>
    </row>
    <row r="9" spans="1:7" ht="15" customHeight="1">
      <c r="A9" s="105" t="s">
        <v>136</v>
      </c>
      <c r="B9" s="106">
        <v>10</v>
      </c>
      <c r="C9" s="121">
        <v>6</v>
      </c>
      <c r="D9" s="121">
        <v>3</v>
      </c>
      <c r="E9" s="121">
        <v>1</v>
      </c>
    </row>
    <row r="10" spans="1:7" ht="15" customHeight="1">
      <c r="A10" s="105" t="s">
        <v>137</v>
      </c>
      <c r="B10" s="106">
        <v>12</v>
      </c>
      <c r="C10" s="121">
        <v>8</v>
      </c>
      <c r="D10" s="121">
        <v>4</v>
      </c>
      <c r="E10" s="121">
        <v>0</v>
      </c>
    </row>
    <row r="11" spans="1:7" ht="15" customHeight="1">
      <c r="A11" s="105" t="s">
        <v>138</v>
      </c>
      <c r="B11" s="106">
        <v>1</v>
      </c>
      <c r="C11" s="121">
        <v>1</v>
      </c>
      <c r="D11" s="121">
        <v>0</v>
      </c>
      <c r="E11" s="121">
        <v>0</v>
      </c>
    </row>
    <row r="12" spans="1:7" ht="15" customHeight="1">
      <c r="A12" s="105" t="s">
        <v>142</v>
      </c>
      <c r="B12" s="106">
        <v>15</v>
      </c>
      <c r="C12" s="121">
        <v>15</v>
      </c>
      <c r="D12" s="121">
        <v>0</v>
      </c>
      <c r="E12" s="121">
        <v>0</v>
      </c>
    </row>
    <row r="13" spans="1:7" ht="15" customHeight="1">
      <c r="A13" s="105" t="s">
        <v>143</v>
      </c>
      <c r="B13" s="106">
        <v>6</v>
      </c>
      <c r="C13" s="121">
        <v>6</v>
      </c>
      <c r="D13" s="121">
        <v>0</v>
      </c>
      <c r="E13" s="121">
        <v>0</v>
      </c>
    </row>
    <row r="14" spans="1:7" ht="15" customHeight="1">
      <c r="A14" s="105" t="s">
        <v>145</v>
      </c>
      <c r="B14" s="106">
        <v>2</v>
      </c>
      <c r="C14" s="121">
        <v>2</v>
      </c>
      <c r="D14" s="121">
        <v>0</v>
      </c>
      <c r="E14" s="121">
        <v>0</v>
      </c>
    </row>
    <row r="15" spans="1:7" ht="15" customHeight="1">
      <c r="A15" s="105" t="s">
        <v>146</v>
      </c>
      <c r="B15" s="106">
        <v>5</v>
      </c>
      <c r="C15" s="121">
        <v>5</v>
      </c>
      <c r="D15" s="121">
        <v>0</v>
      </c>
      <c r="E15" s="121">
        <v>0</v>
      </c>
    </row>
    <row r="16" spans="1:7" ht="15" customHeight="1">
      <c r="A16" s="105" t="s">
        <v>148</v>
      </c>
      <c r="B16" s="106">
        <v>17</v>
      </c>
      <c r="C16" s="121">
        <v>16</v>
      </c>
      <c r="D16" s="121">
        <v>1</v>
      </c>
      <c r="E16" s="121">
        <v>0</v>
      </c>
    </row>
    <row r="17" spans="1:5" ht="12.75">
      <c r="A17" s="105" t="s">
        <v>149</v>
      </c>
      <c r="B17" s="106">
        <v>2</v>
      </c>
      <c r="C17" s="121">
        <v>2</v>
      </c>
      <c r="D17" s="121">
        <v>0</v>
      </c>
      <c r="E17" s="121">
        <v>0</v>
      </c>
    </row>
    <row r="18" spans="1:5" ht="15" customHeight="1">
      <c r="A18" s="105" t="s">
        <v>150</v>
      </c>
      <c r="B18" s="106">
        <v>1</v>
      </c>
      <c r="C18" s="121">
        <v>1</v>
      </c>
      <c r="D18" s="121">
        <v>0</v>
      </c>
      <c r="E18" s="121">
        <v>0</v>
      </c>
    </row>
    <row r="19" spans="1:5" ht="15" customHeight="1">
      <c r="A19" s="105" t="s">
        <v>152</v>
      </c>
      <c r="B19" s="106">
        <v>3</v>
      </c>
      <c r="C19" s="121">
        <v>1</v>
      </c>
      <c r="D19" s="121">
        <v>2</v>
      </c>
      <c r="E19" s="121">
        <v>0</v>
      </c>
    </row>
    <row r="20" spans="1:5" ht="15" customHeight="1">
      <c r="A20" s="105" t="s">
        <v>153</v>
      </c>
      <c r="B20" s="106">
        <v>2</v>
      </c>
      <c r="C20" s="121">
        <v>2</v>
      </c>
      <c r="D20" s="121">
        <v>0</v>
      </c>
      <c r="E20" s="121">
        <v>0</v>
      </c>
    </row>
    <row r="21" spans="1:5" ht="15" customHeight="1">
      <c r="A21" s="105" t="s">
        <v>154</v>
      </c>
      <c r="B21" s="106">
        <v>1</v>
      </c>
      <c r="C21" s="121">
        <v>0</v>
      </c>
      <c r="D21" s="121">
        <v>1</v>
      </c>
      <c r="E21" s="121">
        <v>0</v>
      </c>
    </row>
    <row r="22" spans="1:5" ht="15" customHeight="1">
      <c r="A22" s="105" t="s">
        <v>156</v>
      </c>
      <c r="B22" s="106">
        <v>2</v>
      </c>
      <c r="C22" s="121">
        <v>2</v>
      </c>
      <c r="D22" s="121">
        <v>0</v>
      </c>
      <c r="E22" s="121">
        <v>0</v>
      </c>
    </row>
    <row r="23" spans="1:5" ht="15" customHeight="1" thickBot="1">
      <c r="A23" s="108" t="s">
        <v>159</v>
      </c>
      <c r="B23" s="106">
        <v>2</v>
      </c>
      <c r="C23" s="121">
        <v>1</v>
      </c>
      <c r="D23" s="121">
        <v>1</v>
      </c>
      <c r="E23" s="121">
        <v>0</v>
      </c>
    </row>
    <row r="24" spans="1:5" ht="15" customHeight="1">
      <c r="A24" s="159" t="s">
        <v>226</v>
      </c>
      <c r="B24" s="159"/>
      <c r="C24" s="159"/>
      <c r="D24" s="159"/>
      <c r="E24" s="159"/>
    </row>
    <row r="25" spans="1:5" ht="15" customHeight="1">
      <c r="A25" s="163"/>
      <c r="B25" s="163"/>
      <c r="C25" s="163"/>
      <c r="D25" s="163"/>
      <c r="E25" s="163"/>
    </row>
    <row r="26" spans="1:5" ht="15" customHeight="1">
      <c r="A26" s="163" t="s">
        <v>119</v>
      </c>
      <c r="B26" s="163"/>
      <c r="C26" s="163"/>
      <c r="D26" s="163"/>
      <c r="E26" s="163"/>
    </row>
  </sheetData>
  <mergeCells count="7">
    <mergeCell ref="A4:E4"/>
    <mergeCell ref="A24:E25"/>
    <mergeCell ref="A26:E26"/>
    <mergeCell ref="G2:G3"/>
    <mergeCell ref="A1:E1"/>
    <mergeCell ref="A2:E2"/>
    <mergeCell ref="A3:E3"/>
  </mergeCells>
  <hyperlinks>
    <hyperlink ref="G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pageSetUpPr fitToPage="1"/>
  </sheetPr>
  <dimension ref="A1:G28"/>
  <sheetViews>
    <sheetView showGridLines="0" workbookViewId="0">
      <selection activeCell="H24" sqref="H24"/>
    </sheetView>
  </sheetViews>
  <sheetFormatPr baseColWidth="10" defaultColWidth="23.42578125" defaultRowHeight="15" customHeight="1"/>
  <cols>
    <col min="1" max="1" width="20.85546875" style="6" customWidth="1"/>
    <col min="2" max="4" width="10.7109375" style="6" customWidth="1"/>
    <col min="5" max="5" width="12.5703125" style="6" bestFit="1" customWidth="1"/>
    <col min="6" max="93" width="10.7109375" style="6" customWidth="1"/>
    <col min="94" max="16384" width="23.42578125" style="6"/>
  </cols>
  <sheetData>
    <row r="1" spans="1:7" ht="15" customHeight="1">
      <c r="A1" s="164" t="s">
        <v>259</v>
      </c>
      <c r="B1" s="164"/>
      <c r="C1" s="164"/>
      <c r="D1" s="164"/>
      <c r="E1" s="164"/>
      <c r="F1" s="18"/>
    </row>
    <row r="2" spans="1:7" ht="15" customHeight="1">
      <c r="A2" s="164" t="s">
        <v>260</v>
      </c>
      <c r="B2" s="164"/>
      <c r="C2" s="164"/>
      <c r="D2" s="164"/>
      <c r="E2" s="164"/>
      <c r="F2" s="18"/>
      <c r="G2" s="156" t="s">
        <v>47</v>
      </c>
    </row>
    <row r="3" spans="1:7" ht="15" customHeight="1">
      <c r="A3" s="164" t="s">
        <v>209</v>
      </c>
      <c r="B3" s="164"/>
      <c r="C3" s="164"/>
      <c r="D3" s="164"/>
      <c r="E3" s="164"/>
      <c r="F3" s="18"/>
      <c r="G3" s="156"/>
    </row>
    <row r="4" spans="1:7" ht="15" customHeight="1">
      <c r="A4" s="164" t="s">
        <v>204</v>
      </c>
      <c r="B4" s="164"/>
      <c r="C4" s="164"/>
      <c r="D4" s="164"/>
      <c r="E4" s="164"/>
    </row>
    <row r="5" spans="1:7" ht="15" customHeight="1">
      <c r="A5" s="91"/>
      <c r="B5" s="91"/>
      <c r="C5" s="91"/>
      <c r="D5" s="91"/>
      <c r="E5" s="91"/>
    </row>
    <row r="6" spans="1:7" ht="15" customHeight="1">
      <c r="A6" s="115" t="s">
        <v>210</v>
      </c>
      <c r="B6" s="116" t="s">
        <v>225</v>
      </c>
      <c r="C6" s="116" t="s">
        <v>105</v>
      </c>
      <c r="D6" s="116" t="s">
        <v>106</v>
      </c>
      <c r="E6" s="116" t="s">
        <v>107</v>
      </c>
    </row>
    <row r="7" spans="1:7" ht="15" customHeight="1">
      <c r="A7" s="98" t="s">
        <v>104</v>
      </c>
      <c r="B7" s="120">
        <v>87</v>
      </c>
      <c r="C7" s="120">
        <v>49</v>
      </c>
      <c r="D7" s="120">
        <v>38</v>
      </c>
      <c r="E7" s="120">
        <v>0</v>
      </c>
    </row>
    <row r="8" spans="1:7" ht="15" customHeight="1">
      <c r="A8" s="105" t="s">
        <v>135</v>
      </c>
      <c r="B8" s="106">
        <v>5</v>
      </c>
      <c r="C8" s="121">
        <v>3</v>
      </c>
      <c r="D8" s="121">
        <v>2</v>
      </c>
      <c r="E8" s="121">
        <v>0</v>
      </c>
    </row>
    <row r="9" spans="1:7" ht="15" customHeight="1">
      <c r="A9" s="105" t="s">
        <v>136</v>
      </c>
      <c r="B9" s="106">
        <v>3</v>
      </c>
      <c r="C9" s="121">
        <v>1</v>
      </c>
      <c r="D9" s="121">
        <v>2</v>
      </c>
      <c r="E9" s="121">
        <v>0</v>
      </c>
    </row>
    <row r="10" spans="1:7" ht="15" customHeight="1">
      <c r="A10" s="105" t="s">
        <v>137</v>
      </c>
      <c r="B10" s="106">
        <v>24</v>
      </c>
      <c r="C10" s="121">
        <v>5</v>
      </c>
      <c r="D10" s="121">
        <v>19</v>
      </c>
      <c r="E10" s="121">
        <v>0</v>
      </c>
    </row>
    <row r="11" spans="1:7" ht="15" customHeight="1">
      <c r="A11" s="105" t="s">
        <v>138</v>
      </c>
      <c r="B11" s="106">
        <v>1</v>
      </c>
      <c r="C11" s="121">
        <v>1</v>
      </c>
      <c r="D11" s="121">
        <v>0</v>
      </c>
      <c r="E11" s="121">
        <v>0</v>
      </c>
    </row>
    <row r="12" spans="1:7" ht="15" customHeight="1">
      <c r="A12" s="105" t="s">
        <v>139</v>
      </c>
      <c r="B12" s="106">
        <v>5</v>
      </c>
      <c r="C12" s="121">
        <v>3</v>
      </c>
      <c r="D12" s="121">
        <v>2</v>
      </c>
      <c r="E12" s="121">
        <v>0</v>
      </c>
    </row>
    <row r="13" spans="1:7" ht="15" customHeight="1">
      <c r="A13" s="105" t="s">
        <v>140</v>
      </c>
      <c r="B13" s="106">
        <v>5</v>
      </c>
      <c r="C13" s="121">
        <v>5</v>
      </c>
      <c r="D13" s="121">
        <v>0</v>
      </c>
      <c r="E13" s="121">
        <v>0</v>
      </c>
    </row>
    <row r="14" spans="1:7" ht="15" customHeight="1">
      <c r="A14" s="105" t="s">
        <v>142</v>
      </c>
      <c r="B14" s="106">
        <v>14</v>
      </c>
      <c r="C14" s="121">
        <v>11</v>
      </c>
      <c r="D14" s="121">
        <v>3</v>
      </c>
      <c r="E14" s="121">
        <v>0</v>
      </c>
    </row>
    <row r="15" spans="1:7" ht="15" customHeight="1">
      <c r="A15" s="105" t="s">
        <v>143</v>
      </c>
      <c r="B15" s="106">
        <v>1</v>
      </c>
      <c r="C15" s="121">
        <v>1</v>
      </c>
      <c r="D15" s="121">
        <v>0</v>
      </c>
      <c r="E15" s="121">
        <v>0</v>
      </c>
    </row>
    <row r="16" spans="1:7" ht="15" customHeight="1">
      <c r="A16" s="105" t="s">
        <v>144</v>
      </c>
      <c r="B16" s="106">
        <v>3</v>
      </c>
      <c r="C16" s="121">
        <v>3</v>
      </c>
      <c r="D16" s="121">
        <v>0</v>
      </c>
      <c r="E16" s="121">
        <v>0</v>
      </c>
    </row>
    <row r="17" spans="1:5" ht="15" customHeight="1">
      <c r="A17" s="105" t="s">
        <v>146</v>
      </c>
      <c r="B17" s="106">
        <v>1</v>
      </c>
      <c r="C17" s="121">
        <v>1</v>
      </c>
      <c r="D17" s="121">
        <v>0</v>
      </c>
      <c r="E17" s="121">
        <v>0</v>
      </c>
    </row>
    <row r="18" spans="1:5" ht="15" customHeight="1">
      <c r="A18" s="105" t="s">
        <v>148</v>
      </c>
      <c r="B18" s="106">
        <v>6</v>
      </c>
      <c r="C18" s="121">
        <v>4</v>
      </c>
      <c r="D18" s="121">
        <v>2</v>
      </c>
      <c r="E18" s="121">
        <v>0</v>
      </c>
    </row>
    <row r="19" spans="1:5" ht="12.75">
      <c r="A19" s="105" t="s">
        <v>149</v>
      </c>
      <c r="B19" s="106">
        <v>1</v>
      </c>
      <c r="C19" s="121">
        <v>1</v>
      </c>
      <c r="D19" s="121">
        <v>0</v>
      </c>
      <c r="E19" s="121">
        <v>0</v>
      </c>
    </row>
    <row r="20" spans="1:5" ht="15" customHeight="1">
      <c r="A20" s="105" t="s">
        <v>151</v>
      </c>
      <c r="B20" s="106">
        <v>1</v>
      </c>
      <c r="C20" s="121">
        <v>1</v>
      </c>
      <c r="D20" s="121">
        <v>0</v>
      </c>
      <c r="E20" s="121">
        <v>0</v>
      </c>
    </row>
    <row r="21" spans="1:5" ht="15" customHeight="1">
      <c r="A21" s="105" t="s">
        <v>152</v>
      </c>
      <c r="B21" s="106">
        <v>6</v>
      </c>
      <c r="C21" s="121">
        <v>0</v>
      </c>
      <c r="D21" s="121">
        <v>6</v>
      </c>
      <c r="E21" s="121">
        <v>0</v>
      </c>
    </row>
    <row r="22" spans="1:5" ht="15" customHeight="1">
      <c r="A22" s="105" t="s">
        <v>155</v>
      </c>
      <c r="B22" s="106">
        <v>2</v>
      </c>
      <c r="C22" s="121">
        <v>2</v>
      </c>
      <c r="D22" s="121">
        <v>0</v>
      </c>
      <c r="E22" s="121">
        <v>0</v>
      </c>
    </row>
    <row r="23" spans="1:5" ht="15" customHeight="1">
      <c r="A23" s="105" t="s">
        <v>158</v>
      </c>
      <c r="B23" s="106">
        <v>4</v>
      </c>
      <c r="C23" s="121">
        <v>4</v>
      </c>
      <c r="D23" s="121">
        <v>0</v>
      </c>
      <c r="E23" s="121">
        <v>0</v>
      </c>
    </row>
    <row r="24" spans="1:5" ht="15" customHeight="1">
      <c r="A24" s="108" t="s">
        <v>159</v>
      </c>
      <c r="B24" s="106">
        <v>4</v>
      </c>
      <c r="C24" s="121">
        <v>2</v>
      </c>
      <c r="D24" s="121">
        <v>2</v>
      </c>
      <c r="E24" s="121">
        <v>0</v>
      </c>
    </row>
    <row r="25" spans="1:5" ht="15" customHeight="1" thickBot="1">
      <c r="A25" s="105" t="s">
        <v>160</v>
      </c>
      <c r="B25" s="106">
        <v>1</v>
      </c>
      <c r="C25" s="121">
        <v>1</v>
      </c>
      <c r="D25" s="121">
        <v>0</v>
      </c>
      <c r="E25" s="106">
        <v>0</v>
      </c>
    </row>
    <row r="26" spans="1:5" ht="15" customHeight="1">
      <c r="A26" s="159" t="s">
        <v>226</v>
      </c>
      <c r="B26" s="159"/>
      <c r="C26" s="159"/>
      <c r="D26" s="159"/>
      <c r="E26" s="159"/>
    </row>
    <row r="27" spans="1:5" ht="15" customHeight="1">
      <c r="A27" s="163"/>
      <c r="B27" s="163"/>
      <c r="C27" s="163"/>
      <c r="D27" s="163"/>
      <c r="E27" s="163"/>
    </row>
    <row r="28" spans="1:5" ht="15" customHeight="1">
      <c r="A28" s="163" t="s">
        <v>119</v>
      </c>
      <c r="B28" s="163"/>
      <c r="C28" s="163"/>
      <c r="D28" s="163"/>
      <c r="E28" s="163"/>
    </row>
  </sheetData>
  <mergeCells count="7">
    <mergeCell ref="A4:E4"/>
    <mergeCell ref="A26:E27"/>
    <mergeCell ref="A28:E28"/>
    <mergeCell ref="G2:G3"/>
    <mergeCell ref="A1:E1"/>
    <mergeCell ref="A2:E2"/>
    <mergeCell ref="A3:E3"/>
  </mergeCells>
  <hyperlinks>
    <hyperlink ref="G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pageSetUpPr fitToPage="1"/>
  </sheetPr>
  <dimension ref="A1:G25"/>
  <sheetViews>
    <sheetView showGridLines="0" workbookViewId="0">
      <selection activeCell="I16" sqref="I16"/>
    </sheetView>
  </sheetViews>
  <sheetFormatPr baseColWidth="10" defaultColWidth="23.42578125" defaultRowHeight="15" customHeight="1"/>
  <cols>
    <col min="1" max="1" width="20.85546875" style="6" customWidth="1"/>
    <col min="2" max="4" width="10.7109375" style="6" customWidth="1"/>
    <col min="5" max="5" width="12.5703125" style="6" bestFit="1" customWidth="1"/>
    <col min="6" max="93" width="10.7109375" style="6" customWidth="1"/>
    <col min="94" max="16384" width="23.42578125" style="6"/>
  </cols>
  <sheetData>
    <row r="1" spans="1:7" ht="15" customHeight="1">
      <c r="A1" s="164" t="s">
        <v>261</v>
      </c>
      <c r="B1" s="164"/>
      <c r="C1" s="164"/>
      <c r="D1" s="164"/>
      <c r="E1" s="164"/>
      <c r="F1" s="18"/>
    </row>
    <row r="2" spans="1:7" ht="15" customHeight="1">
      <c r="A2" s="164" t="s">
        <v>262</v>
      </c>
      <c r="B2" s="164"/>
      <c r="C2" s="164"/>
      <c r="D2" s="164"/>
      <c r="E2" s="164"/>
      <c r="F2" s="18"/>
      <c r="G2" s="156" t="s">
        <v>47</v>
      </c>
    </row>
    <row r="3" spans="1:7" ht="15" customHeight="1">
      <c r="A3" s="164" t="s">
        <v>209</v>
      </c>
      <c r="B3" s="164"/>
      <c r="C3" s="164"/>
      <c r="D3" s="164"/>
      <c r="E3" s="164"/>
      <c r="F3" s="18"/>
      <c r="G3" s="156"/>
    </row>
    <row r="4" spans="1:7" ht="15" customHeight="1">
      <c r="A4" s="164" t="s">
        <v>204</v>
      </c>
      <c r="B4" s="164"/>
      <c r="C4" s="164"/>
      <c r="D4" s="164"/>
      <c r="E4" s="164"/>
    </row>
    <row r="5" spans="1:7" ht="15" customHeight="1">
      <c r="A5" s="91"/>
      <c r="B5" s="91"/>
      <c r="C5" s="91"/>
      <c r="D5" s="91"/>
      <c r="E5" s="91"/>
    </row>
    <row r="6" spans="1:7" ht="15" customHeight="1">
      <c r="A6" s="115" t="s">
        <v>210</v>
      </c>
      <c r="B6" s="116" t="s">
        <v>225</v>
      </c>
      <c r="C6" s="116" t="s">
        <v>105</v>
      </c>
      <c r="D6" s="116" t="s">
        <v>106</v>
      </c>
      <c r="E6" s="116" t="s">
        <v>107</v>
      </c>
    </row>
    <row r="7" spans="1:7" ht="15" customHeight="1">
      <c r="A7" s="98" t="s">
        <v>104</v>
      </c>
      <c r="B7" s="120">
        <v>75</v>
      </c>
      <c r="C7" s="120">
        <v>29</v>
      </c>
      <c r="D7" s="120">
        <v>46</v>
      </c>
      <c r="E7" s="120">
        <v>0</v>
      </c>
    </row>
    <row r="8" spans="1:7" ht="15" customHeight="1">
      <c r="A8" s="105" t="s">
        <v>135</v>
      </c>
      <c r="B8" s="106">
        <v>7</v>
      </c>
      <c r="C8" s="121">
        <v>4</v>
      </c>
      <c r="D8" s="121">
        <v>3</v>
      </c>
      <c r="E8" s="121">
        <v>0</v>
      </c>
    </row>
    <row r="9" spans="1:7" ht="15" customHeight="1">
      <c r="A9" s="105" t="s">
        <v>136</v>
      </c>
      <c r="B9" s="106">
        <v>8</v>
      </c>
      <c r="C9" s="121">
        <v>1</v>
      </c>
      <c r="D9" s="121">
        <v>7</v>
      </c>
      <c r="E9" s="121">
        <v>0</v>
      </c>
    </row>
    <row r="10" spans="1:7" ht="15" customHeight="1">
      <c r="A10" s="105" t="s">
        <v>137</v>
      </c>
      <c r="B10" s="106">
        <v>18</v>
      </c>
      <c r="C10" s="121">
        <v>1</v>
      </c>
      <c r="D10" s="121">
        <v>17</v>
      </c>
      <c r="E10" s="121">
        <v>0</v>
      </c>
    </row>
    <row r="11" spans="1:7" ht="15" customHeight="1">
      <c r="A11" s="105" t="s">
        <v>138</v>
      </c>
      <c r="B11" s="106">
        <v>10</v>
      </c>
      <c r="C11" s="121">
        <v>10</v>
      </c>
      <c r="D11" s="121">
        <v>0</v>
      </c>
      <c r="E11" s="121">
        <v>0</v>
      </c>
    </row>
    <row r="12" spans="1:7" ht="15" customHeight="1">
      <c r="A12" s="105" t="s">
        <v>139</v>
      </c>
      <c r="B12" s="106">
        <v>1</v>
      </c>
      <c r="C12" s="121">
        <v>1</v>
      </c>
      <c r="D12" s="121">
        <v>0</v>
      </c>
      <c r="E12" s="121">
        <v>0</v>
      </c>
    </row>
    <row r="13" spans="1:7" ht="15" customHeight="1">
      <c r="A13" s="105" t="s">
        <v>140</v>
      </c>
      <c r="B13" s="106">
        <v>2</v>
      </c>
      <c r="C13" s="121">
        <v>2</v>
      </c>
      <c r="D13" s="121">
        <v>0</v>
      </c>
      <c r="E13" s="121">
        <v>0</v>
      </c>
    </row>
    <row r="14" spans="1:7" ht="15" customHeight="1">
      <c r="A14" s="105" t="s">
        <v>142</v>
      </c>
      <c r="B14" s="106">
        <v>9</v>
      </c>
      <c r="C14" s="121">
        <v>4</v>
      </c>
      <c r="D14" s="121">
        <v>5</v>
      </c>
      <c r="E14" s="121">
        <v>0</v>
      </c>
    </row>
    <row r="15" spans="1:7" ht="15" customHeight="1">
      <c r="A15" s="105" t="s">
        <v>146</v>
      </c>
      <c r="B15" s="106">
        <v>1</v>
      </c>
      <c r="C15" s="121">
        <v>0</v>
      </c>
      <c r="D15" s="121">
        <v>1</v>
      </c>
      <c r="E15" s="121">
        <v>0</v>
      </c>
    </row>
    <row r="16" spans="1:7" ht="15" customHeight="1">
      <c r="A16" s="105" t="s">
        <v>148</v>
      </c>
      <c r="B16" s="106">
        <v>8</v>
      </c>
      <c r="C16" s="121">
        <v>2</v>
      </c>
      <c r="D16" s="121">
        <v>6</v>
      </c>
      <c r="E16" s="121">
        <v>0</v>
      </c>
    </row>
    <row r="17" spans="1:5" ht="15" customHeight="1">
      <c r="A17" s="105" t="s">
        <v>150</v>
      </c>
      <c r="B17" s="106">
        <v>1</v>
      </c>
      <c r="C17" s="121">
        <v>0</v>
      </c>
      <c r="D17" s="121">
        <v>1</v>
      </c>
      <c r="E17" s="121">
        <v>0</v>
      </c>
    </row>
    <row r="18" spans="1:5" ht="15" customHeight="1">
      <c r="A18" s="105" t="s">
        <v>151</v>
      </c>
      <c r="B18" s="106">
        <v>2</v>
      </c>
      <c r="C18" s="121">
        <v>1</v>
      </c>
      <c r="D18" s="121">
        <v>1</v>
      </c>
      <c r="E18" s="121">
        <v>0</v>
      </c>
    </row>
    <row r="19" spans="1:5" ht="15" customHeight="1">
      <c r="A19" s="105" t="s">
        <v>152</v>
      </c>
      <c r="B19" s="106">
        <v>3</v>
      </c>
      <c r="C19" s="121">
        <v>0</v>
      </c>
      <c r="D19" s="121">
        <v>3</v>
      </c>
      <c r="E19" s="121">
        <v>0</v>
      </c>
    </row>
    <row r="20" spans="1:5" ht="15" customHeight="1">
      <c r="A20" s="105" t="s">
        <v>153</v>
      </c>
      <c r="B20" s="106">
        <v>1</v>
      </c>
      <c r="C20" s="121">
        <v>1</v>
      </c>
      <c r="D20" s="121">
        <v>0</v>
      </c>
      <c r="E20" s="121">
        <v>0</v>
      </c>
    </row>
    <row r="21" spans="1:5" ht="15" customHeight="1">
      <c r="A21" s="105" t="s">
        <v>156</v>
      </c>
      <c r="B21" s="106">
        <v>2</v>
      </c>
      <c r="C21" s="121">
        <v>2</v>
      </c>
      <c r="D21" s="121">
        <v>0</v>
      </c>
      <c r="E21" s="121">
        <v>0</v>
      </c>
    </row>
    <row r="22" spans="1:5" ht="15" customHeight="1" thickBot="1">
      <c r="A22" s="108" t="s">
        <v>159</v>
      </c>
      <c r="B22" s="106">
        <v>2</v>
      </c>
      <c r="C22" s="121">
        <v>0</v>
      </c>
      <c r="D22" s="121">
        <v>2</v>
      </c>
      <c r="E22" s="121">
        <v>0</v>
      </c>
    </row>
    <row r="23" spans="1:5" ht="15" customHeight="1">
      <c r="A23" s="159" t="s">
        <v>226</v>
      </c>
      <c r="B23" s="159"/>
      <c r="C23" s="159"/>
      <c r="D23" s="159"/>
      <c r="E23" s="159"/>
    </row>
    <row r="24" spans="1:5" ht="15" customHeight="1">
      <c r="A24" s="163"/>
      <c r="B24" s="163"/>
      <c r="C24" s="163"/>
      <c r="D24" s="163"/>
      <c r="E24" s="163"/>
    </row>
    <row r="25" spans="1:5" ht="15" customHeight="1">
      <c r="A25" s="163" t="s">
        <v>119</v>
      </c>
      <c r="B25" s="163"/>
      <c r="C25" s="163"/>
      <c r="D25" s="163"/>
      <c r="E25" s="163"/>
    </row>
  </sheetData>
  <mergeCells count="7">
    <mergeCell ref="A4:E4"/>
    <mergeCell ref="A23:E24"/>
    <mergeCell ref="A25:E25"/>
    <mergeCell ref="G2:G3"/>
    <mergeCell ref="A1:E1"/>
    <mergeCell ref="A2:E2"/>
    <mergeCell ref="A3:E3"/>
  </mergeCells>
  <hyperlinks>
    <hyperlink ref="G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>
    <pageSetUpPr fitToPage="1"/>
  </sheetPr>
  <dimension ref="A1:G20"/>
  <sheetViews>
    <sheetView showGridLines="0" workbookViewId="0">
      <selection activeCell="C11" sqref="C11"/>
    </sheetView>
  </sheetViews>
  <sheetFormatPr baseColWidth="10" defaultColWidth="23.42578125" defaultRowHeight="15" customHeight="1"/>
  <cols>
    <col min="1" max="1" width="20.85546875" style="6" customWidth="1"/>
    <col min="2" max="4" width="10.7109375" style="6" customWidth="1"/>
    <col min="5" max="5" width="12.5703125" style="6" bestFit="1" customWidth="1"/>
    <col min="6" max="93" width="10.7109375" style="6" customWidth="1"/>
    <col min="94" max="16384" width="23.42578125" style="6"/>
  </cols>
  <sheetData>
    <row r="1" spans="1:7" ht="15" customHeight="1">
      <c r="A1" s="164" t="s">
        <v>263</v>
      </c>
      <c r="B1" s="164"/>
      <c r="C1" s="164"/>
      <c r="D1" s="164"/>
      <c r="E1" s="164"/>
      <c r="F1" s="18"/>
    </row>
    <row r="2" spans="1:7" ht="15" customHeight="1">
      <c r="A2" s="164" t="s">
        <v>264</v>
      </c>
      <c r="B2" s="164"/>
      <c r="C2" s="164"/>
      <c r="D2" s="164"/>
      <c r="E2" s="164"/>
      <c r="F2" s="18"/>
      <c r="G2" s="156" t="s">
        <v>47</v>
      </c>
    </row>
    <row r="3" spans="1:7" ht="15" customHeight="1">
      <c r="A3" s="164" t="s">
        <v>209</v>
      </c>
      <c r="B3" s="164"/>
      <c r="C3" s="164"/>
      <c r="D3" s="164"/>
      <c r="E3" s="164"/>
      <c r="F3" s="18"/>
      <c r="G3" s="156"/>
    </row>
    <row r="4" spans="1:7" ht="15" customHeight="1">
      <c r="A4" s="164" t="s">
        <v>204</v>
      </c>
      <c r="B4" s="164"/>
      <c r="C4" s="164"/>
      <c r="D4" s="164"/>
      <c r="E4" s="164"/>
    </row>
    <row r="5" spans="1:7" ht="15" customHeight="1">
      <c r="A5" s="91"/>
      <c r="B5" s="91"/>
      <c r="C5" s="91"/>
      <c r="D5" s="91"/>
      <c r="E5" s="91"/>
    </row>
    <row r="6" spans="1:7" ht="15" customHeight="1">
      <c r="A6" s="115" t="s">
        <v>210</v>
      </c>
      <c r="B6" s="116" t="s">
        <v>225</v>
      </c>
      <c r="C6" s="116" t="s">
        <v>105</v>
      </c>
      <c r="D6" s="116" t="s">
        <v>106</v>
      </c>
      <c r="E6" s="116" t="s">
        <v>107</v>
      </c>
    </row>
    <row r="7" spans="1:7" ht="15" customHeight="1">
      <c r="A7" s="98" t="s">
        <v>104</v>
      </c>
      <c r="B7" s="120">
        <v>40</v>
      </c>
      <c r="C7" s="120">
        <v>7</v>
      </c>
      <c r="D7" s="120">
        <v>33</v>
      </c>
      <c r="E7" s="120">
        <v>0</v>
      </c>
    </row>
    <row r="8" spans="1:7" ht="15" customHeight="1">
      <c r="A8" s="105" t="s">
        <v>135</v>
      </c>
      <c r="B8" s="106">
        <v>3</v>
      </c>
      <c r="C8" s="121">
        <v>1</v>
      </c>
      <c r="D8" s="121">
        <v>2</v>
      </c>
      <c r="E8" s="121">
        <v>0</v>
      </c>
    </row>
    <row r="9" spans="1:7" ht="15" customHeight="1">
      <c r="A9" s="105" t="s">
        <v>136</v>
      </c>
      <c r="B9" s="106">
        <v>3</v>
      </c>
      <c r="C9" s="121">
        <v>0</v>
      </c>
      <c r="D9" s="121">
        <v>3</v>
      </c>
      <c r="E9" s="121">
        <v>0</v>
      </c>
    </row>
    <row r="10" spans="1:7" ht="15" customHeight="1">
      <c r="A10" s="105" t="s">
        <v>137</v>
      </c>
      <c r="B10" s="106">
        <v>20</v>
      </c>
      <c r="C10" s="121">
        <v>0</v>
      </c>
      <c r="D10" s="121">
        <v>20</v>
      </c>
      <c r="E10" s="121">
        <v>0</v>
      </c>
    </row>
    <row r="11" spans="1:7" ht="15" customHeight="1">
      <c r="A11" s="105" t="s">
        <v>142</v>
      </c>
      <c r="B11" s="106">
        <v>2</v>
      </c>
      <c r="C11" s="121">
        <v>1</v>
      </c>
      <c r="D11" s="121">
        <v>1</v>
      </c>
      <c r="E11" s="121">
        <v>0</v>
      </c>
    </row>
    <row r="12" spans="1:7" ht="15" customHeight="1">
      <c r="A12" s="105" t="s">
        <v>144</v>
      </c>
      <c r="B12" s="106">
        <v>1</v>
      </c>
      <c r="C12" s="121">
        <v>1</v>
      </c>
      <c r="D12" s="121">
        <v>0</v>
      </c>
      <c r="E12" s="121">
        <v>0</v>
      </c>
    </row>
    <row r="13" spans="1:7" ht="15" customHeight="1">
      <c r="A13" s="105" t="s">
        <v>145</v>
      </c>
      <c r="B13" s="106">
        <v>1</v>
      </c>
      <c r="C13" s="121">
        <v>1</v>
      </c>
      <c r="D13" s="121">
        <v>0</v>
      </c>
      <c r="E13" s="121">
        <v>0</v>
      </c>
    </row>
    <row r="14" spans="1:7" ht="15" customHeight="1">
      <c r="A14" s="105" t="s">
        <v>146</v>
      </c>
      <c r="B14" s="106">
        <v>1</v>
      </c>
      <c r="C14" s="121">
        <v>0</v>
      </c>
      <c r="D14" s="121">
        <v>1</v>
      </c>
      <c r="E14" s="121">
        <v>0</v>
      </c>
    </row>
    <row r="15" spans="1:7" ht="15" customHeight="1">
      <c r="A15" s="105" t="s">
        <v>148</v>
      </c>
      <c r="B15" s="106">
        <v>5</v>
      </c>
      <c r="C15" s="121">
        <v>2</v>
      </c>
      <c r="D15" s="121">
        <v>3</v>
      </c>
      <c r="E15" s="121">
        <v>0</v>
      </c>
    </row>
    <row r="16" spans="1:7" ht="15" customHeight="1">
      <c r="A16" s="105" t="s">
        <v>152</v>
      </c>
      <c r="B16" s="106">
        <v>3</v>
      </c>
      <c r="C16" s="121">
        <v>0</v>
      </c>
      <c r="D16" s="121">
        <v>3</v>
      </c>
      <c r="E16" s="121">
        <v>0</v>
      </c>
    </row>
    <row r="17" spans="1:5" ht="15" customHeight="1" thickBot="1">
      <c r="A17" s="108" t="s">
        <v>159</v>
      </c>
      <c r="B17" s="106">
        <v>1</v>
      </c>
      <c r="C17" s="121">
        <v>1</v>
      </c>
      <c r="D17" s="121">
        <v>0</v>
      </c>
      <c r="E17" s="121">
        <v>0</v>
      </c>
    </row>
    <row r="18" spans="1:5" ht="15" customHeight="1">
      <c r="A18" s="159" t="s">
        <v>226</v>
      </c>
      <c r="B18" s="159"/>
      <c r="C18" s="159"/>
      <c r="D18" s="159"/>
      <c r="E18" s="159"/>
    </row>
    <row r="19" spans="1:5" ht="15" customHeight="1">
      <c r="A19" s="163"/>
      <c r="B19" s="163"/>
      <c r="C19" s="163"/>
      <c r="D19" s="163"/>
      <c r="E19" s="163"/>
    </row>
    <row r="20" spans="1:5" ht="15" customHeight="1">
      <c r="A20" s="163" t="s">
        <v>119</v>
      </c>
      <c r="B20" s="163"/>
      <c r="C20" s="163"/>
      <c r="D20" s="163"/>
      <c r="E20" s="163"/>
    </row>
  </sheetData>
  <mergeCells count="7">
    <mergeCell ref="A4:E4"/>
    <mergeCell ref="A18:E19"/>
    <mergeCell ref="A20:E20"/>
    <mergeCell ref="G2:G3"/>
    <mergeCell ref="A1:E1"/>
    <mergeCell ref="A2:E2"/>
    <mergeCell ref="A3:E3"/>
  </mergeCells>
  <hyperlinks>
    <hyperlink ref="G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pageSetUpPr fitToPage="1"/>
  </sheetPr>
  <dimension ref="A1:G18"/>
  <sheetViews>
    <sheetView showGridLines="0" workbookViewId="0">
      <selection activeCell="H14" sqref="H14"/>
    </sheetView>
  </sheetViews>
  <sheetFormatPr baseColWidth="10" defaultColWidth="23.42578125" defaultRowHeight="15" customHeight="1"/>
  <cols>
    <col min="1" max="1" width="20.85546875" style="6" customWidth="1"/>
    <col min="2" max="4" width="10.7109375" style="6" customWidth="1"/>
    <col min="5" max="5" width="12.5703125" style="6" bestFit="1" customWidth="1"/>
    <col min="6" max="93" width="10.7109375" style="6" customWidth="1"/>
    <col min="94" max="16384" width="23.42578125" style="6"/>
  </cols>
  <sheetData>
    <row r="1" spans="1:7" ht="15" customHeight="1">
      <c r="A1" s="164" t="s">
        <v>265</v>
      </c>
      <c r="B1" s="164"/>
      <c r="C1" s="164"/>
      <c r="D1" s="164"/>
      <c r="E1" s="164"/>
      <c r="F1" s="18"/>
    </row>
    <row r="2" spans="1:7" ht="15" customHeight="1">
      <c r="A2" s="164" t="s">
        <v>266</v>
      </c>
      <c r="B2" s="164"/>
      <c r="C2" s="164"/>
      <c r="D2" s="164"/>
      <c r="E2" s="164"/>
      <c r="F2" s="18"/>
      <c r="G2" s="156" t="s">
        <v>47</v>
      </c>
    </row>
    <row r="3" spans="1:7" ht="15" customHeight="1">
      <c r="A3" s="164" t="s">
        <v>209</v>
      </c>
      <c r="B3" s="164"/>
      <c r="C3" s="164"/>
      <c r="D3" s="164"/>
      <c r="E3" s="164"/>
      <c r="F3" s="18"/>
      <c r="G3" s="156"/>
    </row>
    <row r="4" spans="1:7" ht="15" customHeight="1">
      <c r="A4" s="164" t="s">
        <v>204</v>
      </c>
      <c r="B4" s="164"/>
      <c r="C4" s="164"/>
      <c r="D4" s="164"/>
      <c r="E4" s="164"/>
    </row>
    <row r="5" spans="1:7" ht="15" customHeight="1">
      <c r="A5" s="91"/>
      <c r="B5" s="91"/>
      <c r="C5" s="91"/>
      <c r="D5" s="91"/>
      <c r="E5" s="91"/>
    </row>
    <row r="6" spans="1:7" ht="15" customHeight="1">
      <c r="A6" s="115" t="s">
        <v>210</v>
      </c>
      <c r="B6" s="116" t="s">
        <v>225</v>
      </c>
      <c r="C6" s="116" t="s">
        <v>105</v>
      </c>
      <c r="D6" s="116" t="s">
        <v>106</v>
      </c>
      <c r="E6" s="116" t="s">
        <v>107</v>
      </c>
    </row>
    <row r="7" spans="1:7" ht="15" customHeight="1">
      <c r="A7" s="98" t="s">
        <v>104</v>
      </c>
      <c r="B7" s="120">
        <v>39</v>
      </c>
      <c r="C7" s="120">
        <v>14</v>
      </c>
      <c r="D7" s="120">
        <v>19</v>
      </c>
      <c r="E7" s="120">
        <v>6</v>
      </c>
    </row>
    <row r="8" spans="1:7" ht="15" customHeight="1">
      <c r="A8" s="105" t="s">
        <v>135</v>
      </c>
      <c r="B8" s="106">
        <v>7</v>
      </c>
      <c r="C8" s="121">
        <v>1</v>
      </c>
      <c r="D8" s="121">
        <v>6</v>
      </c>
      <c r="E8" s="121">
        <v>0</v>
      </c>
    </row>
    <row r="9" spans="1:7" ht="15" customHeight="1">
      <c r="A9" s="105" t="s">
        <v>137</v>
      </c>
      <c r="B9" s="106">
        <v>16</v>
      </c>
      <c r="C9" s="121">
        <v>1</v>
      </c>
      <c r="D9" s="121">
        <v>9</v>
      </c>
      <c r="E9" s="121">
        <v>6</v>
      </c>
    </row>
    <row r="10" spans="1:7" ht="15" customHeight="1">
      <c r="A10" s="105" t="s">
        <v>141</v>
      </c>
      <c r="B10" s="106">
        <v>1</v>
      </c>
      <c r="C10" s="121">
        <v>1</v>
      </c>
      <c r="D10" s="121">
        <v>0</v>
      </c>
      <c r="E10" s="121">
        <v>0</v>
      </c>
    </row>
    <row r="11" spans="1:7" ht="15" customHeight="1">
      <c r="A11" s="105" t="s">
        <v>143</v>
      </c>
      <c r="B11" s="106">
        <v>2</v>
      </c>
      <c r="C11" s="121">
        <v>2</v>
      </c>
      <c r="D11" s="121">
        <v>0</v>
      </c>
      <c r="E11" s="121">
        <v>0</v>
      </c>
    </row>
    <row r="12" spans="1:7" ht="15" customHeight="1">
      <c r="A12" s="105" t="s">
        <v>148</v>
      </c>
      <c r="B12" s="106">
        <v>7</v>
      </c>
      <c r="C12" s="121">
        <v>7</v>
      </c>
      <c r="D12" s="121">
        <v>0</v>
      </c>
      <c r="E12" s="121">
        <v>0</v>
      </c>
    </row>
    <row r="13" spans="1:7" ht="15" customHeight="1">
      <c r="A13" s="105" t="s">
        <v>151</v>
      </c>
      <c r="B13" s="106">
        <v>2</v>
      </c>
      <c r="C13" s="121">
        <v>0</v>
      </c>
      <c r="D13" s="121">
        <v>2</v>
      </c>
      <c r="E13" s="121">
        <v>0</v>
      </c>
    </row>
    <row r="14" spans="1:7" ht="15" customHeight="1">
      <c r="A14" s="105" t="s">
        <v>156</v>
      </c>
      <c r="B14" s="106">
        <v>2</v>
      </c>
      <c r="C14" s="121">
        <v>0</v>
      </c>
      <c r="D14" s="121">
        <v>2</v>
      </c>
      <c r="E14" s="121">
        <v>0</v>
      </c>
    </row>
    <row r="15" spans="1:7" ht="15" customHeight="1" thickBot="1">
      <c r="A15" s="105" t="s">
        <v>160</v>
      </c>
      <c r="B15" s="106">
        <v>2</v>
      </c>
      <c r="C15" s="121">
        <v>2</v>
      </c>
      <c r="D15" s="121">
        <v>0</v>
      </c>
      <c r="E15" s="106">
        <v>0</v>
      </c>
    </row>
    <row r="16" spans="1:7" ht="15" customHeight="1">
      <c r="A16" s="159" t="s">
        <v>226</v>
      </c>
      <c r="B16" s="159"/>
      <c r="C16" s="159"/>
      <c r="D16" s="159"/>
      <c r="E16" s="159"/>
    </row>
    <row r="17" spans="1:5" ht="15" customHeight="1">
      <c r="A17" s="163"/>
      <c r="B17" s="163"/>
      <c r="C17" s="163"/>
      <c r="D17" s="163"/>
      <c r="E17" s="163"/>
    </row>
    <row r="18" spans="1:5" ht="15" customHeight="1">
      <c r="A18" s="163" t="s">
        <v>119</v>
      </c>
      <c r="B18" s="163"/>
      <c r="C18" s="163"/>
      <c r="D18" s="163"/>
      <c r="E18" s="163"/>
    </row>
  </sheetData>
  <mergeCells count="7">
    <mergeCell ref="A4:E4"/>
    <mergeCell ref="A16:E17"/>
    <mergeCell ref="A18:E18"/>
    <mergeCell ref="G2:G3"/>
    <mergeCell ref="A1:E1"/>
    <mergeCell ref="A2:E2"/>
    <mergeCell ref="A3:E3"/>
  </mergeCells>
  <hyperlinks>
    <hyperlink ref="G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4" tint="-0.499984740745262"/>
    <pageSetUpPr fitToPage="1"/>
  </sheetPr>
  <dimension ref="A1:M54"/>
  <sheetViews>
    <sheetView showGridLines="0" workbookViewId="0">
      <selection activeCell="M18" sqref="M18"/>
    </sheetView>
  </sheetViews>
  <sheetFormatPr baseColWidth="10" defaultRowHeight="12.75" customHeight="1"/>
  <cols>
    <col min="1" max="1" width="5.7109375" style="5" customWidth="1"/>
    <col min="2" max="11" width="11.42578125" style="5"/>
    <col min="12" max="12" width="5.7109375" style="5" customWidth="1"/>
    <col min="13" max="16384" width="11.42578125" style="5"/>
  </cols>
  <sheetData>
    <row r="1" spans="1:13" ht="12.75" customHeight="1" thickBot="1"/>
    <row r="2" spans="1:13" ht="12.75" customHeight="1">
      <c r="B2" s="24"/>
      <c r="C2" s="23"/>
      <c r="D2" s="23"/>
      <c r="E2" s="23"/>
      <c r="F2" s="23"/>
      <c r="G2" s="23"/>
      <c r="H2" s="23"/>
      <c r="I2" s="23"/>
      <c r="J2" s="23"/>
      <c r="K2" s="25"/>
      <c r="M2" s="156" t="s">
        <v>47</v>
      </c>
    </row>
    <row r="3" spans="1:13" ht="12.75" customHeight="1">
      <c r="B3" s="20"/>
      <c r="C3" s="21"/>
      <c r="D3" s="21"/>
      <c r="E3" s="21"/>
      <c r="F3" s="21"/>
      <c r="G3" s="21"/>
      <c r="H3" s="21"/>
      <c r="I3" s="21"/>
      <c r="J3" s="21"/>
      <c r="K3" s="22"/>
      <c r="M3" s="156"/>
    </row>
    <row r="4" spans="1:13" ht="12.75" customHeight="1">
      <c r="B4" s="20"/>
      <c r="C4" s="21"/>
      <c r="D4" s="21"/>
      <c r="E4" s="21"/>
      <c r="F4" s="21"/>
      <c r="G4" s="21"/>
      <c r="H4" s="21"/>
      <c r="I4" s="21"/>
      <c r="J4" s="21"/>
      <c r="K4" s="22"/>
    </row>
    <row r="5" spans="1:13" ht="12.75" customHeight="1">
      <c r="B5" s="20"/>
      <c r="C5" s="21"/>
      <c r="D5" s="21"/>
      <c r="E5" s="21"/>
      <c r="F5" s="21"/>
      <c r="G5" s="21"/>
      <c r="H5" s="21"/>
      <c r="I5" s="21"/>
      <c r="J5" s="21"/>
      <c r="K5" s="22"/>
    </row>
    <row r="6" spans="1:13" ht="12.75" customHeight="1">
      <c r="B6" s="20"/>
      <c r="C6" s="21"/>
      <c r="D6" s="21"/>
      <c r="E6" s="21"/>
      <c r="F6" s="21"/>
      <c r="G6" s="21"/>
      <c r="H6" s="21"/>
      <c r="I6" s="21"/>
      <c r="J6" s="21"/>
      <c r="K6" s="22"/>
    </row>
    <row r="7" spans="1:13" ht="12.75" customHeight="1">
      <c r="B7" s="20"/>
      <c r="C7" s="21"/>
      <c r="D7" s="21"/>
      <c r="E7" s="21"/>
      <c r="F7" s="21"/>
      <c r="G7" s="21"/>
      <c r="H7" s="21"/>
      <c r="I7" s="21"/>
      <c r="J7" s="21"/>
      <c r="K7" s="22"/>
    </row>
    <row r="8" spans="1:13" ht="12.75" customHeight="1">
      <c r="B8" s="20"/>
      <c r="C8" s="21"/>
      <c r="D8" s="21"/>
      <c r="E8" s="21"/>
      <c r="F8" s="21"/>
      <c r="G8" s="21"/>
      <c r="H8" s="21"/>
      <c r="I8" s="21"/>
      <c r="J8" s="21"/>
      <c r="K8" s="22"/>
    </row>
    <row r="9" spans="1:13" ht="12.75" customHeight="1">
      <c r="B9" s="20"/>
      <c r="C9" s="21"/>
      <c r="D9" s="21"/>
      <c r="E9" s="21"/>
      <c r="F9" s="21"/>
      <c r="G9" s="21"/>
      <c r="H9" s="21"/>
      <c r="I9" s="21"/>
      <c r="J9" s="21"/>
      <c r="K9" s="22"/>
    </row>
    <row r="10" spans="1:13" ht="12.75" customHeight="1">
      <c r="B10" s="20"/>
      <c r="C10" s="21"/>
      <c r="D10" s="21"/>
      <c r="E10" s="21"/>
      <c r="F10" s="21"/>
      <c r="G10" s="21"/>
      <c r="H10" s="21"/>
      <c r="I10" s="21"/>
      <c r="J10" s="21"/>
      <c r="K10" s="22"/>
    </row>
    <row r="11" spans="1:13" ht="12.75" customHeight="1">
      <c r="A11" s="19"/>
      <c r="B11" s="20"/>
      <c r="C11" s="21"/>
      <c r="D11" s="21"/>
      <c r="E11" s="21"/>
      <c r="F11" s="21"/>
      <c r="G11" s="21"/>
      <c r="H11" s="21"/>
      <c r="I11" s="21"/>
      <c r="J11" s="21"/>
      <c r="K11" s="22"/>
      <c r="L11" s="19"/>
    </row>
    <row r="12" spans="1:13" ht="12.75" customHeight="1">
      <c r="A12" s="19"/>
      <c r="B12" s="20"/>
      <c r="C12" s="21"/>
      <c r="D12" s="21"/>
      <c r="E12" s="21"/>
      <c r="F12" s="21"/>
      <c r="G12" s="21"/>
      <c r="H12" s="21"/>
      <c r="I12" s="21"/>
      <c r="J12" s="21"/>
      <c r="K12" s="22"/>
      <c r="L12" s="19"/>
    </row>
    <row r="13" spans="1:13" ht="12.75" customHeight="1">
      <c r="A13" s="19"/>
      <c r="B13" s="20"/>
      <c r="C13" s="21"/>
      <c r="D13" s="21"/>
      <c r="E13" s="21"/>
      <c r="F13" s="21"/>
      <c r="G13" s="21"/>
      <c r="H13" s="21"/>
      <c r="I13" s="21"/>
      <c r="J13" s="21"/>
      <c r="K13" s="22"/>
      <c r="L13" s="19"/>
    </row>
    <row r="14" spans="1:13" ht="12.75" customHeight="1">
      <c r="A14" s="19"/>
      <c r="B14" s="20"/>
      <c r="C14" s="21"/>
      <c r="D14" s="21"/>
      <c r="E14" s="21"/>
      <c r="F14" s="21"/>
      <c r="G14" s="21"/>
      <c r="H14" s="21"/>
      <c r="I14" s="21"/>
      <c r="J14" s="21"/>
      <c r="K14" s="22"/>
      <c r="L14" s="19"/>
    </row>
    <row r="15" spans="1:13" ht="12.75" customHeight="1">
      <c r="A15" s="19"/>
      <c r="B15" s="153" t="s">
        <v>200</v>
      </c>
      <c r="C15" s="154"/>
      <c r="D15" s="154"/>
      <c r="E15" s="154"/>
      <c r="F15" s="154"/>
      <c r="G15" s="154"/>
      <c r="H15" s="154"/>
      <c r="I15" s="154"/>
      <c r="J15" s="154"/>
      <c r="K15" s="155"/>
      <c r="L15" s="19"/>
    </row>
    <row r="16" spans="1:13" ht="12.75" customHeight="1">
      <c r="A16" s="19"/>
      <c r="B16" s="153"/>
      <c r="C16" s="154"/>
      <c r="D16" s="154"/>
      <c r="E16" s="154"/>
      <c r="F16" s="154"/>
      <c r="G16" s="154"/>
      <c r="H16" s="154"/>
      <c r="I16" s="154"/>
      <c r="J16" s="154"/>
      <c r="K16" s="155"/>
      <c r="L16" s="19"/>
    </row>
    <row r="17" spans="1:12" ht="12.75" customHeight="1">
      <c r="A17" s="19"/>
      <c r="B17" s="153"/>
      <c r="C17" s="154"/>
      <c r="D17" s="154"/>
      <c r="E17" s="154"/>
      <c r="F17" s="154"/>
      <c r="G17" s="154"/>
      <c r="H17" s="154"/>
      <c r="I17" s="154"/>
      <c r="J17" s="154"/>
      <c r="K17" s="155"/>
      <c r="L17" s="19"/>
    </row>
    <row r="18" spans="1:12" ht="12.75" customHeight="1">
      <c r="A18" s="19"/>
      <c r="B18" s="153"/>
      <c r="C18" s="154"/>
      <c r="D18" s="154"/>
      <c r="E18" s="154"/>
      <c r="F18" s="154"/>
      <c r="G18" s="154"/>
      <c r="H18" s="154"/>
      <c r="I18" s="154"/>
      <c r="J18" s="154"/>
      <c r="K18" s="155"/>
      <c r="L18" s="19"/>
    </row>
    <row r="19" spans="1:12" ht="12.75" customHeight="1">
      <c r="A19" s="19"/>
      <c r="B19" s="153"/>
      <c r="C19" s="154"/>
      <c r="D19" s="154"/>
      <c r="E19" s="154"/>
      <c r="F19" s="154"/>
      <c r="G19" s="154"/>
      <c r="H19" s="154"/>
      <c r="I19" s="154"/>
      <c r="J19" s="154"/>
      <c r="K19" s="155"/>
      <c r="L19" s="19"/>
    </row>
    <row r="20" spans="1:12" ht="12.75" customHeight="1">
      <c r="A20" s="19"/>
      <c r="B20" s="153"/>
      <c r="C20" s="154"/>
      <c r="D20" s="154"/>
      <c r="E20" s="154"/>
      <c r="F20" s="154"/>
      <c r="G20" s="154"/>
      <c r="H20" s="154"/>
      <c r="I20" s="154"/>
      <c r="J20" s="154"/>
      <c r="K20" s="155"/>
      <c r="L20" s="19"/>
    </row>
    <row r="21" spans="1:12" ht="12.75" customHeight="1">
      <c r="A21" s="19"/>
      <c r="B21" s="153"/>
      <c r="C21" s="154"/>
      <c r="D21" s="154"/>
      <c r="E21" s="154"/>
      <c r="F21" s="154"/>
      <c r="G21" s="154"/>
      <c r="H21" s="154"/>
      <c r="I21" s="154"/>
      <c r="J21" s="154"/>
      <c r="K21" s="155"/>
      <c r="L21" s="19"/>
    </row>
    <row r="22" spans="1:12" ht="12.75" customHeight="1">
      <c r="A22" s="19"/>
      <c r="B22" s="153"/>
      <c r="C22" s="154"/>
      <c r="D22" s="154"/>
      <c r="E22" s="154"/>
      <c r="F22" s="154"/>
      <c r="G22" s="154"/>
      <c r="H22" s="154"/>
      <c r="I22" s="154"/>
      <c r="J22" s="154"/>
      <c r="K22" s="155"/>
      <c r="L22" s="19"/>
    </row>
    <row r="23" spans="1:12" ht="12.75" customHeight="1">
      <c r="A23" s="19"/>
      <c r="B23" s="153"/>
      <c r="C23" s="154"/>
      <c r="D23" s="154"/>
      <c r="E23" s="154"/>
      <c r="F23" s="154"/>
      <c r="G23" s="154"/>
      <c r="H23" s="154"/>
      <c r="I23" s="154"/>
      <c r="J23" s="154"/>
      <c r="K23" s="155"/>
      <c r="L23" s="19"/>
    </row>
    <row r="24" spans="1:12" ht="12.75" customHeight="1">
      <c r="A24" s="19"/>
      <c r="B24" s="153"/>
      <c r="C24" s="154"/>
      <c r="D24" s="154"/>
      <c r="E24" s="154"/>
      <c r="F24" s="154"/>
      <c r="G24" s="154"/>
      <c r="H24" s="154"/>
      <c r="I24" s="154"/>
      <c r="J24" s="154"/>
      <c r="K24" s="155"/>
      <c r="L24" s="19"/>
    </row>
    <row r="25" spans="1:12" ht="12.75" customHeight="1">
      <c r="A25" s="19"/>
      <c r="B25" s="153"/>
      <c r="C25" s="154"/>
      <c r="D25" s="154"/>
      <c r="E25" s="154"/>
      <c r="F25" s="154"/>
      <c r="G25" s="154"/>
      <c r="H25" s="154"/>
      <c r="I25" s="154"/>
      <c r="J25" s="154"/>
      <c r="K25" s="155"/>
      <c r="L25" s="19"/>
    </row>
    <row r="26" spans="1:12" ht="12.75" customHeight="1">
      <c r="A26" s="19"/>
      <c r="B26" s="153"/>
      <c r="C26" s="154"/>
      <c r="D26" s="154"/>
      <c r="E26" s="154"/>
      <c r="F26" s="154"/>
      <c r="G26" s="154"/>
      <c r="H26" s="154"/>
      <c r="I26" s="154"/>
      <c r="J26" s="154"/>
      <c r="K26" s="155"/>
      <c r="L26" s="19"/>
    </row>
    <row r="27" spans="1:12" ht="12.75" customHeight="1">
      <c r="A27" s="19"/>
      <c r="B27" s="153"/>
      <c r="C27" s="154"/>
      <c r="D27" s="154"/>
      <c r="E27" s="154"/>
      <c r="F27" s="154"/>
      <c r="G27" s="154"/>
      <c r="H27" s="154"/>
      <c r="I27" s="154"/>
      <c r="J27" s="154"/>
      <c r="K27" s="155"/>
      <c r="L27" s="19"/>
    </row>
    <row r="28" spans="1:12" ht="12.75" customHeight="1">
      <c r="A28" s="19"/>
      <c r="B28" s="153"/>
      <c r="C28" s="154"/>
      <c r="D28" s="154"/>
      <c r="E28" s="154"/>
      <c r="F28" s="154"/>
      <c r="G28" s="154"/>
      <c r="H28" s="154"/>
      <c r="I28" s="154"/>
      <c r="J28" s="154"/>
      <c r="K28" s="155"/>
      <c r="L28" s="19"/>
    </row>
    <row r="29" spans="1:12" ht="12.75" customHeight="1">
      <c r="A29" s="19"/>
      <c r="B29" s="153"/>
      <c r="C29" s="154"/>
      <c r="D29" s="154"/>
      <c r="E29" s="154"/>
      <c r="F29" s="154"/>
      <c r="G29" s="154"/>
      <c r="H29" s="154"/>
      <c r="I29" s="154"/>
      <c r="J29" s="154"/>
      <c r="K29" s="155"/>
      <c r="L29" s="19"/>
    </row>
    <row r="30" spans="1:12" ht="12.75" customHeight="1">
      <c r="B30" s="153"/>
      <c r="C30" s="154"/>
      <c r="D30" s="154"/>
      <c r="E30" s="154"/>
      <c r="F30" s="154"/>
      <c r="G30" s="154"/>
      <c r="H30" s="154"/>
      <c r="I30" s="154"/>
      <c r="J30" s="154"/>
      <c r="K30" s="155"/>
    </row>
    <row r="31" spans="1:12" ht="12.75" customHeight="1">
      <c r="B31" s="20"/>
      <c r="C31" s="21"/>
      <c r="D31" s="21"/>
      <c r="E31" s="21"/>
      <c r="F31" s="21"/>
      <c r="G31" s="21"/>
      <c r="H31" s="21"/>
      <c r="I31" s="21"/>
      <c r="J31" s="21"/>
      <c r="K31" s="22"/>
    </row>
    <row r="32" spans="1:12" ht="12.75" customHeight="1">
      <c r="B32" s="20"/>
      <c r="C32" s="21"/>
      <c r="D32" s="21"/>
      <c r="E32" s="21"/>
      <c r="F32" s="21"/>
      <c r="G32" s="21"/>
      <c r="H32" s="21"/>
      <c r="I32" s="21"/>
      <c r="J32" s="21"/>
      <c r="K32" s="22"/>
    </row>
    <row r="33" spans="2:11" ht="12.75" customHeight="1">
      <c r="B33" s="20"/>
      <c r="C33" s="21"/>
      <c r="D33" s="21"/>
      <c r="E33" s="21"/>
      <c r="F33" s="21"/>
      <c r="G33" s="21"/>
      <c r="H33" s="21"/>
      <c r="I33" s="21"/>
      <c r="J33" s="21"/>
      <c r="K33" s="22"/>
    </row>
    <row r="34" spans="2:11" ht="12.75" customHeight="1">
      <c r="B34" s="20"/>
      <c r="C34" s="21"/>
      <c r="D34" s="21"/>
      <c r="E34" s="21"/>
      <c r="F34" s="21"/>
      <c r="G34" s="21"/>
      <c r="H34" s="21"/>
      <c r="I34" s="21"/>
      <c r="J34" s="21"/>
      <c r="K34" s="22"/>
    </row>
    <row r="35" spans="2:11" ht="12.75" customHeight="1">
      <c r="B35" s="20"/>
      <c r="C35" s="21"/>
      <c r="D35" s="21"/>
      <c r="E35" s="21"/>
      <c r="F35" s="21"/>
      <c r="G35" s="21"/>
      <c r="H35" s="21"/>
      <c r="I35" s="21"/>
      <c r="J35" s="21"/>
      <c r="K35" s="22"/>
    </row>
    <row r="36" spans="2:11" ht="12.75" customHeight="1">
      <c r="B36" s="20"/>
      <c r="C36" s="21"/>
      <c r="D36" s="21"/>
      <c r="E36" s="21"/>
      <c r="F36" s="21"/>
      <c r="G36" s="21"/>
      <c r="H36" s="21"/>
      <c r="I36" s="21"/>
      <c r="J36" s="21"/>
      <c r="K36" s="22"/>
    </row>
    <row r="37" spans="2:11" ht="12.75" customHeight="1">
      <c r="B37" s="20"/>
      <c r="C37" s="21"/>
      <c r="D37" s="21"/>
      <c r="E37" s="21"/>
      <c r="F37" s="21"/>
      <c r="G37" s="21"/>
      <c r="H37" s="21"/>
      <c r="I37" s="21"/>
      <c r="J37" s="21"/>
      <c r="K37" s="22"/>
    </row>
    <row r="38" spans="2:11" ht="12.75" customHeight="1">
      <c r="B38" s="20"/>
      <c r="C38" s="21"/>
      <c r="D38" s="21"/>
      <c r="E38" s="21"/>
      <c r="F38" s="21"/>
      <c r="G38" s="21"/>
      <c r="H38" s="21"/>
      <c r="I38" s="21"/>
      <c r="J38" s="21"/>
      <c r="K38" s="22"/>
    </row>
    <row r="39" spans="2:11" ht="12.75" customHeight="1">
      <c r="B39" s="20"/>
      <c r="C39" s="21"/>
      <c r="D39" s="21"/>
      <c r="E39" s="21"/>
      <c r="F39" s="21"/>
      <c r="G39" s="21"/>
      <c r="H39" s="21"/>
      <c r="I39" s="21"/>
      <c r="J39" s="21"/>
      <c r="K39" s="22"/>
    </row>
    <row r="40" spans="2:11" ht="12.75" customHeight="1">
      <c r="B40" s="20"/>
      <c r="C40" s="21"/>
      <c r="D40" s="21"/>
      <c r="E40" s="21"/>
      <c r="F40" s="21"/>
      <c r="G40" s="21"/>
      <c r="H40" s="21"/>
      <c r="I40" s="21"/>
      <c r="J40" s="21"/>
      <c r="K40" s="22"/>
    </row>
    <row r="41" spans="2:11" ht="12.75" customHeight="1">
      <c r="B41" s="20"/>
      <c r="C41" s="21"/>
      <c r="D41" s="21"/>
      <c r="E41" s="21"/>
      <c r="F41" s="21"/>
      <c r="G41" s="21"/>
      <c r="H41" s="21"/>
      <c r="I41" s="21"/>
      <c r="J41" s="21"/>
      <c r="K41" s="22"/>
    </row>
    <row r="42" spans="2:11" ht="12.75" customHeight="1">
      <c r="B42" s="20"/>
      <c r="C42" s="21"/>
      <c r="D42" s="21"/>
      <c r="E42" s="21"/>
      <c r="F42" s="21"/>
      <c r="G42" s="21"/>
      <c r="H42" s="21"/>
      <c r="I42" s="21"/>
      <c r="J42" s="21"/>
      <c r="K42" s="22"/>
    </row>
    <row r="43" spans="2:11" ht="12.75" customHeight="1">
      <c r="B43" s="20"/>
      <c r="C43" s="21"/>
      <c r="D43" s="21"/>
      <c r="E43" s="21"/>
      <c r="F43" s="21"/>
      <c r="G43" s="21"/>
      <c r="H43" s="21"/>
      <c r="I43" s="21"/>
      <c r="J43" s="21"/>
      <c r="K43" s="22"/>
    </row>
    <row r="44" spans="2:11" ht="12.75" customHeight="1">
      <c r="B44" s="20"/>
      <c r="C44" s="21"/>
      <c r="D44" s="21"/>
      <c r="E44" s="21"/>
      <c r="F44" s="21"/>
      <c r="G44" s="21"/>
      <c r="H44" s="21"/>
      <c r="I44" s="21"/>
      <c r="J44" s="21"/>
      <c r="K44" s="22"/>
    </row>
    <row r="45" spans="2:11" ht="12.75" customHeight="1">
      <c r="B45" s="20"/>
      <c r="C45" s="21"/>
      <c r="D45" s="21"/>
      <c r="E45" s="21"/>
      <c r="F45" s="21"/>
      <c r="G45" s="21"/>
      <c r="H45" s="21"/>
      <c r="I45" s="21"/>
      <c r="J45" s="21"/>
      <c r="K45" s="22"/>
    </row>
    <row r="46" spans="2:11" ht="12.75" customHeight="1">
      <c r="B46" s="20"/>
      <c r="C46" s="21"/>
      <c r="D46" s="21"/>
      <c r="E46" s="21"/>
      <c r="F46" s="21"/>
      <c r="G46" s="21"/>
      <c r="H46" s="21"/>
      <c r="I46" s="21"/>
      <c r="J46" s="21"/>
      <c r="K46" s="22"/>
    </row>
    <row r="47" spans="2:11" ht="12.75" customHeight="1">
      <c r="B47" s="20"/>
      <c r="C47" s="21"/>
      <c r="D47" s="21"/>
      <c r="E47" s="21"/>
      <c r="F47" s="21"/>
      <c r="G47" s="21"/>
      <c r="H47" s="21"/>
      <c r="I47" s="21"/>
      <c r="J47" s="21"/>
      <c r="K47" s="22"/>
    </row>
    <row r="48" spans="2:11" ht="12.75" customHeight="1">
      <c r="B48" s="20"/>
      <c r="C48" s="21"/>
      <c r="D48" s="21"/>
      <c r="E48" s="21"/>
      <c r="F48" s="21"/>
      <c r="G48" s="21"/>
      <c r="H48" s="21"/>
      <c r="I48" s="21"/>
      <c r="J48" s="21"/>
      <c r="K48" s="22"/>
    </row>
    <row r="49" spans="2:11" ht="12.75" customHeight="1">
      <c r="B49" s="20"/>
      <c r="C49" s="21"/>
      <c r="D49" s="21"/>
      <c r="E49" s="21"/>
      <c r="F49" s="21"/>
      <c r="G49" s="21"/>
      <c r="H49" s="21"/>
      <c r="I49" s="21"/>
      <c r="J49" s="21"/>
      <c r="K49" s="22"/>
    </row>
    <row r="50" spans="2:11" ht="12.75" customHeight="1">
      <c r="B50" s="20"/>
      <c r="C50" s="21"/>
      <c r="D50" s="21"/>
      <c r="E50" s="21"/>
      <c r="F50" s="21"/>
      <c r="G50" s="21"/>
      <c r="H50" s="21"/>
      <c r="I50" s="21"/>
      <c r="J50" s="21"/>
      <c r="K50" s="22"/>
    </row>
    <row r="51" spans="2:11" ht="12.75" customHeight="1">
      <c r="B51" s="20"/>
      <c r="C51" s="21"/>
      <c r="D51" s="21"/>
      <c r="E51" s="21"/>
      <c r="F51" s="21"/>
      <c r="G51" s="21"/>
      <c r="H51" s="21"/>
      <c r="I51" s="21"/>
      <c r="J51" s="21"/>
      <c r="K51" s="22"/>
    </row>
    <row r="52" spans="2:11" ht="12.75" customHeight="1">
      <c r="B52" s="20"/>
      <c r="C52" s="21"/>
      <c r="D52" s="21"/>
      <c r="E52" s="21"/>
      <c r="F52" s="21"/>
      <c r="G52" s="21"/>
      <c r="H52" s="21"/>
      <c r="I52" s="21"/>
      <c r="J52" s="21"/>
      <c r="K52" s="22"/>
    </row>
    <row r="53" spans="2:11" ht="12.75" customHeight="1">
      <c r="B53" s="20"/>
      <c r="C53" s="21"/>
      <c r="D53" s="21"/>
      <c r="E53" s="21"/>
      <c r="F53" s="21"/>
      <c r="G53" s="21"/>
      <c r="H53" s="21"/>
      <c r="I53" s="21"/>
      <c r="J53" s="21"/>
      <c r="K53" s="22"/>
    </row>
    <row r="54" spans="2:11" ht="12.75" customHeight="1" thickBot="1">
      <c r="B54" s="26"/>
      <c r="C54" s="27"/>
      <c r="D54" s="27"/>
      <c r="E54" s="27"/>
      <c r="F54" s="27"/>
      <c r="G54" s="27"/>
      <c r="H54" s="27"/>
      <c r="I54" s="27"/>
      <c r="J54" s="27"/>
      <c r="K54" s="28"/>
    </row>
  </sheetData>
  <mergeCells count="2">
    <mergeCell ref="B15:K30"/>
    <mergeCell ref="M2:M3"/>
  </mergeCells>
  <hyperlinks>
    <hyperlink ref="M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5" orientation="landscape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pageSetUpPr fitToPage="1"/>
  </sheetPr>
  <dimension ref="A1:G16"/>
  <sheetViews>
    <sheetView showGridLines="0" workbookViewId="0">
      <selection activeCell="E18" sqref="E18"/>
    </sheetView>
  </sheetViews>
  <sheetFormatPr baseColWidth="10" defaultColWidth="23.42578125" defaultRowHeight="15" customHeight="1"/>
  <cols>
    <col min="1" max="1" width="20.85546875" style="6" customWidth="1"/>
    <col min="2" max="4" width="10.7109375" style="6" customWidth="1"/>
    <col min="5" max="5" width="12.5703125" style="6" bestFit="1" customWidth="1"/>
    <col min="6" max="93" width="10.7109375" style="6" customWidth="1"/>
    <col min="94" max="16384" width="23.42578125" style="6"/>
  </cols>
  <sheetData>
    <row r="1" spans="1:7" ht="15" customHeight="1">
      <c r="A1" s="164" t="s">
        <v>267</v>
      </c>
      <c r="B1" s="164"/>
      <c r="C1" s="164"/>
      <c r="D1" s="164"/>
      <c r="E1" s="164"/>
      <c r="F1" s="18"/>
    </row>
    <row r="2" spans="1:7" ht="15" customHeight="1">
      <c r="A2" s="164" t="s">
        <v>268</v>
      </c>
      <c r="B2" s="164"/>
      <c r="C2" s="164"/>
      <c r="D2" s="164"/>
      <c r="E2" s="164"/>
      <c r="F2" s="18"/>
      <c r="G2" s="156" t="s">
        <v>47</v>
      </c>
    </row>
    <row r="3" spans="1:7" ht="15" customHeight="1">
      <c r="A3" s="164" t="s">
        <v>209</v>
      </c>
      <c r="B3" s="164"/>
      <c r="C3" s="164"/>
      <c r="D3" s="164"/>
      <c r="E3" s="164"/>
      <c r="F3" s="18"/>
      <c r="G3" s="156"/>
    </row>
    <row r="4" spans="1:7" ht="15" customHeight="1">
      <c r="A4" s="164" t="s">
        <v>204</v>
      </c>
      <c r="B4" s="164"/>
      <c r="C4" s="164"/>
      <c r="D4" s="164"/>
      <c r="E4" s="164"/>
    </row>
    <row r="5" spans="1:7" ht="15" customHeight="1">
      <c r="A5" s="91"/>
      <c r="B5" s="91"/>
      <c r="C5" s="91"/>
      <c r="D5" s="91"/>
      <c r="E5" s="91"/>
    </row>
    <row r="6" spans="1:7" ht="15" customHeight="1">
      <c r="A6" s="115" t="s">
        <v>210</v>
      </c>
      <c r="B6" s="116" t="s">
        <v>225</v>
      </c>
      <c r="C6" s="116" t="s">
        <v>105</v>
      </c>
      <c r="D6" s="116" t="s">
        <v>106</v>
      </c>
      <c r="E6" s="116" t="s">
        <v>107</v>
      </c>
    </row>
    <row r="7" spans="1:7" ht="15" customHeight="1">
      <c r="A7" s="98" t="s">
        <v>104</v>
      </c>
      <c r="B7" s="120">
        <v>26</v>
      </c>
      <c r="C7" s="120">
        <v>11</v>
      </c>
      <c r="D7" s="120">
        <v>14</v>
      </c>
      <c r="E7" s="120">
        <v>1</v>
      </c>
    </row>
    <row r="8" spans="1:7" ht="15" customHeight="1">
      <c r="A8" s="105" t="s">
        <v>135</v>
      </c>
      <c r="B8" s="106">
        <v>3</v>
      </c>
      <c r="C8" s="121">
        <v>3</v>
      </c>
      <c r="D8" s="121">
        <v>0</v>
      </c>
      <c r="E8" s="121">
        <v>0</v>
      </c>
    </row>
    <row r="9" spans="1:7" ht="15" customHeight="1">
      <c r="A9" s="105" t="s">
        <v>137</v>
      </c>
      <c r="B9" s="106">
        <v>11</v>
      </c>
      <c r="C9" s="121">
        <v>2</v>
      </c>
      <c r="D9" s="121">
        <v>8</v>
      </c>
      <c r="E9" s="121">
        <v>1</v>
      </c>
    </row>
    <row r="10" spans="1:7" ht="15" customHeight="1">
      <c r="A10" s="105" t="s">
        <v>142</v>
      </c>
      <c r="B10" s="106">
        <v>4</v>
      </c>
      <c r="C10" s="121">
        <v>2</v>
      </c>
      <c r="D10" s="121">
        <v>2</v>
      </c>
      <c r="E10" s="121">
        <v>0</v>
      </c>
    </row>
    <row r="11" spans="1:7" ht="15" customHeight="1">
      <c r="A11" s="105" t="s">
        <v>148</v>
      </c>
      <c r="B11" s="106">
        <v>3</v>
      </c>
      <c r="C11" s="121">
        <v>2</v>
      </c>
      <c r="D11" s="121">
        <v>1</v>
      </c>
      <c r="E11" s="121">
        <v>0</v>
      </c>
    </row>
    <row r="12" spans="1:7" ht="15" customHeight="1">
      <c r="A12" s="105" t="s">
        <v>151</v>
      </c>
      <c r="B12" s="106">
        <v>2</v>
      </c>
      <c r="C12" s="121">
        <v>2</v>
      </c>
      <c r="D12" s="121">
        <v>0</v>
      </c>
      <c r="E12" s="121">
        <v>0</v>
      </c>
    </row>
    <row r="13" spans="1:7" ht="15" customHeight="1" thickBot="1">
      <c r="A13" s="105" t="s">
        <v>152</v>
      </c>
      <c r="B13" s="106">
        <v>3</v>
      </c>
      <c r="C13" s="121">
        <v>0</v>
      </c>
      <c r="D13" s="121">
        <v>3</v>
      </c>
      <c r="E13" s="121">
        <v>0</v>
      </c>
    </row>
    <row r="14" spans="1:7" ht="15" customHeight="1">
      <c r="A14" s="159" t="s">
        <v>226</v>
      </c>
      <c r="B14" s="159"/>
      <c r="C14" s="159"/>
      <c r="D14" s="159"/>
      <c r="E14" s="159"/>
    </row>
    <row r="15" spans="1:7" ht="15" customHeight="1">
      <c r="A15" s="163"/>
      <c r="B15" s="163"/>
      <c r="C15" s="163"/>
      <c r="D15" s="163"/>
      <c r="E15" s="163"/>
    </row>
    <row r="16" spans="1:7" ht="15" customHeight="1">
      <c r="A16" s="163" t="s">
        <v>119</v>
      </c>
      <c r="B16" s="163"/>
      <c r="C16" s="163"/>
      <c r="D16" s="163"/>
      <c r="E16" s="163"/>
    </row>
  </sheetData>
  <mergeCells count="7">
    <mergeCell ref="A4:E4"/>
    <mergeCell ref="A14:E15"/>
    <mergeCell ref="A16:E16"/>
    <mergeCell ref="G2:G3"/>
    <mergeCell ref="A1:E1"/>
    <mergeCell ref="A2:E2"/>
    <mergeCell ref="A3:E3"/>
  </mergeCells>
  <hyperlinks>
    <hyperlink ref="G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pageSetUpPr fitToPage="1"/>
  </sheetPr>
  <dimension ref="A1:G18"/>
  <sheetViews>
    <sheetView showGridLines="0" workbookViewId="0">
      <selection activeCell="G14" sqref="G14"/>
    </sheetView>
  </sheetViews>
  <sheetFormatPr baseColWidth="10" defaultColWidth="23.42578125" defaultRowHeight="15" customHeight="1"/>
  <cols>
    <col min="1" max="1" width="20.85546875" style="6" customWidth="1"/>
    <col min="2" max="4" width="10.7109375" style="6" customWidth="1"/>
    <col min="5" max="5" width="12.5703125" style="6" bestFit="1" customWidth="1"/>
    <col min="6" max="93" width="10.7109375" style="6" customWidth="1"/>
    <col min="94" max="16384" width="23.42578125" style="6"/>
  </cols>
  <sheetData>
    <row r="1" spans="1:7" ht="15" customHeight="1">
      <c r="A1" s="164" t="s">
        <v>269</v>
      </c>
      <c r="B1" s="164"/>
      <c r="C1" s="164"/>
      <c r="D1" s="164"/>
      <c r="E1" s="164"/>
      <c r="F1" s="18"/>
    </row>
    <row r="2" spans="1:7" ht="15" customHeight="1">
      <c r="A2" s="164" t="s">
        <v>270</v>
      </c>
      <c r="B2" s="164"/>
      <c r="C2" s="164"/>
      <c r="D2" s="164"/>
      <c r="E2" s="164"/>
      <c r="F2" s="18"/>
      <c r="G2" s="156" t="s">
        <v>47</v>
      </c>
    </row>
    <row r="3" spans="1:7" ht="15" customHeight="1">
      <c r="A3" s="164" t="s">
        <v>209</v>
      </c>
      <c r="B3" s="164"/>
      <c r="C3" s="164"/>
      <c r="D3" s="164"/>
      <c r="E3" s="164"/>
      <c r="F3" s="18"/>
      <c r="G3" s="156"/>
    </row>
    <row r="4" spans="1:7" ht="15" customHeight="1">
      <c r="A4" s="164" t="s">
        <v>204</v>
      </c>
      <c r="B4" s="164"/>
      <c r="C4" s="164"/>
      <c r="D4" s="164"/>
      <c r="E4" s="164"/>
    </row>
    <row r="5" spans="1:7" ht="15" customHeight="1">
      <c r="A5" s="91"/>
      <c r="B5" s="91"/>
      <c r="C5" s="91"/>
      <c r="D5" s="91"/>
      <c r="E5" s="91"/>
    </row>
    <row r="6" spans="1:7" ht="15" customHeight="1">
      <c r="A6" s="115" t="s">
        <v>210</v>
      </c>
      <c r="B6" s="116" t="s">
        <v>225</v>
      </c>
      <c r="C6" s="116" t="s">
        <v>105</v>
      </c>
      <c r="D6" s="116" t="s">
        <v>106</v>
      </c>
      <c r="E6" s="116" t="s">
        <v>107</v>
      </c>
    </row>
    <row r="7" spans="1:7" ht="15" customHeight="1">
      <c r="A7" s="98" t="s">
        <v>104</v>
      </c>
      <c r="B7" s="120">
        <v>22</v>
      </c>
      <c r="C7" s="120">
        <v>22</v>
      </c>
      <c r="D7" s="120">
        <v>0</v>
      </c>
      <c r="E7" s="120">
        <v>0</v>
      </c>
    </row>
    <row r="8" spans="1:7" ht="15" customHeight="1">
      <c r="A8" s="105" t="s">
        <v>135</v>
      </c>
      <c r="B8" s="106">
        <v>8</v>
      </c>
      <c r="C8" s="121">
        <v>8</v>
      </c>
      <c r="D8" s="121">
        <v>0</v>
      </c>
      <c r="E8" s="121">
        <v>0</v>
      </c>
    </row>
    <row r="9" spans="1:7" ht="15" customHeight="1">
      <c r="A9" s="105" t="s">
        <v>136</v>
      </c>
      <c r="B9" s="106">
        <v>2</v>
      </c>
      <c r="C9" s="121">
        <v>2</v>
      </c>
      <c r="D9" s="121">
        <v>0</v>
      </c>
      <c r="E9" s="121">
        <v>0</v>
      </c>
    </row>
    <row r="10" spans="1:7" ht="15" customHeight="1">
      <c r="A10" s="105" t="s">
        <v>137</v>
      </c>
      <c r="B10" s="106">
        <v>3</v>
      </c>
      <c r="C10" s="121">
        <v>3</v>
      </c>
      <c r="D10" s="121">
        <v>0</v>
      </c>
      <c r="E10" s="121">
        <v>0</v>
      </c>
    </row>
    <row r="11" spans="1:7" ht="15" customHeight="1">
      <c r="A11" s="105" t="s">
        <v>138</v>
      </c>
      <c r="B11" s="106">
        <v>2</v>
      </c>
      <c r="C11" s="121">
        <v>2</v>
      </c>
      <c r="D11" s="121">
        <v>0</v>
      </c>
      <c r="E11" s="121">
        <v>0</v>
      </c>
    </row>
    <row r="12" spans="1:7" ht="15" customHeight="1">
      <c r="A12" s="105" t="s">
        <v>139</v>
      </c>
      <c r="B12" s="106">
        <v>1</v>
      </c>
      <c r="C12" s="121">
        <v>1</v>
      </c>
      <c r="D12" s="121">
        <v>0</v>
      </c>
      <c r="E12" s="121">
        <v>0</v>
      </c>
    </row>
    <row r="13" spans="1:7" ht="15" customHeight="1">
      <c r="A13" s="105" t="s">
        <v>142</v>
      </c>
      <c r="B13" s="106">
        <v>1</v>
      </c>
      <c r="C13" s="121">
        <v>1</v>
      </c>
      <c r="D13" s="121">
        <v>0</v>
      </c>
      <c r="E13" s="121">
        <v>0</v>
      </c>
    </row>
    <row r="14" spans="1:7" ht="15" customHeight="1">
      <c r="A14" s="105" t="s">
        <v>144</v>
      </c>
      <c r="B14" s="106">
        <v>4</v>
      </c>
      <c r="C14" s="121">
        <v>4</v>
      </c>
      <c r="D14" s="121">
        <v>0</v>
      </c>
      <c r="E14" s="121">
        <v>0</v>
      </c>
    </row>
    <row r="15" spans="1:7" ht="15" customHeight="1" thickBot="1">
      <c r="A15" s="105" t="s">
        <v>152</v>
      </c>
      <c r="B15" s="106">
        <v>1</v>
      </c>
      <c r="C15" s="121">
        <v>1</v>
      </c>
      <c r="D15" s="121">
        <v>0</v>
      </c>
      <c r="E15" s="121">
        <v>0</v>
      </c>
    </row>
    <row r="16" spans="1:7" ht="15" customHeight="1">
      <c r="A16" s="159" t="s">
        <v>226</v>
      </c>
      <c r="B16" s="159"/>
      <c r="C16" s="159"/>
      <c r="D16" s="159"/>
      <c r="E16" s="159"/>
    </row>
    <row r="17" spans="1:5" ht="15" customHeight="1">
      <c r="A17" s="163"/>
      <c r="B17" s="163"/>
      <c r="C17" s="163"/>
      <c r="D17" s="163"/>
      <c r="E17" s="163"/>
    </row>
    <row r="18" spans="1:5" ht="15" customHeight="1">
      <c r="A18" s="163" t="s">
        <v>119</v>
      </c>
      <c r="B18" s="163"/>
      <c r="C18" s="163"/>
      <c r="D18" s="163"/>
      <c r="E18" s="163"/>
    </row>
  </sheetData>
  <sortState columnSort="1" ref="E5:E6">
    <sortCondition ref="E5"/>
  </sortState>
  <mergeCells count="7">
    <mergeCell ref="A4:E4"/>
    <mergeCell ref="A16:E17"/>
    <mergeCell ref="A18:E18"/>
    <mergeCell ref="G2:G3"/>
    <mergeCell ref="A1:E1"/>
    <mergeCell ref="A2:E2"/>
    <mergeCell ref="A3:E3"/>
  </mergeCells>
  <hyperlinks>
    <hyperlink ref="G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showGridLines="0" workbookViewId="0">
      <selection activeCell="H9" sqref="H9"/>
    </sheetView>
  </sheetViews>
  <sheetFormatPr baseColWidth="10" defaultColWidth="23.42578125" defaultRowHeight="15" customHeight="1"/>
  <cols>
    <col min="1" max="1" width="20.85546875" style="6" customWidth="1"/>
    <col min="2" max="4" width="10.7109375" style="6" customWidth="1"/>
    <col min="5" max="5" width="12.5703125" style="6" bestFit="1" customWidth="1"/>
    <col min="6" max="93" width="10.7109375" style="6" customWidth="1"/>
    <col min="94" max="16384" width="23.42578125" style="6"/>
  </cols>
  <sheetData>
    <row r="1" spans="1:7" ht="15" customHeight="1">
      <c r="A1" s="164" t="s">
        <v>271</v>
      </c>
      <c r="B1" s="164"/>
      <c r="C1" s="164"/>
      <c r="D1" s="164"/>
      <c r="E1" s="164"/>
      <c r="F1" s="18"/>
    </row>
    <row r="2" spans="1:7" ht="15" customHeight="1">
      <c r="A2" s="164" t="s">
        <v>272</v>
      </c>
      <c r="B2" s="164"/>
      <c r="C2" s="164"/>
      <c r="D2" s="164"/>
      <c r="E2" s="164"/>
      <c r="F2" s="18"/>
      <c r="G2" s="156" t="s">
        <v>47</v>
      </c>
    </row>
    <row r="3" spans="1:7" ht="15" customHeight="1">
      <c r="A3" s="164" t="s">
        <v>209</v>
      </c>
      <c r="B3" s="164"/>
      <c r="C3" s="164"/>
      <c r="D3" s="164"/>
      <c r="E3" s="164"/>
      <c r="F3" s="18"/>
      <c r="G3" s="156"/>
    </row>
    <row r="4" spans="1:7" ht="15" customHeight="1">
      <c r="A4" s="164" t="s">
        <v>204</v>
      </c>
      <c r="B4" s="164"/>
      <c r="C4" s="164"/>
      <c r="D4" s="164"/>
      <c r="E4" s="164"/>
    </row>
    <row r="5" spans="1:7" ht="15" customHeight="1">
      <c r="A5" s="91"/>
      <c r="B5" s="91"/>
      <c r="C5" s="91"/>
      <c r="D5" s="91"/>
      <c r="E5" s="91"/>
    </row>
    <row r="6" spans="1:7" ht="15" customHeight="1">
      <c r="A6" s="115" t="s">
        <v>210</v>
      </c>
      <c r="B6" s="116" t="s">
        <v>225</v>
      </c>
      <c r="C6" s="116" t="s">
        <v>105</v>
      </c>
      <c r="D6" s="116" t="s">
        <v>106</v>
      </c>
      <c r="E6" s="116" t="s">
        <v>107</v>
      </c>
    </row>
    <row r="7" spans="1:7" ht="15" customHeight="1">
      <c r="A7" s="98" t="s">
        <v>104</v>
      </c>
      <c r="B7" s="120">
        <v>21</v>
      </c>
      <c r="C7" s="120">
        <v>5</v>
      </c>
      <c r="D7" s="120">
        <v>16</v>
      </c>
      <c r="E7" s="120">
        <v>0</v>
      </c>
    </row>
    <row r="8" spans="1:7" ht="15" customHeight="1">
      <c r="A8" s="105" t="s">
        <v>136</v>
      </c>
      <c r="B8" s="106">
        <v>2</v>
      </c>
      <c r="C8" s="121">
        <v>0</v>
      </c>
      <c r="D8" s="121">
        <v>2</v>
      </c>
      <c r="E8" s="121">
        <v>0</v>
      </c>
    </row>
    <row r="9" spans="1:7" ht="15" customHeight="1">
      <c r="A9" s="105" t="s">
        <v>137</v>
      </c>
      <c r="B9" s="106">
        <v>7</v>
      </c>
      <c r="C9" s="121">
        <v>0</v>
      </c>
      <c r="D9" s="121">
        <v>7</v>
      </c>
      <c r="E9" s="121">
        <v>0</v>
      </c>
    </row>
    <row r="10" spans="1:7" ht="15" customHeight="1">
      <c r="A10" s="105" t="s">
        <v>142</v>
      </c>
      <c r="B10" s="106">
        <v>3</v>
      </c>
      <c r="C10" s="121">
        <v>2</v>
      </c>
      <c r="D10" s="121">
        <v>1</v>
      </c>
      <c r="E10" s="121">
        <v>0</v>
      </c>
    </row>
    <row r="11" spans="1:7" ht="15" customHeight="1">
      <c r="A11" s="105" t="s">
        <v>146</v>
      </c>
      <c r="B11" s="106">
        <v>1</v>
      </c>
      <c r="C11" s="121">
        <v>1</v>
      </c>
      <c r="D11" s="121">
        <v>0</v>
      </c>
      <c r="E11" s="121">
        <v>0</v>
      </c>
    </row>
    <row r="12" spans="1:7" ht="15" customHeight="1">
      <c r="A12" s="105" t="s">
        <v>148</v>
      </c>
      <c r="B12" s="106">
        <v>1</v>
      </c>
      <c r="C12" s="121">
        <v>1</v>
      </c>
      <c r="D12" s="121">
        <v>0</v>
      </c>
      <c r="E12" s="121">
        <v>0</v>
      </c>
    </row>
    <row r="13" spans="1:7" ht="15" customHeight="1">
      <c r="A13" s="105" t="s">
        <v>151</v>
      </c>
      <c r="B13" s="106">
        <v>5</v>
      </c>
      <c r="C13" s="121">
        <v>0</v>
      </c>
      <c r="D13" s="121">
        <v>5</v>
      </c>
      <c r="E13" s="121">
        <v>0</v>
      </c>
    </row>
    <row r="14" spans="1:7" ht="15" customHeight="1">
      <c r="A14" s="105" t="s">
        <v>156</v>
      </c>
      <c r="B14" s="106">
        <v>1</v>
      </c>
      <c r="C14" s="121">
        <v>1</v>
      </c>
      <c r="D14" s="121">
        <v>0</v>
      </c>
      <c r="E14" s="121">
        <v>0</v>
      </c>
    </row>
    <row r="15" spans="1:7" ht="15" customHeight="1" thickBot="1">
      <c r="A15" s="105" t="s">
        <v>158</v>
      </c>
      <c r="B15" s="106">
        <v>1</v>
      </c>
      <c r="C15" s="121">
        <v>0</v>
      </c>
      <c r="D15" s="121">
        <v>1</v>
      </c>
      <c r="E15" s="121">
        <v>0</v>
      </c>
    </row>
    <row r="16" spans="1:7" ht="15" customHeight="1">
      <c r="A16" s="159" t="s">
        <v>226</v>
      </c>
      <c r="B16" s="159"/>
      <c r="C16" s="159"/>
      <c r="D16" s="159"/>
      <c r="E16" s="159"/>
    </row>
    <row r="17" spans="1:5" ht="15" customHeight="1">
      <c r="A17" s="163"/>
      <c r="B17" s="163"/>
      <c r="C17" s="163"/>
      <c r="D17" s="163"/>
      <c r="E17" s="163"/>
    </row>
    <row r="18" spans="1:5" ht="15" customHeight="1">
      <c r="A18" s="163" t="s">
        <v>119</v>
      </c>
      <c r="B18" s="163"/>
      <c r="C18" s="163"/>
      <c r="D18" s="163"/>
      <c r="E18" s="163"/>
    </row>
  </sheetData>
  <mergeCells count="7">
    <mergeCell ref="A4:E4"/>
    <mergeCell ref="A16:E17"/>
    <mergeCell ref="A18:E18"/>
    <mergeCell ref="G2:G3"/>
    <mergeCell ref="A1:E1"/>
    <mergeCell ref="A2:E2"/>
    <mergeCell ref="A3:E3"/>
  </mergeCells>
  <hyperlinks>
    <hyperlink ref="G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showGridLines="0" workbookViewId="0">
      <selection activeCell="F21" sqref="F21"/>
    </sheetView>
  </sheetViews>
  <sheetFormatPr baseColWidth="10" defaultColWidth="23.42578125" defaultRowHeight="15" customHeight="1"/>
  <cols>
    <col min="1" max="1" width="29.85546875" style="6" bestFit="1" customWidth="1"/>
    <col min="2" max="4" width="9.7109375" style="6" customWidth="1"/>
    <col min="5" max="5" width="13" style="6" customWidth="1"/>
    <col min="6" max="93" width="10.7109375" style="6" customWidth="1"/>
    <col min="94" max="16384" width="23.42578125" style="6"/>
  </cols>
  <sheetData>
    <row r="1" spans="1:7" ht="15" customHeight="1">
      <c r="A1" s="164" t="s">
        <v>273</v>
      </c>
      <c r="B1" s="164"/>
      <c r="C1" s="164"/>
      <c r="D1" s="164"/>
      <c r="E1" s="164"/>
      <c r="F1" s="18"/>
    </row>
    <row r="2" spans="1:7" ht="15" customHeight="1">
      <c r="A2" s="164" t="s">
        <v>274</v>
      </c>
      <c r="B2" s="164"/>
      <c r="C2" s="164"/>
      <c r="D2" s="164"/>
      <c r="E2" s="164"/>
      <c r="F2" s="18"/>
      <c r="G2" s="151" t="s">
        <v>47</v>
      </c>
    </row>
    <row r="3" spans="1:7" ht="15" customHeight="1">
      <c r="A3" s="164" t="s">
        <v>209</v>
      </c>
      <c r="B3" s="164"/>
      <c r="C3" s="164"/>
      <c r="D3" s="164"/>
      <c r="E3" s="164"/>
      <c r="F3" s="18"/>
      <c r="G3" s="151"/>
    </row>
    <row r="4" spans="1:7" ht="15" customHeight="1">
      <c r="A4" s="164" t="s">
        <v>204</v>
      </c>
      <c r="B4" s="164"/>
      <c r="C4" s="164"/>
      <c r="D4" s="164"/>
      <c r="E4" s="164"/>
    </row>
    <row r="5" spans="1:7" ht="15" customHeight="1">
      <c r="A5" s="91"/>
      <c r="B5" s="91"/>
      <c r="C5" s="91"/>
      <c r="D5" s="91"/>
      <c r="E5" s="91"/>
    </row>
    <row r="6" spans="1:7" ht="15" customHeight="1">
      <c r="A6" s="115" t="s">
        <v>210</v>
      </c>
      <c r="B6" s="116" t="s">
        <v>225</v>
      </c>
      <c r="C6" s="116" t="s">
        <v>105</v>
      </c>
      <c r="D6" s="116" t="s">
        <v>106</v>
      </c>
      <c r="E6" s="116" t="s">
        <v>107</v>
      </c>
    </row>
    <row r="7" spans="1:7" ht="15" customHeight="1">
      <c r="A7" s="172" t="s">
        <v>188</v>
      </c>
      <c r="B7" s="172"/>
      <c r="C7" s="172"/>
      <c r="D7" s="172"/>
      <c r="E7" s="172"/>
    </row>
    <row r="8" spans="1:7" ht="15" customHeight="1">
      <c r="A8" s="98" t="s">
        <v>104</v>
      </c>
      <c r="B8" s="120">
        <f>SUM(B9:B12)</f>
        <v>8</v>
      </c>
      <c r="C8" s="120">
        <f t="shared" ref="C8:E8" si="0">SUM(C9:C12)</f>
        <v>7</v>
      </c>
      <c r="D8" s="120">
        <f t="shared" si="0"/>
        <v>1</v>
      </c>
      <c r="E8" s="120">
        <f t="shared" si="0"/>
        <v>0</v>
      </c>
    </row>
    <row r="9" spans="1:7" ht="15" customHeight="1">
      <c r="A9" s="105" t="s">
        <v>136</v>
      </c>
      <c r="B9" s="106">
        <v>2</v>
      </c>
      <c r="C9" s="121">
        <v>2</v>
      </c>
      <c r="D9" s="121">
        <v>0</v>
      </c>
      <c r="E9" s="121">
        <v>0</v>
      </c>
    </row>
    <row r="10" spans="1:7" ht="15" customHeight="1">
      <c r="A10" s="105" t="s">
        <v>146</v>
      </c>
      <c r="B10" s="106">
        <v>1</v>
      </c>
      <c r="C10" s="121">
        <v>1</v>
      </c>
      <c r="D10" s="121">
        <v>0</v>
      </c>
      <c r="E10" s="121">
        <v>0</v>
      </c>
    </row>
    <row r="11" spans="1:7" ht="15" customHeight="1">
      <c r="A11" s="105" t="s">
        <v>147</v>
      </c>
      <c r="B11" s="106">
        <v>1</v>
      </c>
      <c r="C11" s="121">
        <v>0</v>
      </c>
      <c r="D11" s="121">
        <v>1</v>
      </c>
      <c r="E11" s="121">
        <v>0</v>
      </c>
    </row>
    <row r="12" spans="1:7" ht="15" customHeight="1">
      <c r="A12" s="108" t="s">
        <v>159</v>
      </c>
      <c r="B12" s="106">
        <v>4</v>
      </c>
      <c r="C12" s="121">
        <v>4</v>
      </c>
      <c r="D12" s="121">
        <v>0</v>
      </c>
      <c r="E12" s="121">
        <v>0</v>
      </c>
    </row>
    <row r="13" spans="1:7" ht="8.1" customHeight="1">
      <c r="A13" s="75"/>
      <c r="B13" s="106"/>
      <c r="C13" s="121"/>
      <c r="D13" s="121"/>
      <c r="E13" s="121"/>
    </row>
    <row r="14" spans="1:7" ht="15" customHeight="1">
      <c r="A14" s="172" t="s">
        <v>171</v>
      </c>
      <c r="B14" s="172"/>
      <c r="C14" s="172"/>
      <c r="D14" s="172"/>
      <c r="E14" s="172"/>
    </row>
    <row r="15" spans="1:7" ht="15" customHeight="1">
      <c r="A15" s="122" t="s">
        <v>104</v>
      </c>
      <c r="B15" s="120">
        <f>SUM(B16:B18)</f>
        <v>3</v>
      </c>
      <c r="C15" s="120">
        <f t="shared" ref="C15:E15" si="1">SUM(C16:C18)</f>
        <v>2</v>
      </c>
      <c r="D15" s="120">
        <f t="shared" si="1"/>
        <v>1</v>
      </c>
      <c r="E15" s="120">
        <f t="shared" si="1"/>
        <v>0</v>
      </c>
    </row>
    <row r="16" spans="1:7" ht="15" customHeight="1">
      <c r="A16" s="105" t="s">
        <v>137</v>
      </c>
      <c r="B16" s="106">
        <v>1</v>
      </c>
      <c r="C16" s="121">
        <v>0</v>
      </c>
      <c r="D16" s="121">
        <v>1</v>
      </c>
      <c r="E16" s="121">
        <v>0</v>
      </c>
    </row>
    <row r="17" spans="1:5" ht="15" customHeight="1">
      <c r="A17" s="105" t="s">
        <v>147</v>
      </c>
      <c r="B17" s="106">
        <v>1</v>
      </c>
      <c r="C17" s="121">
        <v>1</v>
      </c>
      <c r="D17" s="121">
        <v>0</v>
      </c>
      <c r="E17" s="121">
        <v>0</v>
      </c>
    </row>
    <row r="18" spans="1:5" ht="15" customHeight="1">
      <c r="A18" s="105" t="s">
        <v>160</v>
      </c>
      <c r="B18" s="106">
        <v>1</v>
      </c>
      <c r="C18" s="121">
        <v>1</v>
      </c>
      <c r="D18" s="121">
        <v>0</v>
      </c>
      <c r="E18" s="106">
        <v>0</v>
      </c>
    </row>
    <row r="19" spans="1:5" ht="8.1" customHeight="1">
      <c r="A19" s="123"/>
      <c r="B19" s="106"/>
      <c r="C19" s="121"/>
      <c r="D19" s="121"/>
      <c r="E19" s="106"/>
    </row>
    <row r="20" spans="1:5" ht="15" customHeight="1">
      <c r="A20" s="172" t="s">
        <v>182</v>
      </c>
      <c r="B20" s="172"/>
      <c r="C20" s="172"/>
      <c r="D20" s="172"/>
      <c r="E20" s="172"/>
    </row>
    <row r="21" spans="1:5" ht="15" customHeight="1">
      <c r="A21" s="124" t="s">
        <v>104</v>
      </c>
      <c r="B21" s="120">
        <v>2</v>
      </c>
      <c r="C21" s="120">
        <v>2</v>
      </c>
      <c r="D21" s="120">
        <v>0</v>
      </c>
      <c r="E21" s="120">
        <v>0</v>
      </c>
    </row>
    <row r="22" spans="1:5" ht="12.75">
      <c r="A22" s="105" t="s">
        <v>137</v>
      </c>
      <c r="B22" s="106">
        <v>1</v>
      </c>
      <c r="C22" s="121">
        <v>1</v>
      </c>
      <c r="D22" s="121">
        <v>0</v>
      </c>
      <c r="E22" s="121">
        <v>0</v>
      </c>
    </row>
    <row r="23" spans="1:5" ht="15" customHeight="1">
      <c r="A23" s="105" t="s">
        <v>146</v>
      </c>
      <c r="B23" s="106">
        <v>1</v>
      </c>
      <c r="C23" s="121">
        <v>1</v>
      </c>
      <c r="D23" s="121">
        <v>0</v>
      </c>
      <c r="E23" s="121">
        <v>0</v>
      </c>
    </row>
    <row r="24" spans="1:5" ht="8.1" customHeight="1">
      <c r="A24" s="123"/>
      <c r="B24" s="106"/>
      <c r="C24" s="121"/>
      <c r="D24" s="121"/>
      <c r="E24" s="121"/>
    </row>
    <row r="25" spans="1:5" ht="15" customHeight="1">
      <c r="A25" s="172" t="s">
        <v>198</v>
      </c>
      <c r="B25" s="172"/>
      <c r="C25" s="172"/>
      <c r="D25" s="172"/>
      <c r="E25" s="172"/>
    </row>
    <row r="26" spans="1:5" ht="15" customHeight="1">
      <c r="A26" s="124" t="s">
        <v>104</v>
      </c>
      <c r="B26" s="125">
        <v>1</v>
      </c>
      <c r="C26" s="125">
        <v>1</v>
      </c>
      <c r="D26" s="125">
        <v>0</v>
      </c>
      <c r="E26" s="125">
        <v>0</v>
      </c>
    </row>
    <row r="27" spans="1:5" ht="15" customHeight="1" thickBot="1">
      <c r="A27" s="109" t="s">
        <v>148</v>
      </c>
      <c r="B27" s="110">
        <v>1</v>
      </c>
      <c r="C27" s="110">
        <v>1</v>
      </c>
      <c r="D27" s="110">
        <v>0</v>
      </c>
      <c r="E27" s="110">
        <v>0</v>
      </c>
    </row>
    <row r="28" spans="1:5" ht="15" customHeight="1">
      <c r="A28" s="159" t="s">
        <v>226</v>
      </c>
      <c r="B28" s="159"/>
      <c r="C28" s="159"/>
      <c r="D28" s="159"/>
      <c r="E28" s="159"/>
    </row>
    <row r="29" spans="1:5" ht="15" customHeight="1">
      <c r="A29" s="163"/>
      <c r="B29" s="163"/>
      <c r="C29" s="163"/>
      <c r="D29" s="163"/>
      <c r="E29" s="163"/>
    </row>
    <row r="30" spans="1:5" ht="15" customHeight="1">
      <c r="A30" s="163" t="s">
        <v>119</v>
      </c>
      <c r="B30" s="163"/>
      <c r="C30" s="163"/>
      <c r="D30" s="163"/>
      <c r="E30" s="163"/>
    </row>
  </sheetData>
  <mergeCells count="11">
    <mergeCell ref="G2:G3"/>
    <mergeCell ref="A1:E1"/>
    <mergeCell ref="A2:E2"/>
    <mergeCell ref="A3:E3"/>
    <mergeCell ref="A28:E29"/>
    <mergeCell ref="A30:E30"/>
    <mergeCell ref="A4:E4"/>
    <mergeCell ref="A7:E7"/>
    <mergeCell ref="A14:E14"/>
    <mergeCell ref="A20:E20"/>
    <mergeCell ref="A25:E25"/>
  </mergeCells>
  <hyperlinks>
    <hyperlink ref="G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showGridLines="0" workbookViewId="0">
      <selection activeCell="M12" sqref="M12"/>
    </sheetView>
  </sheetViews>
  <sheetFormatPr baseColWidth="10" defaultColWidth="23.42578125" defaultRowHeight="15" customHeight="1"/>
  <cols>
    <col min="1" max="1" width="20.85546875" style="6" customWidth="1"/>
    <col min="2" max="4" width="10.7109375" style="6" customWidth="1"/>
    <col min="5" max="5" width="12.5703125" style="6" bestFit="1" customWidth="1"/>
    <col min="6" max="93" width="10.7109375" style="6" customWidth="1"/>
    <col min="94" max="16384" width="23.42578125" style="6"/>
  </cols>
  <sheetData>
    <row r="1" spans="1:7" ht="15" customHeight="1">
      <c r="A1" s="164" t="s">
        <v>275</v>
      </c>
      <c r="B1" s="164"/>
      <c r="C1" s="164"/>
      <c r="D1" s="164"/>
      <c r="E1" s="164"/>
      <c r="F1" s="18"/>
    </row>
    <row r="2" spans="1:7" ht="15" customHeight="1">
      <c r="A2" s="164" t="s">
        <v>276</v>
      </c>
      <c r="B2" s="164"/>
      <c r="C2" s="164"/>
      <c r="D2" s="164"/>
      <c r="E2" s="164"/>
      <c r="F2" s="18"/>
      <c r="G2" s="156" t="s">
        <v>47</v>
      </c>
    </row>
    <row r="3" spans="1:7" ht="15" customHeight="1">
      <c r="A3" s="164" t="s">
        <v>209</v>
      </c>
      <c r="B3" s="164"/>
      <c r="C3" s="164"/>
      <c r="D3" s="164"/>
      <c r="E3" s="164"/>
      <c r="F3" s="18"/>
      <c r="G3" s="156"/>
    </row>
    <row r="4" spans="1:7" ht="15" customHeight="1">
      <c r="A4" s="164" t="s">
        <v>204</v>
      </c>
      <c r="B4" s="164"/>
      <c r="C4" s="164"/>
      <c r="D4" s="164"/>
      <c r="E4" s="164"/>
    </row>
    <row r="5" spans="1:7" ht="15" customHeight="1">
      <c r="A5" s="91"/>
      <c r="B5" s="91"/>
      <c r="C5" s="91"/>
      <c r="D5" s="91"/>
      <c r="E5" s="91"/>
    </row>
    <row r="6" spans="1:7" ht="15" customHeight="1">
      <c r="A6" s="115" t="s">
        <v>210</v>
      </c>
      <c r="B6" s="116" t="s">
        <v>225</v>
      </c>
      <c r="C6" s="116" t="s">
        <v>105</v>
      </c>
      <c r="D6" s="116" t="s">
        <v>106</v>
      </c>
      <c r="E6" s="116" t="s">
        <v>107</v>
      </c>
    </row>
    <row r="7" spans="1:7" ht="15" customHeight="1">
      <c r="A7" s="98" t="s">
        <v>104</v>
      </c>
      <c r="B7" s="96">
        <v>251</v>
      </c>
      <c r="C7" s="96">
        <v>41</v>
      </c>
      <c r="D7" s="96">
        <v>210</v>
      </c>
      <c r="E7" s="96">
        <v>0</v>
      </c>
    </row>
    <row r="8" spans="1:7" ht="15" customHeight="1">
      <c r="A8" s="105" t="s">
        <v>135</v>
      </c>
      <c r="B8" s="99">
        <v>8</v>
      </c>
      <c r="C8" s="97">
        <v>5</v>
      </c>
      <c r="D8" s="97">
        <v>3</v>
      </c>
      <c r="E8" s="97">
        <v>0</v>
      </c>
    </row>
    <row r="9" spans="1:7" ht="15" customHeight="1">
      <c r="A9" s="105" t="s">
        <v>136</v>
      </c>
      <c r="B9" s="99">
        <v>4</v>
      </c>
      <c r="C9" s="97">
        <v>2</v>
      </c>
      <c r="D9" s="97">
        <v>2</v>
      </c>
      <c r="E9" s="97">
        <v>0</v>
      </c>
    </row>
    <row r="10" spans="1:7" ht="15" customHeight="1">
      <c r="A10" s="105" t="s">
        <v>137</v>
      </c>
      <c r="B10" s="99">
        <v>29</v>
      </c>
      <c r="C10" s="97">
        <v>3</v>
      </c>
      <c r="D10" s="97">
        <v>26</v>
      </c>
      <c r="E10" s="97">
        <v>0</v>
      </c>
    </row>
    <row r="11" spans="1:7" ht="15" customHeight="1">
      <c r="A11" s="105" t="s">
        <v>138</v>
      </c>
      <c r="B11" s="99">
        <v>1</v>
      </c>
      <c r="C11" s="97">
        <v>1</v>
      </c>
      <c r="D11" s="97">
        <v>0</v>
      </c>
      <c r="E11" s="97">
        <v>0</v>
      </c>
    </row>
    <row r="12" spans="1:7" ht="15" customHeight="1">
      <c r="A12" s="105" t="s">
        <v>139</v>
      </c>
      <c r="B12" s="99">
        <v>1</v>
      </c>
      <c r="C12" s="97">
        <v>1</v>
      </c>
      <c r="D12" s="97">
        <v>0</v>
      </c>
      <c r="E12" s="97">
        <v>0</v>
      </c>
    </row>
    <row r="13" spans="1:7" ht="15" customHeight="1">
      <c r="A13" s="105" t="s">
        <v>142</v>
      </c>
      <c r="B13" s="99">
        <v>3</v>
      </c>
      <c r="C13" s="97">
        <v>2</v>
      </c>
      <c r="D13" s="97">
        <v>1</v>
      </c>
      <c r="E13" s="97">
        <v>0</v>
      </c>
    </row>
    <row r="14" spans="1:7" ht="15" customHeight="1">
      <c r="A14" s="105" t="s">
        <v>143</v>
      </c>
      <c r="B14" s="99">
        <v>1</v>
      </c>
      <c r="C14" s="97">
        <v>1</v>
      </c>
      <c r="D14" s="97">
        <v>0</v>
      </c>
      <c r="E14" s="97">
        <v>0</v>
      </c>
    </row>
    <row r="15" spans="1:7" ht="15" customHeight="1">
      <c r="A15" s="105" t="s">
        <v>146</v>
      </c>
      <c r="B15" s="99">
        <v>8</v>
      </c>
      <c r="C15" s="97">
        <v>6</v>
      </c>
      <c r="D15" s="97">
        <v>2</v>
      </c>
      <c r="E15" s="97">
        <v>0</v>
      </c>
    </row>
    <row r="16" spans="1:7" ht="15" customHeight="1">
      <c r="A16" s="105" t="s">
        <v>147</v>
      </c>
      <c r="B16" s="99">
        <v>1</v>
      </c>
      <c r="C16" s="97">
        <v>1</v>
      </c>
      <c r="D16" s="97">
        <v>0</v>
      </c>
      <c r="E16" s="97">
        <v>0</v>
      </c>
    </row>
    <row r="17" spans="1:5" ht="15" customHeight="1">
      <c r="A17" s="105" t="s">
        <v>148</v>
      </c>
      <c r="B17" s="99">
        <v>4</v>
      </c>
      <c r="C17" s="97">
        <v>1</v>
      </c>
      <c r="D17" s="97">
        <v>3</v>
      </c>
      <c r="E17" s="97">
        <v>0</v>
      </c>
    </row>
    <row r="18" spans="1:5" ht="12.75">
      <c r="A18" s="105" t="s">
        <v>149</v>
      </c>
      <c r="B18" s="99">
        <v>1</v>
      </c>
      <c r="C18" s="97">
        <v>1</v>
      </c>
      <c r="D18" s="97">
        <v>0</v>
      </c>
      <c r="E18" s="97">
        <v>0</v>
      </c>
    </row>
    <row r="19" spans="1:5" ht="15" customHeight="1">
      <c r="A19" s="105" t="s">
        <v>151</v>
      </c>
      <c r="B19" s="99">
        <v>3</v>
      </c>
      <c r="C19" s="97">
        <v>3</v>
      </c>
      <c r="D19" s="97">
        <v>0</v>
      </c>
      <c r="E19" s="97">
        <v>0</v>
      </c>
    </row>
    <row r="20" spans="1:5" ht="15" customHeight="1">
      <c r="A20" s="105" t="s">
        <v>152</v>
      </c>
      <c r="B20" s="99">
        <v>173</v>
      </c>
      <c r="C20" s="97">
        <v>5</v>
      </c>
      <c r="D20" s="97">
        <v>168</v>
      </c>
      <c r="E20" s="97">
        <v>0</v>
      </c>
    </row>
    <row r="21" spans="1:5" ht="15" customHeight="1">
      <c r="A21" s="105" t="s">
        <v>154</v>
      </c>
      <c r="B21" s="99">
        <v>6</v>
      </c>
      <c r="C21" s="97">
        <v>5</v>
      </c>
      <c r="D21" s="97">
        <v>1</v>
      </c>
      <c r="E21" s="97">
        <v>0</v>
      </c>
    </row>
    <row r="22" spans="1:5" ht="15" customHeight="1">
      <c r="A22" s="105" t="s">
        <v>155</v>
      </c>
      <c r="B22" s="99">
        <v>1</v>
      </c>
      <c r="C22" s="97">
        <v>1</v>
      </c>
      <c r="D22" s="97">
        <v>0</v>
      </c>
      <c r="E22" s="97">
        <v>0</v>
      </c>
    </row>
    <row r="23" spans="1:5" ht="15" customHeight="1">
      <c r="A23" s="105" t="s">
        <v>156</v>
      </c>
      <c r="B23" s="99">
        <v>2</v>
      </c>
      <c r="C23" s="97">
        <v>0</v>
      </c>
      <c r="D23" s="97">
        <v>2</v>
      </c>
      <c r="E23" s="97">
        <v>0</v>
      </c>
    </row>
    <row r="24" spans="1:5" ht="15" customHeight="1">
      <c r="A24" s="105" t="s">
        <v>157</v>
      </c>
      <c r="B24" s="99">
        <v>1</v>
      </c>
      <c r="C24" s="97">
        <v>1</v>
      </c>
      <c r="D24" s="97">
        <v>0</v>
      </c>
      <c r="E24" s="97">
        <v>0</v>
      </c>
    </row>
    <row r="25" spans="1:5" ht="15" customHeight="1">
      <c r="A25" s="108" t="s">
        <v>159</v>
      </c>
      <c r="B25" s="99">
        <v>3</v>
      </c>
      <c r="C25" s="97">
        <v>2</v>
      </c>
      <c r="D25" s="97">
        <v>1</v>
      </c>
      <c r="E25" s="97">
        <v>0</v>
      </c>
    </row>
    <row r="26" spans="1:5" ht="15" customHeight="1" thickBot="1">
      <c r="A26" s="105" t="s">
        <v>160</v>
      </c>
      <c r="B26" s="99">
        <v>1</v>
      </c>
      <c r="C26" s="97">
        <v>0</v>
      </c>
      <c r="D26" s="97">
        <v>1</v>
      </c>
      <c r="E26" s="99">
        <v>0</v>
      </c>
    </row>
    <row r="27" spans="1:5" ht="15" customHeight="1">
      <c r="A27" s="159" t="s">
        <v>226</v>
      </c>
      <c r="B27" s="159"/>
      <c r="C27" s="159"/>
      <c r="D27" s="159"/>
      <c r="E27" s="159"/>
    </row>
    <row r="28" spans="1:5" ht="15" customHeight="1">
      <c r="A28" s="163"/>
      <c r="B28" s="163"/>
      <c r="C28" s="163"/>
      <c r="D28" s="163"/>
      <c r="E28" s="163"/>
    </row>
    <row r="29" spans="1:5" ht="15" customHeight="1">
      <c r="A29" s="163" t="s">
        <v>119</v>
      </c>
      <c r="B29" s="163"/>
      <c r="C29" s="163"/>
      <c r="D29" s="163"/>
      <c r="E29" s="163"/>
    </row>
  </sheetData>
  <mergeCells count="7">
    <mergeCell ref="A4:E4"/>
    <mergeCell ref="A27:E28"/>
    <mergeCell ref="A29:E29"/>
    <mergeCell ref="G2:G3"/>
    <mergeCell ref="A1:E1"/>
    <mergeCell ref="A2:E2"/>
    <mergeCell ref="A3:E3"/>
  </mergeCells>
  <hyperlinks>
    <hyperlink ref="G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M54"/>
  <sheetViews>
    <sheetView showGridLines="0" workbookViewId="0">
      <selection activeCell="M12" sqref="M12"/>
    </sheetView>
  </sheetViews>
  <sheetFormatPr baseColWidth="10" defaultRowHeight="12.75" customHeight="1"/>
  <cols>
    <col min="1" max="1" width="5.7109375" style="5" customWidth="1"/>
    <col min="2" max="11" width="11.42578125" style="5"/>
    <col min="12" max="12" width="5.7109375" style="5" customWidth="1"/>
    <col min="13" max="16384" width="11.42578125" style="5"/>
  </cols>
  <sheetData>
    <row r="1" spans="1:13" ht="12.75" customHeight="1" thickBot="1"/>
    <row r="2" spans="1:13" ht="12.75" customHeight="1">
      <c r="B2" s="24"/>
      <c r="C2" s="23"/>
      <c r="D2" s="23"/>
      <c r="E2" s="23"/>
      <c r="F2" s="23"/>
      <c r="G2" s="23"/>
      <c r="H2" s="23"/>
      <c r="I2" s="23"/>
      <c r="J2" s="23"/>
      <c r="K2" s="25"/>
      <c r="M2" s="151" t="s">
        <v>47</v>
      </c>
    </row>
    <row r="3" spans="1:13" ht="12.75" customHeight="1">
      <c r="B3" s="20"/>
      <c r="C3" s="21"/>
      <c r="D3" s="21"/>
      <c r="E3" s="21"/>
      <c r="F3" s="21"/>
      <c r="G3" s="21"/>
      <c r="H3" s="21"/>
      <c r="I3" s="21"/>
      <c r="J3" s="21"/>
      <c r="K3" s="22"/>
      <c r="M3" s="151"/>
    </row>
    <row r="4" spans="1:13" ht="12.75" customHeight="1">
      <c r="B4" s="20"/>
      <c r="C4" s="21"/>
      <c r="D4" s="21"/>
      <c r="E4" s="21"/>
      <c r="F4" s="21"/>
      <c r="G4" s="21"/>
      <c r="H4" s="21"/>
      <c r="I4" s="21"/>
      <c r="J4" s="21"/>
      <c r="K4" s="22"/>
    </row>
    <row r="5" spans="1:13" ht="12.75" customHeight="1">
      <c r="B5" s="20"/>
      <c r="C5" s="21"/>
      <c r="D5" s="21"/>
      <c r="E5" s="21"/>
      <c r="F5" s="21"/>
      <c r="G5" s="21"/>
      <c r="H5" s="21"/>
      <c r="I5" s="21"/>
      <c r="J5" s="21"/>
      <c r="K5" s="22"/>
    </row>
    <row r="6" spans="1:13" ht="12.75" customHeight="1">
      <c r="B6" s="20"/>
      <c r="C6" s="21"/>
      <c r="D6" s="21"/>
      <c r="E6" s="21"/>
      <c r="F6" s="21"/>
      <c r="G6" s="21"/>
      <c r="H6" s="21"/>
      <c r="I6" s="21"/>
      <c r="J6" s="21"/>
      <c r="K6" s="22"/>
    </row>
    <row r="7" spans="1:13" ht="12.75" customHeight="1">
      <c r="B7" s="20"/>
      <c r="C7" s="21"/>
      <c r="D7" s="21"/>
      <c r="E7" s="21"/>
      <c r="F7" s="21"/>
      <c r="G7" s="21"/>
      <c r="H7" s="21"/>
      <c r="I7" s="21"/>
      <c r="J7" s="21"/>
      <c r="K7" s="22"/>
    </row>
    <row r="8" spans="1:13" ht="12.75" customHeight="1">
      <c r="B8" s="20"/>
      <c r="C8" s="21"/>
      <c r="D8" s="21"/>
      <c r="E8" s="21"/>
      <c r="F8" s="21"/>
      <c r="G8" s="21"/>
      <c r="H8" s="21"/>
      <c r="I8" s="21"/>
      <c r="J8" s="21"/>
      <c r="K8" s="22"/>
    </row>
    <row r="9" spans="1:13" ht="12.75" customHeight="1">
      <c r="B9" s="20"/>
      <c r="C9" s="21"/>
      <c r="D9" s="21"/>
      <c r="E9" s="21"/>
      <c r="F9" s="21"/>
      <c r="G9" s="21"/>
      <c r="H9" s="21"/>
      <c r="I9" s="21"/>
      <c r="J9" s="21"/>
      <c r="K9" s="22"/>
    </row>
    <row r="10" spans="1:13" ht="12.75" customHeight="1">
      <c r="B10" s="20"/>
      <c r="C10" s="21"/>
      <c r="D10" s="21"/>
      <c r="E10" s="21"/>
      <c r="F10" s="21"/>
      <c r="G10" s="21"/>
      <c r="H10" s="21"/>
      <c r="I10" s="21"/>
      <c r="J10" s="21"/>
      <c r="K10" s="22"/>
    </row>
    <row r="11" spans="1:13" ht="12.75" customHeight="1">
      <c r="A11" s="19"/>
      <c r="B11" s="20"/>
      <c r="C11" s="21"/>
      <c r="D11" s="21"/>
      <c r="E11" s="21"/>
      <c r="F11" s="21"/>
      <c r="G11" s="21"/>
      <c r="H11" s="21"/>
      <c r="I11" s="21"/>
      <c r="J11" s="21"/>
      <c r="K11" s="22"/>
      <c r="L11" s="19"/>
    </row>
    <row r="12" spans="1:13" ht="12.75" customHeight="1">
      <c r="A12" s="19"/>
      <c r="B12" s="20"/>
      <c r="C12" s="21"/>
      <c r="D12" s="21"/>
      <c r="E12" s="21"/>
      <c r="F12" s="21"/>
      <c r="G12" s="21"/>
      <c r="H12" s="21"/>
      <c r="I12" s="21"/>
      <c r="J12" s="21"/>
      <c r="K12" s="22"/>
      <c r="L12" s="19"/>
    </row>
    <row r="13" spans="1:13" ht="12.75" customHeight="1">
      <c r="A13" s="19"/>
      <c r="B13" s="20"/>
      <c r="C13" s="21"/>
      <c r="D13" s="21"/>
      <c r="E13" s="21"/>
      <c r="F13" s="21"/>
      <c r="G13" s="21"/>
      <c r="H13" s="21"/>
      <c r="I13" s="21"/>
      <c r="J13" s="21"/>
      <c r="K13" s="22"/>
      <c r="L13" s="19"/>
    </row>
    <row r="14" spans="1:13" ht="12.75" customHeight="1">
      <c r="A14" s="19"/>
      <c r="B14" s="20"/>
      <c r="C14" s="21"/>
      <c r="D14" s="21"/>
      <c r="E14" s="21"/>
      <c r="F14" s="21"/>
      <c r="G14" s="21"/>
      <c r="H14" s="21"/>
      <c r="I14" s="21"/>
      <c r="J14" s="21"/>
      <c r="K14" s="22"/>
      <c r="L14" s="19"/>
    </row>
    <row r="15" spans="1:13" ht="12.75" customHeight="1">
      <c r="A15" s="19"/>
      <c r="B15" s="169" t="s">
        <v>277</v>
      </c>
      <c r="C15" s="170"/>
      <c r="D15" s="170"/>
      <c r="E15" s="170"/>
      <c r="F15" s="170"/>
      <c r="G15" s="170"/>
      <c r="H15" s="170"/>
      <c r="I15" s="170"/>
      <c r="J15" s="170"/>
      <c r="K15" s="171"/>
      <c r="L15" s="19"/>
    </row>
    <row r="16" spans="1:13" ht="12.75" customHeight="1">
      <c r="A16" s="19"/>
      <c r="B16" s="169"/>
      <c r="C16" s="170"/>
      <c r="D16" s="170"/>
      <c r="E16" s="170"/>
      <c r="F16" s="170"/>
      <c r="G16" s="170"/>
      <c r="H16" s="170"/>
      <c r="I16" s="170"/>
      <c r="J16" s="170"/>
      <c r="K16" s="171"/>
      <c r="L16" s="19"/>
    </row>
    <row r="17" spans="1:12" ht="12.75" customHeight="1">
      <c r="A17" s="19"/>
      <c r="B17" s="169"/>
      <c r="C17" s="170"/>
      <c r="D17" s="170"/>
      <c r="E17" s="170"/>
      <c r="F17" s="170"/>
      <c r="G17" s="170"/>
      <c r="H17" s="170"/>
      <c r="I17" s="170"/>
      <c r="J17" s="170"/>
      <c r="K17" s="171"/>
      <c r="L17" s="19"/>
    </row>
    <row r="18" spans="1:12" ht="12.75" customHeight="1">
      <c r="A18" s="19"/>
      <c r="B18" s="169"/>
      <c r="C18" s="170"/>
      <c r="D18" s="170"/>
      <c r="E18" s="170"/>
      <c r="F18" s="170"/>
      <c r="G18" s="170"/>
      <c r="H18" s="170"/>
      <c r="I18" s="170"/>
      <c r="J18" s="170"/>
      <c r="K18" s="171"/>
      <c r="L18" s="19"/>
    </row>
    <row r="19" spans="1:12" ht="12.75" customHeight="1">
      <c r="A19" s="19"/>
      <c r="B19" s="169"/>
      <c r="C19" s="170"/>
      <c r="D19" s="170"/>
      <c r="E19" s="170"/>
      <c r="F19" s="170"/>
      <c r="G19" s="170"/>
      <c r="H19" s="170"/>
      <c r="I19" s="170"/>
      <c r="J19" s="170"/>
      <c r="K19" s="171"/>
      <c r="L19" s="19"/>
    </row>
    <row r="20" spans="1:12" ht="12.75" customHeight="1">
      <c r="A20" s="19"/>
      <c r="B20" s="169"/>
      <c r="C20" s="170"/>
      <c r="D20" s="170"/>
      <c r="E20" s="170"/>
      <c r="F20" s="170"/>
      <c r="G20" s="170"/>
      <c r="H20" s="170"/>
      <c r="I20" s="170"/>
      <c r="J20" s="170"/>
      <c r="K20" s="171"/>
      <c r="L20" s="19"/>
    </row>
    <row r="21" spans="1:12" ht="12.75" customHeight="1">
      <c r="A21" s="19"/>
      <c r="B21" s="169"/>
      <c r="C21" s="170"/>
      <c r="D21" s="170"/>
      <c r="E21" s="170"/>
      <c r="F21" s="170"/>
      <c r="G21" s="170"/>
      <c r="H21" s="170"/>
      <c r="I21" s="170"/>
      <c r="J21" s="170"/>
      <c r="K21" s="171"/>
      <c r="L21" s="19"/>
    </row>
    <row r="22" spans="1:12" ht="12.75" customHeight="1">
      <c r="A22" s="19"/>
      <c r="B22" s="169"/>
      <c r="C22" s="170"/>
      <c r="D22" s="170"/>
      <c r="E22" s="170"/>
      <c r="F22" s="170"/>
      <c r="G22" s="170"/>
      <c r="H22" s="170"/>
      <c r="I22" s="170"/>
      <c r="J22" s="170"/>
      <c r="K22" s="171"/>
      <c r="L22" s="19"/>
    </row>
    <row r="23" spans="1:12" ht="12.75" customHeight="1">
      <c r="A23" s="19"/>
      <c r="B23" s="169"/>
      <c r="C23" s="170"/>
      <c r="D23" s="170"/>
      <c r="E23" s="170"/>
      <c r="F23" s="170"/>
      <c r="G23" s="170"/>
      <c r="H23" s="170"/>
      <c r="I23" s="170"/>
      <c r="J23" s="170"/>
      <c r="K23" s="171"/>
      <c r="L23" s="19"/>
    </row>
    <row r="24" spans="1:12" ht="12.75" customHeight="1">
      <c r="A24" s="19"/>
      <c r="B24" s="169"/>
      <c r="C24" s="170"/>
      <c r="D24" s="170"/>
      <c r="E24" s="170"/>
      <c r="F24" s="170"/>
      <c r="G24" s="170"/>
      <c r="H24" s="170"/>
      <c r="I24" s="170"/>
      <c r="J24" s="170"/>
      <c r="K24" s="171"/>
      <c r="L24" s="19"/>
    </row>
    <row r="25" spans="1:12" ht="12.75" customHeight="1">
      <c r="A25" s="19"/>
      <c r="B25" s="169"/>
      <c r="C25" s="170"/>
      <c r="D25" s="170"/>
      <c r="E25" s="170"/>
      <c r="F25" s="170"/>
      <c r="G25" s="170"/>
      <c r="H25" s="170"/>
      <c r="I25" s="170"/>
      <c r="J25" s="170"/>
      <c r="K25" s="171"/>
      <c r="L25" s="19"/>
    </row>
    <row r="26" spans="1:12" ht="12.75" customHeight="1">
      <c r="A26" s="19"/>
      <c r="B26" s="169"/>
      <c r="C26" s="170"/>
      <c r="D26" s="170"/>
      <c r="E26" s="170"/>
      <c r="F26" s="170"/>
      <c r="G26" s="170"/>
      <c r="H26" s="170"/>
      <c r="I26" s="170"/>
      <c r="J26" s="170"/>
      <c r="K26" s="171"/>
      <c r="L26" s="19"/>
    </row>
    <row r="27" spans="1:12" ht="12.75" customHeight="1">
      <c r="A27" s="19"/>
      <c r="B27" s="169"/>
      <c r="C27" s="170"/>
      <c r="D27" s="170"/>
      <c r="E27" s="170"/>
      <c r="F27" s="170"/>
      <c r="G27" s="170"/>
      <c r="H27" s="170"/>
      <c r="I27" s="170"/>
      <c r="J27" s="170"/>
      <c r="K27" s="171"/>
      <c r="L27" s="19"/>
    </row>
    <row r="28" spans="1:12" ht="12.75" customHeight="1">
      <c r="A28" s="19"/>
      <c r="B28" s="169"/>
      <c r="C28" s="170"/>
      <c r="D28" s="170"/>
      <c r="E28" s="170"/>
      <c r="F28" s="170"/>
      <c r="G28" s="170"/>
      <c r="H28" s="170"/>
      <c r="I28" s="170"/>
      <c r="J28" s="170"/>
      <c r="K28" s="171"/>
      <c r="L28" s="19"/>
    </row>
    <row r="29" spans="1:12" ht="12.75" customHeight="1">
      <c r="A29" s="19"/>
      <c r="B29" s="169"/>
      <c r="C29" s="170"/>
      <c r="D29" s="170"/>
      <c r="E29" s="170"/>
      <c r="F29" s="170"/>
      <c r="G29" s="170"/>
      <c r="H29" s="170"/>
      <c r="I29" s="170"/>
      <c r="J29" s="170"/>
      <c r="K29" s="171"/>
      <c r="L29" s="19"/>
    </row>
    <row r="30" spans="1:12" ht="12.75" customHeight="1">
      <c r="B30" s="169"/>
      <c r="C30" s="170"/>
      <c r="D30" s="170"/>
      <c r="E30" s="170"/>
      <c r="F30" s="170"/>
      <c r="G30" s="170"/>
      <c r="H30" s="170"/>
      <c r="I30" s="170"/>
      <c r="J30" s="170"/>
      <c r="K30" s="171"/>
    </row>
    <row r="31" spans="1:12" ht="12.75" customHeight="1">
      <c r="B31" s="20"/>
      <c r="C31" s="21"/>
      <c r="D31" s="21"/>
      <c r="E31" s="21"/>
      <c r="F31" s="21"/>
      <c r="G31" s="21"/>
      <c r="H31" s="21"/>
      <c r="I31" s="21"/>
      <c r="J31" s="21"/>
      <c r="K31" s="22"/>
    </row>
    <row r="32" spans="1:12" ht="12.75" customHeight="1">
      <c r="B32" s="20"/>
      <c r="C32" s="21"/>
      <c r="D32" s="21"/>
      <c r="E32" s="21"/>
      <c r="F32" s="21"/>
      <c r="G32" s="21"/>
      <c r="H32" s="21"/>
      <c r="I32" s="21"/>
      <c r="J32" s="21"/>
      <c r="K32" s="22"/>
    </row>
    <row r="33" spans="2:11" ht="12.75" customHeight="1">
      <c r="B33" s="20"/>
      <c r="C33" s="21"/>
      <c r="D33" s="21"/>
      <c r="E33" s="21"/>
      <c r="F33" s="21"/>
      <c r="G33" s="21"/>
      <c r="H33" s="21"/>
      <c r="I33" s="21"/>
      <c r="J33" s="21"/>
      <c r="K33" s="22"/>
    </row>
    <row r="34" spans="2:11" ht="12.75" customHeight="1">
      <c r="B34" s="20"/>
      <c r="C34" s="21"/>
      <c r="D34" s="21"/>
      <c r="E34" s="21"/>
      <c r="F34" s="21"/>
      <c r="G34" s="21"/>
      <c r="H34" s="21"/>
      <c r="I34" s="21"/>
      <c r="J34" s="21"/>
      <c r="K34" s="22"/>
    </row>
    <row r="35" spans="2:11" ht="12.75" customHeight="1">
      <c r="B35" s="20"/>
      <c r="C35" s="21"/>
      <c r="D35" s="21"/>
      <c r="E35" s="21"/>
      <c r="F35" s="21"/>
      <c r="G35" s="21"/>
      <c r="H35" s="21"/>
      <c r="I35" s="21"/>
      <c r="J35" s="21"/>
      <c r="K35" s="22"/>
    </row>
    <row r="36" spans="2:11" ht="12.75" customHeight="1">
      <c r="B36" s="20"/>
      <c r="C36" s="21"/>
      <c r="D36" s="21"/>
      <c r="E36" s="21"/>
      <c r="F36" s="21"/>
      <c r="G36" s="21"/>
      <c r="H36" s="21"/>
      <c r="I36" s="21"/>
      <c r="J36" s="21"/>
      <c r="K36" s="22"/>
    </row>
    <row r="37" spans="2:11" ht="12.75" customHeight="1">
      <c r="B37" s="20"/>
      <c r="C37" s="21"/>
      <c r="D37" s="21"/>
      <c r="E37" s="21"/>
      <c r="F37" s="21"/>
      <c r="G37" s="21"/>
      <c r="H37" s="21"/>
      <c r="I37" s="21"/>
      <c r="J37" s="21"/>
      <c r="K37" s="22"/>
    </row>
    <row r="38" spans="2:11" ht="12.75" customHeight="1">
      <c r="B38" s="20"/>
      <c r="C38" s="21"/>
      <c r="D38" s="21"/>
      <c r="E38" s="21"/>
      <c r="F38" s="21"/>
      <c r="G38" s="21"/>
      <c r="H38" s="21"/>
      <c r="I38" s="21"/>
      <c r="J38" s="21"/>
      <c r="K38" s="22"/>
    </row>
    <row r="39" spans="2:11" ht="12.75" customHeight="1">
      <c r="B39" s="20"/>
      <c r="C39" s="21"/>
      <c r="D39" s="21"/>
      <c r="E39" s="21"/>
      <c r="F39" s="21"/>
      <c r="G39" s="21"/>
      <c r="H39" s="21"/>
      <c r="I39" s="21"/>
      <c r="J39" s="21"/>
      <c r="K39" s="22"/>
    </row>
    <row r="40" spans="2:11" ht="12.75" customHeight="1">
      <c r="B40" s="20"/>
      <c r="C40" s="21"/>
      <c r="D40" s="21"/>
      <c r="E40" s="21"/>
      <c r="F40" s="21"/>
      <c r="G40" s="21"/>
      <c r="H40" s="21"/>
      <c r="I40" s="21"/>
      <c r="J40" s="21"/>
      <c r="K40" s="22"/>
    </row>
    <row r="41" spans="2:11" ht="12.75" customHeight="1">
      <c r="B41" s="20"/>
      <c r="C41" s="21"/>
      <c r="D41" s="21"/>
      <c r="E41" s="21"/>
      <c r="F41" s="21"/>
      <c r="G41" s="21"/>
      <c r="H41" s="21"/>
      <c r="I41" s="21"/>
      <c r="J41" s="21"/>
      <c r="K41" s="22"/>
    </row>
    <row r="42" spans="2:11" ht="12.75" customHeight="1">
      <c r="B42" s="20"/>
      <c r="C42" s="21"/>
      <c r="D42" s="21"/>
      <c r="E42" s="21"/>
      <c r="F42" s="21"/>
      <c r="G42" s="21"/>
      <c r="H42" s="21"/>
      <c r="I42" s="21"/>
      <c r="J42" s="21"/>
      <c r="K42" s="22"/>
    </row>
    <row r="43" spans="2:11" ht="12.75" customHeight="1">
      <c r="B43" s="20"/>
      <c r="C43" s="21"/>
      <c r="D43" s="21"/>
      <c r="E43" s="21"/>
      <c r="F43" s="21"/>
      <c r="G43" s="21"/>
      <c r="H43" s="21"/>
      <c r="I43" s="21"/>
      <c r="J43" s="21"/>
      <c r="K43" s="22"/>
    </row>
    <row r="44" spans="2:11" ht="12.75" customHeight="1">
      <c r="B44" s="20"/>
      <c r="C44" s="21"/>
      <c r="D44" s="21"/>
      <c r="E44" s="21"/>
      <c r="F44" s="21"/>
      <c r="G44" s="21"/>
      <c r="H44" s="21"/>
      <c r="I44" s="21"/>
      <c r="J44" s="21"/>
      <c r="K44" s="22"/>
    </row>
    <row r="45" spans="2:11" ht="12.75" customHeight="1">
      <c r="B45" s="20"/>
      <c r="C45" s="21"/>
      <c r="D45" s="21"/>
      <c r="E45" s="21"/>
      <c r="F45" s="21"/>
      <c r="G45" s="21"/>
      <c r="H45" s="21"/>
      <c r="I45" s="21"/>
      <c r="J45" s="21"/>
      <c r="K45" s="22"/>
    </row>
    <row r="46" spans="2:11" ht="12.75" customHeight="1">
      <c r="B46" s="20"/>
      <c r="C46" s="21"/>
      <c r="D46" s="21"/>
      <c r="E46" s="21"/>
      <c r="F46" s="21"/>
      <c r="G46" s="21"/>
      <c r="H46" s="21"/>
      <c r="I46" s="21"/>
      <c r="J46" s="21"/>
      <c r="K46" s="22"/>
    </row>
    <row r="47" spans="2:11" ht="12.75" customHeight="1">
      <c r="B47" s="20"/>
      <c r="C47" s="21"/>
      <c r="D47" s="21"/>
      <c r="E47" s="21"/>
      <c r="F47" s="21"/>
      <c r="G47" s="21"/>
      <c r="H47" s="21"/>
      <c r="I47" s="21"/>
      <c r="J47" s="21"/>
      <c r="K47" s="22"/>
    </row>
    <row r="48" spans="2:11" ht="12.75" customHeight="1">
      <c r="B48" s="20"/>
      <c r="C48" s="21"/>
      <c r="D48" s="21"/>
      <c r="E48" s="21"/>
      <c r="F48" s="21"/>
      <c r="G48" s="21"/>
      <c r="H48" s="21"/>
      <c r="I48" s="21"/>
      <c r="J48" s="21"/>
      <c r="K48" s="22"/>
    </row>
    <row r="49" spans="2:11" ht="12.75" customHeight="1">
      <c r="B49" s="20"/>
      <c r="C49" s="21"/>
      <c r="D49" s="21"/>
      <c r="E49" s="21"/>
      <c r="F49" s="21"/>
      <c r="G49" s="21"/>
      <c r="H49" s="21"/>
      <c r="I49" s="21"/>
      <c r="J49" s="21"/>
      <c r="K49" s="22"/>
    </row>
    <row r="50" spans="2:11" ht="12.75" customHeight="1">
      <c r="B50" s="20"/>
      <c r="C50" s="21"/>
      <c r="D50" s="21"/>
      <c r="E50" s="21"/>
      <c r="F50" s="21"/>
      <c r="G50" s="21"/>
      <c r="H50" s="21"/>
      <c r="I50" s="21"/>
      <c r="J50" s="21"/>
      <c r="K50" s="22"/>
    </row>
    <row r="51" spans="2:11" ht="12.75" customHeight="1">
      <c r="B51" s="20"/>
      <c r="C51" s="21"/>
      <c r="D51" s="21"/>
      <c r="E51" s="21"/>
      <c r="F51" s="21"/>
      <c r="G51" s="21"/>
      <c r="H51" s="21"/>
      <c r="I51" s="21"/>
      <c r="J51" s="21"/>
      <c r="K51" s="22"/>
    </row>
    <row r="52" spans="2:11" ht="12.75" customHeight="1">
      <c r="B52" s="20"/>
      <c r="C52" s="21"/>
      <c r="D52" s="21"/>
      <c r="E52" s="21"/>
      <c r="F52" s="21"/>
      <c r="G52" s="21"/>
      <c r="H52" s="21"/>
      <c r="I52" s="21"/>
      <c r="J52" s="21"/>
      <c r="K52" s="22"/>
    </row>
    <row r="53" spans="2:11" ht="12.75" customHeight="1">
      <c r="B53" s="20"/>
      <c r="C53" s="21"/>
      <c r="D53" s="21"/>
      <c r="E53" s="21"/>
      <c r="F53" s="21"/>
      <c r="G53" s="21"/>
      <c r="H53" s="21"/>
      <c r="I53" s="21"/>
      <c r="J53" s="21"/>
      <c r="K53" s="22"/>
    </row>
    <row r="54" spans="2:11" ht="12.75" customHeight="1" thickBot="1">
      <c r="B54" s="26"/>
      <c r="C54" s="27"/>
      <c r="D54" s="27"/>
      <c r="E54" s="27"/>
      <c r="F54" s="27"/>
      <c r="G54" s="27"/>
      <c r="H54" s="27"/>
      <c r="I54" s="27"/>
      <c r="J54" s="27"/>
      <c r="K54" s="28"/>
    </row>
  </sheetData>
  <mergeCells count="2">
    <mergeCell ref="M2:M3"/>
    <mergeCell ref="B15:K30"/>
  </mergeCells>
  <hyperlinks>
    <hyperlink ref="M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7" orientation="landscape" verticalDpi="3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showGridLines="0" workbookViewId="0">
      <selection activeCell="I11" sqref="I11"/>
    </sheetView>
  </sheetViews>
  <sheetFormatPr baseColWidth="10" defaultColWidth="23.42578125" defaultRowHeight="15" customHeight="1"/>
  <cols>
    <col min="1" max="1" width="26" style="6" bestFit="1" customWidth="1"/>
    <col min="2" max="94" width="10.7109375" style="6" customWidth="1"/>
    <col min="95" max="16384" width="23.42578125" style="6"/>
  </cols>
  <sheetData>
    <row r="1" spans="1:8" ht="15" customHeight="1">
      <c r="A1" s="164" t="s">
        <v>278</v>
      </c>
      <c r="B1" s="164"/>
      <c r="C1" s="164"/>
      <c r="D1" s="164"/>
      <c r="E1" s="164"/>
      <c r="F1" s="164"/>
      <c r="G1" s="18"/>
    </row>
    <row r="2" spans="1:8" ht="15" customHeight="1">
      <c r="A2" s="174" t="s">
        <v>279</v>
      </c>
      <c r="B2" s="174"/>
      <c r="C2" s="174"/>
      <c r="D2" s="174"/>
      <c r="E2" s="174"/>
      <c r="F2" s="174"/>
      <c r="G2" s="18"/>
      <c r="H2" s="156" t="s">
        <v>47</v>
      </c>
    </row>
    <row r="3" spans="1:8" ht="15" customHeight="1">
      <c r="A3" s="174" t="s">
        <v>280</v>
      </c>
      <c r="B3" s="174"/>
      <c r="C3" s="174"/>
      <c r="D3" s="174"/>
      <c r="E3" s="174"/>
      <c r="F3" s="174"/>
      <c r="G3" s="18"/>
      <c r="H3" s="156"/>
    </row>
    <row r="4" spans="1:8" ht="15" customHeight="1">
      <c r="A4" s="174" t="s">
        <v>281</v>
      </c>
      <c r="B4" s="174"/>
      <c r="C4" s="174"/>
      <c r="D4" s="174"/>
      <c r="E4" s="174"/>
      <c r="F4" s="174"/>
    </row>
    <row r="5" spans="1:8" ht="15" customHeight="1">
      <c r="A5" s="174"/>
      <c r="B5" s="174"/>
      <c r="C5" s="174"/>
      <c r="D5" s="174"/>
      <c r="E5" s="174"/>
      <c r="F5" s="174"/>
    </row>
    <row r="6" spans="1:8" ht="15" customHeight="1">
      <c r="A6" s="56" t="s">
        <v>282</v>
      </c>
      <c r="B6" s="57">
        <v>2018</v>
      </c>
      <c r="C6" s="57">
        <v>2019</v>
      </c>
      <c r="D6" s="57">
        <v>2020</v>
      </c>
      <c r="E6" s="57">
        <v>2021</v>
      </c>
      <c r="F6" s="57">
        <v>2022</v>
      </c>
    </row>
    <row r="7" spans="1:8" ht="15" customHeight="1">
      <c r="A7" s="58" t="s">
        <v>104</v>
      </c>
      <c r="B7" s="59">
        <f>+B11+B15+B19+B23+B31+B27+B29+B33+B35</f>
        <v>254</v>
      </c>
      <c r="C7" s="59">
        <f>+C11+C15+C19+C23+C31+C27+C29+C33+C35</f>
        <v>1321</v>
      </c>
      <c r="D7" s="59">
        <f>+D11+D15+D19+D23+D31+D27+D29+D33+D35</f>
        <v>2222</v>
      </c>
      <c r="E7" s="59">
        <f>+E11+E15+E19+E23+E31+E27+E29+E33+E35</f>
        <v>2017</v>
      </c>
      <c r="F7" s="59">
        <f>+F11+F15+F19+F23+F31+F27+F29+F33+F35</f>
        <v>3494</v>
      </c>
    </row>
    <row r="8" spans="1:8" ht="15" customHeight="1">
      <c r="A8" s="61" t="s">
        <v>105</v>
      </c>
      <c r="B8" s="62">
        <f>+B12+B16+B20+B24+B32+B28+B30+B34</f>
        <v>230</v>
      </c>
      <c r="C8" s="62">
        <f>+C12+C16+C20+C24+C32+C28+C30+C34</f>
        <v>1300</v>
      </c>
      <c r="D8" s="62">
        <f>+D12+D16+D20+D24+D32+D28+D30+D34</f>
        <v>2188</v>
      </c>
      <c r="E8" s="62">
        <f>+E12+E16+E20+E24+E32+E28+E30+E34</f>
        <v>1958</v>
      </c>
      <c r="F8" s="62">
        <f>+F12+F16+F20+F24+F32+F28+F30+F34</f>
        <v>3424</v>
      </c>
    </row>
    <row r="9" spans="1:8" ht="15" customHeight="1">
      <c r="A9" s="61" t="s">
        <v>106</v>
      </c>
      <c r="B9" s="62">
        <f>+B13+B17+B21+B25</f>
        <v>21</v>
      </c>
      <c r="C9" s="62">
        <f>+C13+C17+C21+C25</f>
        <v>18</v>
      </c>
      <c r="D9" s="62">
        <f>+D13+D17+D21+D25</f>
        <v>24</v>
      </c>
      <c r="E9" s="62">
        <f>+E13+E17+E21+E25</f>
        <v>25</v>
      </c>
      <c r="F9" s="62">
        <f>+F13+F17+F21+F25</f>
        <v>57</v>
      </c>
    </row>
    <row r="10" spans="1:8" ht="15" customHeight="1">
      <c r="A10" s="61" t="s">
        <v>107</v>
      </c>
      <c r="B10" s="62">
        <f>+B14+B18+B22+B26+B36</f>
        <v>3</v>
      </c>
      <c r="C10" s="62">
        <f>+C14+C18+C22+C26+C36</f>
        <v>3</v>
      </c>
      <c r="D10" s="62">
        <f>+D14+D18+D22+D26+D36</f>
        <v>10</v>
      </c>
      <c r="E10" s="62">
        <f>+E14+E18+E22+E26+E36</f>
        <v>34</v>
      </c>
      <c r="F10" s="62">
        <f>+F14+F18+F22+F26+F36</f>
        <v>13</v>
      </c>
    </row>
    <row r="11" spans="1:8" ht="15" customHeight="1">
      <c r="A11" s="58" t="s">
        <v>108</v>
      </c>
      <c r="B11" s="59">
        <f>+B12+B13+B14</f>
        <v>42</v>
      </c>
      <c r="C11" s="59">
        <f t="shared" ref="C11:D11" si="0">+C12+C13+C14</f>
        <v>193</v>
      </c>
      <c r="D11" s="59">
        <f t="shared" si="0"/>
        <v>357</v>
      </c>
      <c r="E11" s="59">
        <v>286</v>
      </c>
      <c r="F11" s="59">
        <v>396</v>
      </c>
    </row>
    <row r="12" spans="1:8" ht="15" customHeight="1">
      <c r="A12" s="61" t="s">
        <v>105</v>
      </c>
      <c r="B12" s="62">
        <v>38</v>
      </c>
      <c r="C12" s="62">
        <v>188</v>
      </c>
      <c r="D12" s="62">
        <v>345</v>
      </c>
      <c r="E12" s="62">
        <v>269</v>
      </c>
      <c r="F12" s="62">
        <v>384</v>
      </c>
    </row>
    <row r="13" spans="1:8" ht="15" customHeight="1">
      <c r="A13" s="61" t="s">
        <v>106</v>
      </c>
      <c r="B13" s="62">
        <v>4</v>
      </c>
      <c r="C13" s="62">
        <v>5</v>
      </c>
      <c r="D13" s="62">
        <v>11</v>
      </c>
      <c r="E13" s="62">
        <v>11</v>
      </c>
      <c r="F13" s="62">
        <v>12</v>
      </c>
    </row>
    <row r="14" spans="1:8" ht="15" customHeight="1">
      <c r="A14" s="61" t="s">
        <v>107</v>
      </c>
      <c r="B14" s="62">
        <v>0</v>
      </c>
      <c r="C14" s="62">
        <v>0</v>
      </c>
      <c r="D14" s="62">
        <v>1</v>
      </c>
      <c r="E14" s="62">
        <v>6</v>
      </c>
      <c r="F14" s="62">
        <v>0</v>
      </c>
    </row>
    <row r="15" spans="1:8" ht="15" customHeight="1">
      <c r="A15" s="58" t="s">
        <v>109</v>
      </c>
      <c r="B15" s="59">
        <f>+B16+B17+B18</f>
        <v>4</v>
      </c>
      <c r="C15" s="59">
        <v>4</v>
      </c>
      <c r="D15" s="59">
        <f t="shared" ref="D15" si="1">+D16+D17+D18</f>
        <v>24</v>
      </c>
      <c r="E15" s="59">
        <v>33</v>
      </c>
      <c r="F15" s="59">
        <v>27</v>
      </c>
    </row>
    <row r="16" spans="1:8" ht="15" customHeight="1">
      <c r="A16" s="61" t="s">
        <v>105</v>
      </c>
      <c r="B16" s="62">
        <v>2</v>
      </c>
      <c r="C16" s="62">
        <v>4</v>
      </c>
      <c r="D16" s="62">
        <v>23</v>
      </c>
      <c r="E16" s="62">
        <v>33</v>
      </c>
      <c r="F16" s="62">
        <v>27</v>
      </c>
    </row>
    <row r="17" spans="1:6" ht="15" customHeight="1">
      <c r="A17" s="61" t="s">
        <v>106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</row>
    <row r="18" spans="1:6" ht="15" customHeight="1">
      <c r="A18" s="61" t="s">
        <v>107</v>
      </c>
      <c r="B18" s="62">
        <v>2</v>
      </c>
      <c r="C18" s="62">
        <v>0</v>
      </c>
      <c r="D18" s="62">
        <v>1</v>
      </c>
      <c r="E18" s="62">
        <v>0</v>
      </c>
      <c r="F18" s="62">
        <v>0</v>
      </c>
    </row>
    <row r="19" spans="1:6" ht="15" customHeight="1">
      <c r="A19" s="58" t="s">
        <v>110</v>
      </c>
      <c r="B19" s="59">
        <f>+B20+B21+B22</f>
        <v>125</v>
      </c>
      <c r="C19" s="59">
        <f>+C20+C21+C22</f>
        <v>651</v>
      </c>
      <c r="D19" s="59">
        <f>+D20+D21+D22</f>
        <v>1175</v>
      </c>
      <c r="E19" s="59">
        <v>952</v>
      </c>
      <c r="F19" s="59">
        <v>1530</v>
      </c>
    </row>
    <row r="20" spans="1:6" ht="15" customHeight="1">
      <c r="A20" s="61" t="s">
        <v>105</v>
      </c>
      <c r="B20" s="62">
        <v>115</v>
      </c>
      <c r="C20" s="62">
        <v>642</v>
      </c>
      <c r="D20" s="62">
        <v>1161</v>
      </c>
      <c r="E20" s="62">
        <v>922</v>
      </c>
      <c r="F20" s="62">
        <v>1510</v>
      </c>
    </row>
    <row r="21" spans="1:6" ht="12.75">
      <c r="A21" s="61" t="s">
        <v>106</v>
      </c>
      <c r="B21" s="62">
        <v>10</v>
      </c>
      <c r="C21" s="62">
        <v>8</v>
      </c>
      <c r="D21" s="62">
        <v>8</v>
      </c>
      <c r="E21" s="62">
        <v>8</v>
      </c>
      <c r="F21" s="62">
        <v>19</v>
      </c>
    </row>
    <row r="22" spans="1:6" ht="15" customHeight="1">
      <c r="A22" s="61" t="s">
        <v>107</v>
      </c>
      <c r="B22" s="62">
        <v>0</v>
      </c>
      <c r="C22" s="62">
        <v>1</v>
      </c>
      <c r="D22" s="62">
        <v>6</v>
      </c>
      <c r="E22" s="62">
        <v>22</v>
      </c>
      <c r="F22" s="62">
        <v>1</v>
      </c>
    </row>
    <row r="23" spans="1:6" ht="15" customHeight="1">
      <c r="A23" s="58" t="s">
        <v>111</v>
      </c>
      <c r="B23" s="59">
        <f>+B24+B25+B26</f>
        <v>82</v>
      </c>
      <c r="C23" s="59">
        <f t="shared" ref="C23:D23" si="2">+C24+C25+C26</f>
        <v>405</v>
      </c>
      <c r="D23" s="59">
        <f t="shared" si="2"/>
        <v>472</v>
      </c>
      <c r="E23" s="59">
        <v>653</v>
      </c>
      <c r="F23" s="59">
        <v>1294</v>
      </c>
    </row>
    <row r="24" spans="1:6" ht="15" customHeight="1">
      <c r="A24" s="61" t="s">
        <v>105</v>
      </c>
      <c r="B24" s="62">
        <v>74</v>
      </c>
      <c r="C24" s="62">
        <v>399</v>
      </c>
      <c r="D24" s="62">
        <v>466</v>
      </c>
      <c r="E24" s="62">
        <v>643</v>
      </c>
      <c r="F24" s="62">
        <v>1256</v>
      </c>
    </row>
    <row r="25" spans="1:6" ht="15" customHeight="1">
      <c r="A25" s="61" t="s">
        <v>106</v>
      </c>
      <c r="B25" s="62">
        <v>7</v>
      </c>
      <c r="C25" s="62">
        <v>5</v>
      </c>
      <c r="D25" s="62">
        <v>5</v>
      </c>
      <c r="E25" s="62">
        <v>6</v>
      </c>
      <c r="F25" s="62">
        <v>26</v>
      </c>
    </row>
    <row r="26" spans="1:6" ht="15" customHeight="1">
      <c r="A26" s="61" t="s">
        <v>107</v>
      </c>
      <c r="B26" s="62">
        <v>1</v>
      </c>
      <c r="C26" s="62">
        <v>1</v>
      </c>
      <c r="D26" s="62">
        <v>1</v>
      </c>
      <c r="E26" s="62">
        <v>4</v>
      </c>
      <c r="F26" s="62">
        <v>12</v>
      </c>
    </row>
    <row r="27" spans="1:6" ht="15" customHeight="1">
      <c r="A27" s="58" t="s">
        <v>112</v>
      </c>
      <c r="B27" s="59">
        <v>0</v>
      </c>
      <c r="C27" s="59">
        <v>0</v>
      </c>
      <c r="D27" s="59">
        <v>19</v>
      </c>
      <c r="E27" s="59">
        <v>1</v>
      </c>
      <c r="F27" s="59">
        <v>1</v>
      </c>
    </row>
    <row r="28" spans="1:6" ht="15" customHeight="1">
      <c r="A28" s="61" t="s">
        <v>105</v>
      </c>
      <c r="B28" s="62">
        <v>0</v>
      </c>
      <c r="C28" s="62">
        <v>0</v>
      </c>
      <c r="D28" s="62">
        <v>19</v>
      </c>
      <c r="E28" s="62">
        <v>1</v>
      </c>
      <c r="F28" s="62">
        <v>1</v>
      </c>
    </row>
    <row r="29" spans="1:6" ht="15" customHeight="1">
      <c r="A29" s="78" t="s">
        <v>114</v>
      </c>
      <c r="B29" s="59">
        <v>0</v>
      </c>
      <c r="C29" s="59">
        <v>18</v>
      </c>
      <c r="D29" s="59">
        <v>40</v>
      </c>
      <c r="E29" s="59">
        <v>11</v>
      </c>
      <c r="F29" s="59">
        <v>24</v>
      </c>
    </row>
    <row r="30" spans="1:6" ht="15" customHeight="1">
      <c r="A30" s="61" t="s">
        <v>105</v>
      </c>
      <c r="B30" s="62">
        <v>0</v>
      </c>
      <c r="C30" s="62">
        <v>18</v>
      </c>
      <c r="D30" s="62">
        <v>40</v>
      </c>
      <c r="E30" s="62">
        <v>11</v>
      </c>
      <c r="F30" s="62">
        <v>24</v>
      </c>
    </row>
    <row r="31" spans="1:6" ht="15" customHeight="1">
      <c r="A31" s="78" t="s">
        <v>115</v>
      </c>
      <c r="B31" s="59">
        <v>1</v>
      </c>
      <c r="C31" s="59">
        <v>19</v>
      </c>
      <c r="D31" s="59">
        <v>55</v>
      </c>
      <c r="E31" s="59">
        <v>57</v>
      </c>
      <c r="F31" s="59">
        <v>181</v>
      </c>
    </row>
    <row r="32" spans="1:6" ht="15" customHeight="1">
      <c r="A32" s="61" t="s">
        <v>105</v>
      </c>
      <c r="B32" s="62">
        <v>1</v>
      </c>
      <c r="C32" s="62">
        <v>19</v>
      </c>
      <c r="D32" s="62">
        <v>55</v>
      </c>
      <c r="E32" s="62">
        <v>57</v>
      </c>
      <c r="F32" s="62">
        <v>181</v>
      </c>
    </row>
    <row r="33" spans="1:6" ht="15" customHeight="1">
      <c r="A33" s="78" t="s">
        <v>117</v>
      </c>
      <c r="B33" s="59">
        <v>0</v>
      </c>
      <c r="C33" s="59">
        <v>30</v>
      </c>
      <c r="D33" s="59">
        <v>79</v>
      </c>
      <c r="E33" s="59">
        <v>22</v>
      </c>
      <c r="F33" s="59">
        <v>41</v>
      </c>
    </row>
    <row r="34" spans="1:6" ht="15" customHeight="1">
      <c r="A34" s="61" t="s">
        <v>105</v>
      </c>
      <c r="B34" s="62">
        <v>0</v>
      </c>
      <c r="C34" s="62">
        <v>30</v>
      </c>
      <c r="D34" s="62">
        <v>79</v>
      </c>
      <c r="E34" s="62">
        <v>22</v>
      </c>
      <c r="F34" s="62">
        <v>41</v>
      </c>
    </row>
    <row r="35" spans="1:6" ht="15" customHeight="1">
      <c r="A35" s="58" t="s">
        <v>113</v>
      </c>
      <c r="B35" s="59">
        <v>0</v>
      </c>
      <c r="C35" s="59">
        <v>1</v>
      </c>
      <c r="D35" s="59">
        <v>1</v>
      </c>
      <c r="E35" s="59">
        <v>2</v>
      </c>
      <c r="F35" s="59">
        <v>0</v>
      </c>
    </row>
    <row r="36" spans="1:6" ht="15" customHeight="1" thickBot="1">
      <c r="A36" s="73" t="s">
        <v>107</v>
      </c>
      <c r="B36" s="139">
        <v>0</v>
      </c>
      <c r="C36" s="139">
        <v>1</v>
      </c>
      <c r="D36" s="139">
        <v>1</v>
      </c>
      <c r="E36" s="139">
        <v>2</v>
      </c>
      <c r="F36" s="139">
        <v>0</v>
      </c>
    </row>
    <row r="37" spans="1:6" ht="15" customHeight="1">
      <c r="A37" s="173" t="s">
        <v>283</v>
      </c>
      <c r="B37" s="173"/>
      <c r="C37" s="173"/>
      <c r="D37" s="173"/>
      <c r="E37" s="173"/>
      <c r="F37" s="173"/>
    </row>
  </sheetData>
  <mergeCells count="7">
    <mergeCell ref="A37:F37"/>
    <mergeCell ref="H2:H3"/>
    <mergeCell ref="A1:F1"/>
    <mergeCell ref="A2:F2"/>
    <mergeCell ref="A3:F3"/>
    <mergeCell ref="A4:F4"/>
    <mergeCell ref="A5:F5"/>
  </mergeCells>
  <hyperlinks>
    <hyperlink ref="H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4" orientation="landscape" verticalDpi="3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showGridLines="0" zoomScaleNormal="100" workbookViewId="0">
      <selection activeCell="J16" sqref="J16"/>
    </sheetView>
  </sheetViews>
  <sheetFormatPr baseColWidth="10" defaultColWidth="23.42578125" defaultRowHeight="15" customHeight="1"/>
  <cols>
    <col min="1" max="1" width="17" style="6" bestFit="1" customWidth="1"/>
    <col min="2" max="94" width="10.7109375" style="6" customWidth="1"/>
    <col min="95" max="16384" width="23.42578125" style="6"/>
  </cols>
  <sheetData>
    <row r="1" spans="1:8" ht="15" customHeight="1">
      <c r="A1" s="164" t="s">
        <v>284</v>
      </c>
      <c r="B1" s="164"/>
      <c r="C1" s="164"/>
      <c r="D1" s="164"/>
      <c r="E1" s="164"/>
      <c r="F1" s="164"/>
      <c r="G1" s="18"/>
    </row>
    <row r="2" spans="1:8" ht="15" customHeight="1">
      <c r="A2" s="174" t="s">
        <v>279</v>
      </c>
      <c r="B2" s="174"/>
      <c r="C2" s="174"/>
      <c r="D2" s="174"/>
      <c r="E2" s="174"/>
      <c r="F2" s="174"/>
      <c r="G2" s="18"/>
      <c r="H2" s="156" t="s">
        <v>47</v>
      </c>
    </row>
    <row r="3" spans="1:8" ht="15" customHeight="1">
      <c r="A3" s="164" t="s">
        <v>285</v>
      </c>
      <c r="B3" s="164"/>
      <c r="C3" s="164"/>
      <c r="D3" s="164"/>
      <c r="E3" s="164"/>
      <c r="F3" s="164"/>
      <c r="G3" s="18"/>
      <c r="H3" s="156"/>
    </row>
    <row r="4" spans="1:8" ht="15" customHeight="1">
      <c r="A4" s="164" t="s">
        <v>122</v>
      </c>
      <c r="B4" s="164"/>
      <c r="C4" s="164"/>
      <c r="D4" s="164"/>
      <c r="E4" s="164"/>
      <c r="F4" s="164"/>
    </row>
    <row r="5" spans="1:8" ht="15" customHeight="1">
      <c r="A5" s="164" t="s">
        <v>281</v>
      </c>
      <c r="B5" s="164"/>
      <c r="C5" s="164"/>
      <c r="D5" s="164"/>
      <c r="E5" s="164"/>
      <c r="F5" s="164"/>
    </row>
    <row r="6" spans="1:8" ht="15" customHeight="1">
      <c r="A6" s="126"/>
      <c r="B6" s="126"/>
      <c r="C6" s="91"/>
      <c r="D6" s="91"/>
      <c r="E6" s="91"/>
      <c r="F6" s="91"/>
    </row>
    <row r="7" spans="1:8" ht="15" customHeight="1">
      <c r="A7" s="56" t="s">
        <v>133</v>
      </c>
      <c r="B7" s="57">
        <v>2018</v>
      </c>
      <c r="C7" s="57">
        <v>2019</v>
      </c>
      <c r="D7" s="57">
        <v>2020</v>
      </c>
      <c r="E7" s="57">
        <v>2021</v>
      </c>
      <c r="F7" s="57">
        <v>2022</v>
      </c>
    </row>
    <row r="8" spans="1:8" ht="15" customHeight="1">
      <c r="A8" s="65" t="s">
        <v>104</v>
      </c>
      <c r="B8" s="132">
        <f>SUM(B9:B35)</f>
        <v>254</v>
      </c>
      <c r="C8" s="132">
        <f>SUM(C9:C35)</f>
        <v>1322</v>
      </c>
      <c r="D8" s="132">
        <f>SUM(D9:D35)</f>
        <v>2222</v>
      </c>
      <c r="E8" s="132">
        <f>SUM(E9:E35)</f>
        <v>2017</v>
      </c>
      <c r="F8" s="132">
        <f>SUM(F9:F35)</f>
        <v>3494</v>
      </c>
    </row>
    <row r="9" spans="1:8" ht="15" customHeight="1">
      <c r="A9" s="127" t="s">
        <v>286</v>
      </c>
      <c r="B9" s="133">
        <v>26</v>
      </c>
      <c r="C9" s="133">
        <v>213</v>
      </c>
      <c r="D9" s="133">
        <v>263</v>
      </c>
      <c r="E9" s="133">
        <v>207</v>
      </c>
      <c r="F9" s="133">
        <v>396</v>
      </c>
    </row>
    <row r="10" spans="1:8" ht="15" customHeight="1">
      <c r="A10" s="127" t="s">
        <v>287</v>
      </c>
      <c r="B10" s="133">
        <v>18</v>
      </c>
      <c r="C10" s="133">
        <v>72</v>
      </c>
      <c r="D10" s="133">
        <v>124</v>
      </c>
      <c r="E10" s="133">
        <v>87</v>
      </c>
      <c r="F10" s="133">
        <v>163</v>
      </c>
    </row>
    <row r="11" spans="1:8" ht="15" customHeight="1">
      <c r="A11" s="127" t="s">
        <v>288</v>
      </c>
      <c r="B11" s="133">
        <v>60</v>
      </c>
      <c r="C11" s="133">
        <v>94</v>
      </c>
      <c r="D11" s="133">
        <v>197</v>
      </c>
      <c r="E11" s="133">
        <v>281</v>
      </c>
      <c r="F11" s="133">
        <v>388</v>
      </c>
    </row>
    <row r="12" spans="1:8" ht="15" customHeight="1">
      <c r="A12" s="127" t="s">
        <v>289</v>
      </c>
      <c r="B12" s="133">
        <v>8</v>
      </c>
      <c r="C12" s="133">
        <v>142</v>
      </c>
      <c r="D12" s="133">
        <v>169</v>
      </c>
      <c r="E12" s="133">
        <v>79</v>
      </c>
      <c r="F12" s="133">
        <v>179</v>
      </c>
    </row>
    <row r="13" spans="1:8" ht="15" customHeight="1">
      <c r="A13" s="127" t="s">
        <v>290</v>
      </c>
      <c r="B13" s="133">
        <v>5</v>
      </c>
      <c r="C13" s="133">
        <v>19</v>
      </c>
      <c r="D13" s="133">
        <v>8</v>
      </c>
      <c r="E13" s="133">
        <v>8</v>
      </c>
      <c r="F13" s="133">
        <v>21</v>
      </c>
    </row>
    <row r="14" spans="1:8" ht="15" customHeight="1">
      <c r="A14" s="127" t="s">
        <v>291</v>
      </c>
      <c r="B14" s="133">
        <v>2</v>
      </c>
      <c r="C14" s="133">
        <v>10</v>
      </c>
      <c r="D14" s="133">
        <v>11</v>
      </c>
      <c r="E14" s="133">
        <v>1</v>
      </c>
      <c r="F14" s="133">
        <v>18</v>
      </c>
    </row>
    <row r="15" spans="1:8" ht="15" customHeight="1">
      <c r="A15" s="127" t="s">
        <v>292</v>
      </c>
      <c r="B15" s="133">
        <v>10</v>
      </c>
      <c r="C15" s="133">
        <v>5</v>
      </c>
      <c r="D15" s="133">
        <v>9</v>
      </c>
      <c r="E15" s="133">
        <v>5</v>
      </c>
      <c r="F15" s="133">
        <v>11</v>
      </c>
    </row>
    <row r="16" spans="1:8" ht="15" customHeight="1">
      <c r="A16" s="127" t="s">
        <v>293</v>
      </c>
      <c r="B16" s="133">
        <v>13</v>
      </c>
      <c r="C16" s="133">
        <v>215</v>
      </c>
      <c r="D16" s="133">
        <v>309</v>
      </c>
      <c r="E16" s="133">
        <v>295</v>
      </c>
      <c r="F16" s="133">
        <v>485</v>
      </c>
    </row>
    <row r="17" spans="1:6" ht="15" customHeight="1">
      <c r="A17" s="127" t="s">
        <v>294</v>
      </c>
      <c r="B17" s="133">
        <v>23</v>
      </c>
      <c r="C17" s="133">
        <v>41</v>
      </c>
      <c r="D17" s="133">
        <v>81</v>
      </c>
      <c r="E17" s="133">
        <v>40</v>
      </c>
      <c r="F17" s="133">
        <v>32</v>
      </c>
    </row>
    <row r="18" spans="1:6" ht="15" customHeight="1">
      <c r="A18" s="127" t="s">
        <v>295</v>
      </c>
      <c r="B18" s="133">
        <v>4</v>
      </c>
      <c r="C18" s="133">
        <v>48</v>
      </c>
      <c r="D18" s="133">
        <v>75</v>
      </c>
      <c r="E18" s="133">
        <v>61</v>
      </c>
      <c r="F18" s="133">
        <v>296</v>
      </c>
    </row>
    <row r="19" spans="1:6" ht="15" customHeight="1">
      <c r="A19" s="127" t="s">
        <v>296</v>
      </c>
      <c r="B19" s="133">
        <v>4</v>
      </c>
      <c r="C19" s="133">
        <v>74</v>
      </c>
      <c r="D19" s="133">
        <v>147</v>
      </c>
      <c r="E19" s="133">
        <v>158</v>
      </c>
      <c r="F19" s="133">
        <v>130</v>
      </c>
    </row>
    <row r="20" spans="1:6" ht="15" customHeight="1">
      <c r="A20" s="128" t="s">
        <v>297</v>
      </c>
      <c r="B20" s="133">
        <v>13</v>
      </c>
      <c r="C20" s="133">
        <v>85</v>
      </c>
      <c r="D20" s="133">
        <v>146</v>
      </c>
      <c r="E20" s="133">
        <v>79</v>
      </c>
      <c r="F20" s="133">
        <v>204</v>
      </c>
    </row>
    <row r="21" spans="1:6" ht="15" customHeight="1">
      <c r="A21" s="127" t="s">
        <v>298</v>
      </c>
      <c r="B21" s="133">
        <v>21</v>
      </c>
      <c r="C21" s="133">
        <v>7</v>
      </c>
      <c r="D21" s="133">
        <v>8</v>
      </c>
      <c r="E21" s="133">
        <v>20</v>
      </c>
      <c r="F21" s="133">
        <v>19</v>
      </c>
    </row>
    <row r="22" spans="1:6" ht="15" customHeight="1">
      <c r="A22" s="127" t="s">
        <v>299</v>
      </c>
      <c r="B22" s="133">
        <v>20</v>
      </c>
      <c r="C22" s="133">
        <v>113</v>
      </c>
      <c r="D22" s="133">
        <v>204</v>
      </c>
      <c r="E22" s="133">
        <v>273</v>
      </c>
      <c r="F22" s="133">
        <v>342</v>
      </c>
    </row>
    <row r="23" spans="1:6" ht="12.75">
      <c r="A23" s="127" t="s">
        <v>300</v>
      </c>
      <c r="B23" s="133">
        <v>3</v>
      </c>
      <c r="C23" s="133">
        <v>9</v>
      </c>
      <c r="D23" s="133">
        <v>24</v>
      </c>
      <c r="E23" s="133">
        <v>61</v>
      </c>
      <c r="F23" s="133">
        <v>75</v>
      </c>
    </row>
    <row r="24" spans="1:6" ht="15" customHeight="1">
      <c r="A24" s="127" t="s">
        <v>301</v>
      </c>
      <c r="B24" s="133">
        <v>1</v>
      </c>
      <c r="C24" s="133">
        <v>33</v>
      </c>
      <c r="D24" s="133">
        <v>7</v>
      </c>
      <c r="E24" s="133">
        <v>15</v>
      </c>
      <c r="F24" s="133">
        <v>56</v>
      </c>
    </row>
    <row r="25" spans="1:6" ht="15" customHeight="1">
      <c r="A25" s="127" t="s">
        <v>302</v>
      </c>
      <c r="B25" s="133">
        <v>10</v>
      </c>
      <c r="C25" s="133">
        <v>10</v>
      </c>
      <c r="D25" s="133">
        <v>65</v>
      </c>
      <c r="E25" s="133">
        <v>76</v>
      </c>
      <c r="F25" s="133">
        <v>60</v>
      </c>
    </row>
    <row r="26" spans="1:6" ht="15" customHeight="1">
      <c r="A26" s="127" t="s">
        <v>303</v>
      </c>
      <c r="B26" s="133">
        <v>0</v>
      </c>
      <c r="C26" s="133">
        <v>18</v>
      </c>
      <c r="D26" s="133">
        <v>77</v>
      </c>
      <c r="E26" s="133">
        <v>79</v>
      </c>
      <c r="F26" s="133">
        <v>312</v>
      </c>
    </row>
    <row r="27" spans="1:6" ht="15" customHeight="1">
      <c r="A27" s="127" t="s">
        <v>304</v>
      </c>
      <c r="B27" s="133">
        <v>1</v>
      </c>
      <c r="C27" s="133">
        <v>37</v>
      </c>
      <c r="D27" s="133">
        <v>79</v>
      </c>
      <c r="E27" s="133">
        <v>18</v>
      </c>
      <c r="F27" s="133">
        <v>26</v>
      </c>
    </row>
    <row r="28" spans="1:6" ht="15" customHeight="1">
      <c r="A28" s="127" t="s">
        <v>305</v>
      </c>
      <c r="B28" s="133">
        <v>2</v>
      </c>
      <c r="C28" s="133">
        <v>22</v>
      </c>
      <c r="D28" s="133">
        <v>20</v>
      </c>
      <c r="E28" s="133">
        <v>7</v>
      </c>
      <c r="F28" s="133">
        <v>28</v>
      </c>
    </row>
    <row r="29" spans="1:6" ht="15" customHeight="1">
      <c r="A29" s="127" t="s">
        <v>306</v>
      </c>
      <c r="B29" s="133">
        <v>4</v>
      </c>
      <c r="C29" s="133">
        <v>1</v>
      </c>
      <c r="D29" s="133">
        <v>10</v>
      </c>
      <c r="E29" s="133">
        <v>33</v>
      </c>
      <c r="F29" s="133">
        <v>33</v>
      </c>
    </row>
    <row r="30" spans="1:6" ht="15" customHeight="1">
      <c r="A30" s="127" t="s">
        <v>307</v>
      </c>
      <c r="B30" s="133">
        <v>1</v>
      </c>
      <c r="C30" s="133">
        <v>10</v>
      </c>
      <c r="D30" s="133">
        <v>33</v>
      </c>
      <c r="E30" s="133">
        <v>17</v>
      </c>
      <c r="F30" s="133">
        <v>47</v>
      </c>
    </row>
    <row r="31" spans="1:6" ht="15" customHeight="1">
      <c r="A31" s="127" t="s">
        <v>308</v>
      </c>
      <c r="B31" s="133">
        <v>3</v>
      </c>
      <c r="C31" s="133">
        <v>7</v>
      </c>
      <c r="D31" s="133">
        <v>19</v>
      </c>
      <c r="E31" s="133">
        <v>14</v>
      </c>
      <c r="F31" s="133">
        <v>18</v>
      </c>
    </row>
    <row r="32" spans="1:6" ht="15" customHeight="1">
      <c r="A32" s="127" t="s">
        <v>309</v>
      </c>
      <c r="B32" s="133">
        <v>0</v>
      </c>
      <c r="C32" s="133">
        <v>9</v>
      </c>
      <c r="D32" s="133">
        <v>8</v>
      </c>
      <c r="E32" s="133">
        <v>16</v>
      </c>
      <c r="F32" s="133">
        <v>2</v>
      </c>
    </row>
    <row r="33" spans="1:6" ht="15" customHeight="1">
      <c r="A33" s="127" t="s">
        <v>310</v>
      </c>
      <c r="B33" s="133">
        <v>1</v>
      </c>
      <c r="C33" s="133">
        <v>18</v>
      </c>
      <c r="D33" s="133">
        <v>59</v>
      </c>
      <c r="E33" s="133">
        <v>32</v>
      </c>
      <c r="F33" s="133">
        <v>73</v>
      </c>
    </row>
    <row r="34" spans="1:6" ht="15" customHeight="1">
      <c r="A34" s="127" t="s">
        <v>311</v>
      </c>
      <c r="B34" s="133">
        <v>1</v>
      </c>
      <c r="C34" s="133">
        <v>9</v>
      </c>
      <c r="D34" s="133">
        <v>21</v>
      </c>
      <c r="E34" s="133">
        <v>16</v>
      </c>
      <c r="F34" s="133">
        <v>65</v>
      </c>
    </row>
    <row r="35" spans="1:6" ht="15" customHeight="1" thickBot="1">
      <c r="A35" s="129" t="s">
        <v>312</v>
      </c>
      <c r="B35" s="134">
        <v>0</v>
      </c>
      <c r="C35" s="134">
        <v>1</v>
      </c>
      <c r="D35" s="134">
        <v>49</v>
      </c>
      <c r="E35" s="134">
        <v>39</v>
      </c>
      <c r="F35" s="134">
        <v>15</v>
      </c>
    </row>
    <row r="36" spans="1:6" ht="15" customHeight="1">
      <c r="A36" s="175" t="s">
        <v>313</v>
      </c>
      <c r="B36" s="175"/>
      <c r="C36" s="175"/>
      <c r="D36" s="175"/>
      <c r="E36" s="175"/>
      <c r="F36" s="175"/>
    </row>
    <row r="37" spans="1:6" ht="15" customHeight="1">
      <c r="A37" s="176"/>
      <c r="B37" s="176"/>
      <c r="C37" s="176"/>
      <c r="D37" s="176"/>
      <c r="E37" s="176"/>
      <c r="F37" s="176"/>
    </row>
    <row r="38" spans="1:6" ht="15" customHeight="1">
      <c r="A38" s="173" t="s">
        <v>283</v>
      </c>
      <c r="B38" s="173"/>
      <c r="C38" s="173"/>
      <c r="D38" s="173"/>
      <c r="E38" s="173"/>
      <c r="F38" s="173"/>
    </row>
  </sheetData>
  <mergeCells count="8">
    <mergeCell ref="A5:F5"/>
    <mergeCell ref="A36:F37"/>
    <mergeCell ref="A38:F38"/>
    <mergeCell ref="H2:H3"/>
    <mergeCell ref="A1:F1"/>
    <mergeCell ref="A2:F2"/>
    <mergeCell ref="A3:F3"/>
    <mergeCell ref="A4:F4"/>
  </mergeCells>
  <hyperlinks>
    <hyperlink ref="H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2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showGridLines="0" workbookViewId="0">
      <selection activeCell="I14" sqref="I14"/>
    </sheetView>
  </sheetViews>
  <sheetFormatPr baseColWidth="10" defaultColWidth="23.42578125" defaultRowHeight="15" customHeight="1"/>
  <cols>
    <col min="1" max="1" width="25" style="6" bestFit="1" customWidth="1"/>
    <col min="2" max="94" width="10.7109375" style="6" customWidth="1"/>
    <col min="95" max="16384" width="23.42578125" style="6"/>
  </cols>
  <sheetData>
    <row r="1" spans="1:8" ht="15" customHeight="1">
      <c r="A1" s="164" t="s">
        <v>314</v>
      </c>
      <c r="B1" s="164"/>
      <c r="C1" s="164"/>
      <c r="D1" s="164"/>
      <c r="E1" s="164"/>
      <c r="F1" s="164"/>
      <c r="G1" s="18"/>
    </row>
    <row r="2" spans="1:8" ht="15" customHeight="1">
      <c r="A2" s="174" t="s">
        <v>279</v>
      </c>
      <c r="B2" s="174"/>
      <c r="C2" s="174"/>
      <c r="D2" s="174"/>
      <c r="E2" s="174"/>
      <c r="F2" s="174"/>
      <c r="G2" s="18"/>
      <c r="H2" s="156" t="s">
        <v>47</v>
      </c>
    </row>
    <row r="3" spans="1:8" ht="15" customHeight="1">
      <c r="A3" s="164" t="s">
        <v>168</v>
      </c>
      <c r="B3" s="164"/>
      <c r="C3" s="164"/>
      <c r="D3" s="164"/>
      <c r="E3" s="164"/>
      <c r="F3" s="164"/>
      <c r="G3" s="18"/>
      <c r="H3" s="156"/>
    </row>
    <row r="4" spans="1:8" ht="15" customHeight="1">
      <c r="A4" s="164" t="s">
        <v>315</v>
      </c>
      <c r="B4" s="164"/>
      <c r="C4" s="164"/>
      <c r="D4" s="164"/>
      <c r="E4" s="164"/>
      <c r="F4" s="164"/>
    </row>
    <row r="5" spans="1:8" ht="15" customHeight="1">
      <c r="A5" s="164" t="s">
        <v>281</v>
      </c>
      <c r="B5" s="164"/>
      <c r="C5" s="164"/>
      <c r="D5" s="164"/>
      <c r="E5" s="164"/>
      <c r="F5" s="164"/>
    </row>
    <row r="6" spans="1:8" ht="15" customHeight="1">
      <c r="A6" s="91"/>
      <c r="B6" s="91"/>
      <c r="C6" s="91"/>
      <c r="D6" s="91"/>
      <c r="E6" s="91"/>
      <c r="F6" s="91"/>
    </row>
    <row r="7" spans="1:8" ht="15" customHeight="1">
      <c r="A7" s="56" t="s">
        <v>282</v>
      </c>
      <c r="B7" s="57">
        <v>2018</v>
      </c>
      <c r="C7" s="57">
        <v>2019</v>
      </c>
      <c r="D7" s="57">
        <v>2020</v>
      </c>
      <c r="E7" s="57">
        <v>2021</v>
      </c>
      <c r="F7" s="57">
        <v>2022</v>
      </c>
    </row>
    <row r="8" spans="1:8" ht="15" customHeight="1">
      <c r="A8" s="58" t="s">
        <v>104</v>
      </c>
      <c r="B8" s="135">
        <f>SUM(B9:B32)</f>
        <v>254</v>
      </c>
      <c r="C8" s="135">
        <f>SUM(C9:C32)</f>
        <v>1322</v>
      </c>
      <c r="D8" s="135">
        <f>SUM(D9:D32)</f>
        <v>2222</v>
      </c>
      <c r="E8" s="135">
        <f>SUM(E9:E32)</f>
        <v>2017</v>
      </c>
      <c r="F8" s="135">
        <f>SUM(F9:F32)</f>
        <v>3494</v>
      </c>
    </row>
    <row r="9" spans="1:8" ht="15" customHeight="1">
      <c r="A9" s="127" t="s">
        <v>186</v>
      </c>
      <c r="B9" s="82">
        <v>46</v>
      </c>
      <c r="C9" s="106">
        <f>952+46+18</f>
        <v>1016</v>
      </c>
      <c r="D9" s="106">
        <v>1766</v>
      </c>
      <c r="E9" s="106">
        <v>1606</v>
      </c>
      <c r="F9" s="106">
        <v>2928</v>
      </c>
    </row>
    <row r="10" spans="1:8" ht="15" customHeight="1">
      <c r="A10" s="127" t="s">
        <v>192</v>
      </c>
      <c r="B10" s="82">
        <v>93</v>
      </c>
      <c r="C10" s="106">
        <v>163</v>
      </c>
      <c r="D10" s="106">
        <v>234</v>
      </c>
      <c r="E10" s="106">
        <v>220</v>
      </c>
      <c r="F10" s="106">
        <v>289</v>
      </c>
    </row>
    <row r="11" spans="1:8" ht="15" customHeight="1">
      <c r="A11" s="127" t="s">
        <v>179</v>
      </c>
      <c r="B11" s="82">
        <v>73</v>
      </c>
      <c r="C11" s="106">
        <v>98</v>
      </c>
      <c r="D11" s="106">
        <v>97</v>
      </c>
      <c r="E11" s="106">
        <v>81</v>
      </c>
      <c r="F11" s="106">
        <v>99</v>
      </c>
    </row>
    <row r="12" spans="1:8" ht="15" customHeight="1">
      <c r="A12" s="127" t="s">
        <v>176</v>
      </c>
      <c r="B12" s="82">
        <v>20</v>
      </c>
      <c r="C12" s="106">
        <v>9</v>
      </c>
      <c r="D12" s="106">
        <v>38</v>
      </c>
      <c r="E12" s="106">
        <v>30</v>
      </c>
      <c r="F12" s="106">
        <v>44</v>
      </c>
    </row>
    <row r="13" spans="1:8" ht="15" customHeight="1">
      <c r="A13" s="127" t="s">
        <v>184</v>
      </c>
      <c r="B13" s="82">
        <v>13</v>
      </c>
      <c r="C13" s="106">
        <v>15</v>
      </c>
      <c r="D13" s="106">
        <v>20</v>
      </c>
      <c r="E13" s="106">
        <v>24</v>
      </c>
      <c r="F13" s="106">
        <v>35</v>
      </c>
    </row>
    <row r="14" spans="1:8" ht="15" customHeight="1">
      <c r="A14" s="127" t="s">
        <v>187</v>
      </c>
      <c r="B14" s="82">
        <v>3</v>
      </c>
      <c r="C14" s="106">
        <v>3</v>
      </c>
      <c r="D14" s="106">
        <v>9</v>
      </c>
      <c r="E14" s="106">
        <v>18</v>
      </c>
      <c r="F14" s="106">
        <v>14</v>
      </c>
    </row>
    <row r="15" spans="1:8" ht="15" customHeight="1">
      <c r="A15" s="127" t="s">
        <v>177</v>
      </c>
      <c r="B15" s="82">
        <v>1</v>
      </c>
      <c r="C15" s="106">
        <v>1</v>
      </c>
      <c r="D15" s="106">
        <v>30</v>
      </c>
      <c r="E15" s="106">
        <v>18</v>
      </c>
      <c r="F15" s="106">
        <v>12</v>
      </c>
    </row>
    <row r="16" spans="1:8" ht="15" customHeight="1">
      <c r="A16" s="127" t="s">
        <v>185</v>
      </c>
      <c r="B16" s="82">
        <v>2</v>
      </c>
      <c r="C16" s="106">
        <v>1</v>
      </c>
      <c r="D16" s="106">
        <v>1</v>
      </c>
      <c r="E16" s="106">
        <v>2</v>
      </c>
      <c r="F16" s="106">
        <v>11</v>
      </c>
    </row>
    <row r="17" spans="1:6" ht="15" customHeight="1">
      <c r="A17" s="127" t="s">
        <v>180</v>
      </c>
      <c r="B17" s="82">
        <v>0</v>
      </c>
      <c r="C17" s="106">
        <v>2</v>
      </c>
      <c r="D17" s="106">
        <v>4</v>
      </c>
      <c r="E17" s="106">
        <v>3</v>
      </c>
      <c r="F17" s="106">
        <v>9</v>
      </c>
    </row>
    <row r="18" spans="1:6" ht="15" customHeight="1">
      <c r="A18" s="127" t="s">
        <v>173</v>
      </c>
      <c r="B18" s="82">
        <v>0</v>
      </c>
      <c r="C18" s="106">
        <v>0</v>
      </c>
      <c r="D18" s="106">
        <v>2</v>
      </c>
      <c r="E18" s="106">
        <v>1</v>
      </c>
      <c r="F18" s="106">
        <v>8</v>
      </c>
    </row>
    <row r="19" spans="1:6" ht="15" customHeight="1">
      <c r="A19" s="127" t="s">
        <v>181</v>
      </c>
      <c r="B19" s="82">
        <v>1</v>
      </c>
      <c r="C19" s="106">
        <v>3</v>
      </c>
      <c r="D19" s="106">
        <v>6</v>
      </c>
      <c r="E19" s="106">
        <v>2</v>
      </c>
      <c r="F19" s="106">
        <v>7</v>
      </c>
    </row>
    <row r="20" spans="1:6" ht="15" customHeight="1">
      <c r="A20" s="127" t="s">
        <v>195</v>
      </c>
      <c r="B20" s="82">
        <v>1</v>
      </c>
      <c r="C20" s="106">
        <v>1</v>
      </c>
      <c r="D20" s="106">
        <v>1</v>
      </c>
      <c r="E20" s="106">
        <v>0</v>
      </c>
      <c r="F20" s="106">
        <v>7</v>
      </c>
    </row>
    <row r="21" spans="1:6" ht="15" customHeight="1">
      <c r="A21" s="127" t="s">
        <v>316</v>
      </c>
      <c r="B21" s="82">
        <v>0</v>
      </c>
      <c r="C21" s="106">
        <v>0</v>
      </c>
      <c r="D21" s="106">
        <v>0</v>
      </c>
      <c r="E21" s="106">
        <v>1</v>
      </c>
      <c r="F21" s="106">
        <v>5</v>
      </c>
    </row>
    <row r="22" spans="1:6" ht="15" customHeight="1">
      <c r="A22" s="127" t="s">
        <v>193</v>
      </c>
      <c r="B22" s="82">
        <v>1</v>
      </c>
      <c r="C22" s="106">
        <v>2</v>
      </c>
      <c r="D22" s="106">
        <v>4</v>
      </c>
      <c r="E22" s="106">
        <v>2</v>
      </c>
      <c r="F22" s="106">
        <v>5</v>
      </c>
    </row>
    <row r="23" spans="1:6" ht="15" customHeight="1">
      <c r="A23" s="127" t="s">
        <v>170</v>
      </c>
      <c r="B23" s="82">
        <v>0</v>
      </c>
      <c r="C23" s="106">
        <v>4</v>
      </c>
      <c r="D23" s="106">
        <v>2</v>
      </c>
      <c r="E23" s="106">
        <v>2</v>
      </c>
      <c r="F23" s="106">
        <v>4</v>
      </c>
    </row>
    <row r="24" spans="1:6" ht="15" customHeight="1">
      <c r="A24" s="127" t="s">
        <v>183</v>
      </c>
      <c r="B24" s="82">
        <v>0</v>
      </c>
      <c r="C24" s="106">
        <v>2</v>
      </c>
      <c r="D24" s="106">
        <v>0</v>
      </c>
      <c r="E24" s="106">
        <v>0</v>
      </c>
      <c r="F24" s="106">
        <v>4</v>
      </c>
    </row>
    <row r="25" spans="1:6" ht="15" customHeight="1">
      <c r="A25" s="127" t="s">
        <v>189</v>
      </c>
      <c r="B25" s="82">
        <v>0</v>
      </c>
      <c r="C25" s="106">
        <v>0</v>
      </c>
      <c r="D25" s="106">
        <v>2</v>
      </c>
      <c r="E25" s="106">
        <v>1</v>
      </c>
      <c r="F25" s="106">
        <v>4</v>
      </c>
    </row>
    <row r="26" spans="1:6" ht="15" customHeight="1">
      <c r="A26" s="127" t="s">
        <v>175</v>
      </c>
      <c r="B26" s="82">
        <v>0</v>
      </c>
      <c r="C26" s="106">
        <v>0</v>
      </c>
      <c r="D26" s="106">
        <v>0</v>
      </c>
      <c r="E26" s="106">
        <v>0</v>
      </c>
      <c r="F26" s="106">
        <v>3</v>
      </c>
    </row>
    <row r="27" spans="1:6" ht="15" customHeight="1">
      <c r="A27" s="127" t="s">
        <v>191</v>
      </c>
      <c r="B27" s="82">
        <v>0</v>
      </c>
      <c r="C27" s="106">
        <v>1</v>
      </c>
      <c r="D27" s="106">
        <v>1</v>
      </c>
      <c r="E27" s="106">
        <v>2</v>
      </c>
      <c r="F27" s="106">
        <v>2</v>
      </c>
    </row>
    <row r="28" spans="1:6" ht="15" customHeight="1">
      <c r="A28" s="127" t="s">
        <v>172</v>
      </c>
      <c r="B28" s="82">
        <v>0</v>
      </c>
      <c r="C28" s="106">
        <v>0</v>
      </c>
      <c r="D28" s="106">
        <v>0</v>
      </c>
      <c r="E28" s="106">
        <v>0</v>
      </c>
      <c r="F28" s="106">
        <v>1</v>
      </c>
    </row>
    <row r="29" spans="1:6" ht="15" customHeight="1">
      <c r="A29" s="127" t="s">
        <v>190</v>
      </c>
      <c r="B29" s="82">
        <v>0</v>
      </c>
      <c r="C29" s="106">
        <v>1</v>
      </c>
      <c r="D29" s="106">
        <v>2</v>
      </c>
      <c r="E29" s="106">
        <v>3</v>
      </c>
      <c r="F29" s="106">
        <v>1</v>
      </c>
    </row>
    <row r="30" spans="1:6" ht="15" customHeight="1">
      <c r="A30" s="127" t="s">
        <v>174</v>
      </c>
      <c r="B30" s="82">
        <v>0</v>
      </c>
      <c r="C30" s="106">
        <v>0</v>
      </c>
      <c r="D30" s="106">
        <v>1</v>
      </c>
      <c r="E30" s="106">
        <v>1</v>
      </c>
      <c r="F30" s="106">
        <v>1</v>
      </c>
    </row>
    <row r="31" spans="1:6" ht="15" customHeight="1">
      <c r="A31" s="127" t="s">
        <v>196</v>
      </c>
      <c r="B31" s="82">
        <v>0</v>
      </c>
      <c r="C31" s="106">
        <v>0</v>
      </c>
      <c r="D31" s="106">
        <v>0</v>
      </c>
      <c r="E31" s="106">
        <v>0</v>
      </c>
      <c r="F31" s="106">
        <v>1</v>
      </c>
    </row>
    <row r="32" spans="1:6" ht="15" customHeight="1" thickBot="1">
      <c r="A32" s="129" t="s">
        <v>194</v>
      </c>
      <c r="B32" s="83">
        <v>0</v>
      </c>
      <c r="C32" s="110">
        <v>0</v>
      </c>
      <c r="D32" s="110">
        <v>2</v>
      </c>
      <c r="E32" s="110">
        <v>0</v>
      </c>
      <c r="F32" s="110">
        <v>0</v>
      </c>
    </row>
    <row r="33" spans="1:6" ht="15" customHeight="1">
      <c r="A33" s="175" t="s">
        <v>317</v>
      </c>
      <c r="B33" s="175"/>
      <c r="C33" s="175"/>
      <c r="D33" s="175"/>
      <c r="E33" s="175"/>
      <c r="F33" s="175"/>
    </row>
    <row r="34" spans="1:6" ht="15" customHeight="1">
      <c r="A34" s="176"/>
      <c r="B34" s="176"/>
      <c r="C34" s="176"/>
      <c r="D34" s="176"/>
      <c r="E34" s="176"/>
      <c r="F34" s="176"/>
    </row>
    <row r="35" spans="1:6" ht="15" customHeight="1">
      <c r="A35" s="173" t="s">
        <v>283</v>
      </c>
      <c r="B35" s="173"/>
      <c r="C35" s="173"/>
      <c r="D35" s="173"/>
      <c r="E35" s="173"/>
      <c r="F35" s="173"/>
    </row>
  </sheetData>
  <mergeCells count="8">
    <mergeCell ref="A33:F34"/>
    <mergeCell ref="A35:F35"/>
    <mergeCell ref="H2:H3"/>
    <mergeCell ref="A1:F1"/>
    <mergeCell ref="A2:F2"/>
    <mergeCell ref="A3:F3"/>
    <mergeCell ref="A4:F4"/>
    <mergeCell ref="A5:F5"/>
  </mergeCells>
  <hyperlinks>
    <hyperlink ref="H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GridLines="0" workbookViewId="0">
      <selection activeCell="I16" sqref="I16"/>
    </sheetView>
  </sheetViews>
  <sheetFormatPr baseColWidth="10" defaultColWidth="23.42578125" defaultRowHeight="15" customHeight="1"/>
  <cols>
    <col min="1" max="1" width="29.85546875" style="6" bestFit="1" customWidth="1"/>
    <col min="2" max="4" width="11.7109375" style="6" customWidth="1"/>
    <col min="5" max="92" width="10.7109375" style="6" customWidth="1"/>
    <col min="93" max="16384" width="23.42578125" style="6"/>
  </cols>
  <sheetData>
    <row r="1" spans="1:6" ht="15" customHeight="1">
      <c r="A1" s="164" t="s">
        <v>318</v>
      </c>
      <c r="B1" s="164"/>
      <c r="C1" s="164"/>
      <c r="D1" s="164"/>
      <c r="E1" s="18"/>
    </row>
    <row r="2" spans="1:6" ht="15" customHeight="1">
      <c r="A2" s="164" t="s">
        <v>279</v>
      </c>
      <c r="B2" s="164"/>
      <c r="C2" s="164"/>
      <c r="D2" s="164"/>
      <c r="E2" s="18"/>
      <c r="F2" s="156" t="s">
        <v>47</v>
      </c>
    </row>
    <row r="3" spans="1:6" ht="15" customHeight="1">
      <c r="A3" s="164" t="s">
        <v>319</v>
      </c>
      <c r="B3" s="164"/>
      <c r="C3" s="164"/>
      <c r="D3" s="164"/>
      <c r="E3" s="18"/>
      <c r="F3" s="156"/>
    </row>
    <row r="4" spans="1:6" ht="15" customHeight="1">
      <c r="A4" s="164" t="s">
        <v>204</v>
      </c>
      <c r="B4" s="164"/>
      <c r="C4" s="164"/>
      <c r="D4" s="164"/>
    </row>
    <row r="5" spans="1:6" ht="15" customHeight="1">
      <c r="A5" s="164"/>
      <c r="B5" s="164"/>
      <c r="C5" s="164"/>
      <c r="D5" s="164"/>
    </row>
    <row r="6" spans="1:6" ht="15" customHeight="1">
      <c r="A6" s="137"/>
      <c r="B6" s="138"/>
      <c r="C6" s="138"/>
      <c r="D6" s="138"/>
    </row>
    <row r="7" spans="1:6" ht="15" customHeight="1">
      <c r="A7" s="56" t="s">
        <v>282</v>
      </c>
      <c r="B7" s="94" t="s">
        <v>104</v>
      </c>
      <c r="C7" s="94" t="s">
        <v>205</v>
      </c>
      <c r="D7" s="94" t="s">
        <v>206</v>
      </c>
    </row>
    <row r="8" spans="1:6" ht="15" customHeight="1">
      <c r="A8" s="78" t="s">
        <v>104</v>
      </c>
      <c r="B8" s="120">
        <f t="shared" ref="B8:D9" si="0">+B12+B16+B20+B24+B28+B30+B32+B34</f>
        <v>3494</v>
      </c>
      <c r="C8" s="120">
        <f t="shared" si="0"/>
        <v>1749</v>
      </c>
      <c r="D8" s="120">
        <f t="shared" si="0"/>
        <v>1745</v>
      </c>
    </row>
    <row r="9" spans="1:6" ht="15" customHeight="1">
      <c r="A9" s="61" t="s">
        <v>105</v>
      </c>
      <c r="B9" s="121">
        <f t="shared" si="0"/>
        <v>3424</v>
      </c>
      <c r="C9" s="121">
        <f t="shared" si="0"/>
        <v>1713</v>
      </c>
      <c r="D9" s="121">
        <f t="shared" si="0"/>
        <v>1711</v>
      </c>
    </row>
    <row r="10" spans="1:6" ht="15" customHeight="1">
      <c r="A10" s="61" t="s">
        <v>106</v>
      </c>
      <c r="B10" s="121">
        <f>+B14+B18+B22+B26+B39+B36</f>
        <v>57</v>
      </c>
      <c r="C10" s="121">
        <f>+C14+C18+C22+C26+C39+C36</f>
        <v>28</v>
      </c>
      <c r="D10" s="121">
        <f>+D14+D18+D22+D26+D39+D36</f>
        <v>29</v>
      </c>
    </row>
    <row r="11" spans="1:6" ht="15" customHeight="1">
      <c r="A11" s="61" t="s">
        <v>107</v>
      </c>
      <c r="B11" s="121">
        <f>+B15+B19+B23+B27</f>
        <v>13</v>
      </c>
      <c r="C11" s="121">
        <f>+C15+C19+C23+C27</f>
        <v>8</v>
      </c>
      <c r="D11" s="121">
        <f>+D15+D19+D23+D27</f>
        <v>5</v>
      </c>
    </row>
    <row r="12" spans="1:6" ht="15" customHeight="1">
      <c r="A12" s="78" t="s">
        <v>108</v>
      </c>
      <c r="B12" s="120">
        <v>396</v>
      </c>
      <c r="C12" s="120">
        <v>213</v>
      </c>
      <c r="D12" s="120">
        <v>183</v>
      </c>
    </row>
    <row r="13" spans="1:6" ht="15" customHeight="1">
      <c r="A13" s="61" t="s">
        <v>105</v>
      </c>
      <c r="B13" s="121">
        <v>384</v>
      </c>
      <c r="C13" s="121">
        <v>205</v>
      </c>
      <c r="D13" s="121">
        <v>179</v>
      </c>
    </row>
    <row r="14" spans="1:6" ht="15" customHeight="1">
      <c r="A14" s="61" t="s">
        <v>106</v>
      </c>
      <c r="B14" s="121">
        <v>12</v>
      </c>
      <c r="C14" s="121">
        <v>8</v>
      </c>
      <c r="D14" s="121">
        <v>4</v>
      </c>
    </row>
    <row r="15" spans="1:6" ht="15" customHeight="1">
      <c r="A15" s="61" t="s">
        <v>107</v>
      </c>
      <c r="B15" s="121">
        <v>0</v>
      </c>
      <c r="C15" s="121">
        <v>0</v>
      </c>
      <c r="D15" s="121">
        <v>0</v>
      </c>
    </row>
    <row r="16" spans="1:6" ht="15" customHeight="1">
      <c r="A16" s="78" t="s">
        <v>109</v>
      </c>
      <c r="B16" s="120">
        <v>27</v>
      </c>
      <c r="C16" s="120">
        <v>17</v>
      </c>
      <c r="D16" s="120">
        <v>10</v>
      </c>
    </row>
    <row r="17" spans="1:4" ht="15" customHeight="1">
      <c r="A17" s="61" t="s">
        <v>105</v>
      </c>
      <c r="B17" s="121">
        <v>27</v>
      </c>
      <c r="C17" s="121">
        <v>17</v>
      </c>
      <c r="D17" s="121">
        <v>10</v>
      </c>
    </row>
    <row r="18" spans="1:4" ht="15" customHeight="1">
      <c r="A18" s="61" t="s">
        <v>106</v>
      </c>
      <c r="B18" s="121">
        <v>0</v>
      </c>
      <c r="C18" s="121">
        <v>0</v>
      </c>
      <c r="D18" s="121">
        <v>0</v>
      </c>
    </row>
    <row r="19" spans="1:4" ht="15" customHeight="1">
      <c r="A19" s="61" t="s">
        <v>107</v>
      </c>
      <c r="B19" s="121">
        <v>0</v>
      </c>
      <c r="C19" s="121">
        <v>0</v>
      </c>
      <c r="D19" s="121">
        <v>0</v>
      </c>
    </row>
    <row r="20" spans="1:4" ht="15" customHeight="1">
      <c r="A20" s="78" t="s">
        <v>110</v>
      </c>
      <c r="B20" s="120">
        <v>1530</v>
      </c>
      <c r="C20" s="120">
        <v>781</v>
      </c>
      <c r="D20" s="120">
        <v>749</v>
      </c>
    </row>
    <row r="21" spans="1:4" ht="15" customHeight="1">
      <c r="A21" s="61" t="s">
        <v>105</v>
      </c>
      <c r="B21" s="121">
        <v>1510</v>
      </c>
      <c r="C21" s="121">
        <v>771</v>
      </c>
      <c r="D21" s="121">
        <v>739</v>
      </c>
    </row>
    <row r="22" spans="1:4" ht="15" customHeight="1">
      <c r="A22" s="61" t="s">
        <v>106</v>
      </c>
      <c r="B22" s="121">
        <v>19</v>
      </c>
      <c r="C22" s="121">
        <v>9</v>
      </c>
      <c r="D22" s="121">
        <v>10</v>
      </c>
    </row>
    <row r="23" spans="1:4" ht="12.75">
      <c r="A23" s="61" t="s">
        <v>107</v>
      </c>
      <c r="B23" s="121">
        <v>1</v>
      </c>
      <c r="C23" s="121">
        <v>1</v>
      </c>
      <c r="D23" s="121">
        <v>0</v>
      </c>
    </row>
    <row r="24" spans="1:4" ht="15" customHeight="1">
      <c r="A24" s="78" t="s">
        <v>111</v>
      </c>
      <c r="B24" s="120">
        <v>1294</v>
      </c>
      <c r="C24" s="120">
        <v>648</v>
      </c>
      <c r="D24" s="120">
        <v>646</v>
      </c>
    </row>
    <row r="25" spans="1:4" ht="15" customHeight="1">
      <c r="A25" s="61" t="s">
        <v>105</v>
      </c>
      <c r="B25" s="121">
        <v>1256</v>
      </c>
      <c r="C25" s="121">
        <v>630</v>
      </c>
      <c r="D25" s="121">
        <v>626</v>
      </c>
    </row>
    <row r="26" spans="1:4" ht="15" customHeight="1">
      <c r="A26" s="61" t="s">
        <v>106</v>
      </c>
      <c r="B26" s="121">
        <v>26</v>
      </c>
      <c r="C26" s="121">
        <v>11</v>
      </c>
      <c r="D26" s="121">
        <v>15</v>
      </c>
    </row>
    <row r="27" spans="1:4" ht="15" customHeight="1">
      <c r="A27" s="61" t="s">
        <v>107</v>
      </c>
      <c r="B27" s="121">
        <v>12</v>
      </c>
      <c r="C27" s="121">
        <v>7</v>
      </c>
      <c r="D27" s="121">
        <v>5</v>
      </c>
    </row>
    <row r="28" spans="1:4" ht="15" customHeight="1">
      <c r="A28" s="78" t="s">
        <v>112</v>
      </c>
      <c r="B28" s="120">
        <v>1</v>
      </c>
      <c r="C28" s="120">
        <v>1</v>
      </c>
      <c r="D28" s="120">
        <v>0</v>
      </c>
    </row>
    <row r="29" spans="1:4" ht="15" customHeight="1">
      <c r="A29" s="61" t="s">
        <v>105</v>
      </c>
      <c r="B29" s="106">
        <v>1</v>
      </c>
      <c r="C29" s="106">
        <v>1</v>
      </c>
      <c r="D29" s="106">
        <v>0</v>
      </c>
    </row>
    <row r="30" spans="1:4" ht="15" customHeight="1">
      <c r="A30" s="78" t="s">
        <v>114</v>
      </c>
      <c r="B30" s="120">
        <v>24</v>
      </c>
      <c r="C30" s="120">
        <v>13</v>
      </c>
      <c r="D30" s="120">
        <v>11</v>
      </c>
    </row>
    <row r="31" spans="1:4" ht="15" customHeight="1">
      <c r="A31" s="61" t="s">
        <v>105</v>
      </c>
      <c r="B31" s="106">
        <v>24</v>
      </c>
      <c r="C31" s="106">
        <v>13</v>
      </c>
      <c r="D31" s="106">
        <v>11</v>
      </c>
    </row>
    <row r="32" spans="1:4" ht="15" customHeight="1">
      <c r="A32" s="78" t="s">
        <v>117</v>
      </c>
      <c r="B32" s="120">
        <v>41</v>
      </c>
      <c r="C32" s="120">
        <v>26</v>
      </c>
      <c r="D32" s="120">
        <v>15</v>
      </c>
    </row>
    <row r="33" spans="1:4" ht="15" customHeight="1">
      <c r="A33" s="61" t="s">
        <v>105</v>
      </c>
      <c r="B33" s="106">
        <v>41</v>
      </c>
      <c r="C33" s="106">
        <v>26</v>
      </c>
      <c r="D33" s="106">
        <v>15</v>
      </c>
    </row>
    <row r="34" spans="1:4" ht="15" customHeight="1">
      <c r="A34" s="78" t="s">
        <v>115</v>
      </c>
      <c r="B34" s="120">
        <v>181</v>
      </c>
      <c r="C34" s="120">
        <v>50</v>
      </c>
      <c r="D34" s="120">
        <v>131</v>
      </c>
    </row>
    <row r="35" spans="1:4" ht="15" customHeight="1">
      <c r="A35" s="61" t="s">
        <v>105</v>
      </c>
      <c r="B35" s="106">
        <v>181</v>
      </c>
      <c r="C35" s="106">
        <v>50</v>
      </c>
      <c r="D35" s="106">
        <v>131</v>
      </c>
    </row>
    <row r="36" spans="1:4" ht="15" customHeight="1" thickBot="1">
      <c r="A36" s="73" t="s">
        <v>106</v>
      </c>
      <c r="B36" s="110">
        <v>0</v>
      </c>
      <c r="C36" s="110">
        <v>0</v>
      </c>
      <c r="D36" s="110">
        <v>0</v>
      </c>
    </row>
    <row r="37" spans="1:4" ht="15" customHeight="1">
      <c r="A37" s="159" t="s">
        <v>320</v>
      </c>
      <c r="B37" s="159"/>
      <c r="C37" s="159"/>
      <c r="D37" s="159"/>
    </row>
  </sheetData>
  <mergeCells count="7">
    <mergeCell ref="A5:D5"/>
    <mergeCell ref="A37:D37"/>
    <mergeCell ref="F2:F3"/>
    <mergeCell ref="A1:D1"/>
    <mergeCell ref="A2:D2"/>
    <mergeCell ref="A3:D3"/>
    <mergeCell ref="A4:D4"/>
  </mergeCells>
  <hyperlinks>
    <hyperlink ref="F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K41"/>
  <sheetViews>
    <sheetView showGridLines="0" zoomScaleNormal="100" workbookViewId="0">
      <selection activeCell="L35" sqref="L35"/>
    </sheetView>
  </sheetViews>
  <sheetFormatPr baseColWidth="10" defaultColWidth="23.42578125" defaultRowHeight="15" customHeight="1"/>
  <cols>
    <col min="1" max="1" width="29.85546875" style="6" bestFit="1" customWidth="1"/>
    <col min="2" max="9" width="8.7109375" style="6" customWidth="1"/>
    <col min="10" max="97" width="10.7109375" style="6" customWidth="1"/>
    <col min="98" max="16384" width="23.42578125" style="6"/>
  </cols>
  <sheetData>
    <row r="1" spans="1:11" ht="15" customHeight="1">
      <c r="A1" s="158" t="s">
        <v>99</v>
      </c>
      <c r="B1" s="158"/>
      <c r="C1" s="158"/>
      <c r="D1" s="158"/>
      <c r="E1" s="158"/>
      <c r="F1" s="158"/>
      <c r="G1" s="158"/>
      <c r="H1" s="158"/>
      <c r="I1" s="158"/>
      <c r="J1" s="18"/>
    </row>
    <row r="2" spans="1:11" ht="15" customHeight="1">
      <c r="A2" s="158" t="s">
        <v>100</v>
      </c>
      <c r="B2" s="158"/>
      <c r="C2" s="158"/>
      <c r="D2" s="158"/>
      <c r="E2" s="158"/>
      <c r="F2" s="158"/>
      <c r="G2" s="158"/>
      <c r="H2" s="158"/>
      <c r="I2" s="158"/>
      <c r="J2" s="18"/>
      <c r="K2" s="156" t="s">
        <v>47</v>
      </c>
    </row>
    <row r="3" spans="1:11" ht="15" customHeight="1">
      <c r="A3" s="158" t="s">
        <v>101</v>
      </c>
      <c r="B3" s="158"/>
      <c r="C3" s="158"/>
      <c r="D3" s="158"/>
      <c r="E3" s="158"/>
      <c r="F3" s="158"/>
      <c r="G3" s="158"/>
      <c r="H3" s="158"/>
      <c r="I3" s="158"/>
      <c r="J3" s="18"/>
      <c r="K3" s="156"/>
    </row>
    <row r="4" spans="1:11" ht="15" customHeight="1">
      <c r="A4" s="158" t="s">
        <v>102</v>
      </c>
      <c r="B4" s="158"/>
      <c r="C4" s="158"/>
      <c r="D4" s="158"/>
      <c r="E4" s="158"/>
      <c r="F4" s="158"/>
      <c r="G4" s="158"/>
      <c r="H4" s="158"/>
      <c r="I4" s="158"/>
    </row>
    <row r="5" spans="1:11" ht="15" customHeight="1">
      <c r="A5" s="54"/>
      <c r="B5" s="55"/>
      <c r="C5" s="55"/>
      <c r="D5" s="55"/>
      <c r="E5" s="55"/>
      <c r="F5" s="55"/>
      <c r="G5" s="55"/>
      <c r="H5" s="55"/>
      <c r="I5" s="55"/>
    </row>
    <row r="6" spans="1:11" ht="15" customHeight="1">
      <c r="A6" s="56" t="s">
        <v>103</v>
      </c>
      <c r="B6" s="57">
        <v>2015</v>
      </c>
      <c r="C6" s="57">
        <v>2016</v>
      </c>
      <c r="D6" s="57">
        <v>2017</v>
      </c>
      <c r="E6" s="57">
        <v>2018</v>
      </c>
      <c r="F6" s="57">
        <v>2019</v>
      </c>
      <c r="G6" s="57">
        <v>2020</v>
      </c>
      <c r="H6" s="57">
        <v>2021</v>
      </c>
      <c r="I6" s="57">
        <v>2022</v>
      </c>
    </row>
    <row r="7" spans="1:11" ht="15" customHeight="1">
      <c r="A7" s="58" t="s">
        <v>104</v>
      </c>
      <c r="B7" s="59">
        <v>38678</v>
      </c>
      <c r="C7" s="59">
        <v>37166</v>
      </c>
      <c r="D7" s="59">
        <v>39680</v>
      </c>
      <c r="E7" s="59">
        <v>41162</v>
      </c>
      <c r="F7" s="60">
        <v>49706</v>
      </c>
      <c r="G7" s="59">
        <v>53095</v>
      </c>
      <c r="H7" s="59">
        <v>52259</v>
      </c>
      <c r="I7" s="59">
        <v>53936</v>
      </c>
    </row>
    <row r="8" spans="1:11" ht="15" customHeight="1">
      <c r="A8" s="61" t="s">
        <v>105</v>
      </c>
      <c r="B8" s="62">
        <v>34109</v>
      </c>
      <c r="C8" s="62">
        <v>32526</v>
      </c>
      <c r="D8" s="62">
        <v>35073</v>
      </c>
      <c r="E8" s="62">
        <v>36277</v>
      </c>
      <c r="F8" s="63">
        <v>44689</v>
      </c>
      <c r="G8" s="62">
        <v>48096</v>
      </c>
      <c r="H8" s="62">
        <v>48521</v>
      </c>
      <c r="I8" s="62">
        <v>49025</v>
      </c>
    </row>
    <row r="9" spans="1:11" ht="15" customHeight="1">
      <c r="A9" s="61" t="s">
        <v>106</v>
      </c>
      <c r="B9" s="62">
        <v>4357</v>
      </c>
      <c r="C9" s="62">
        <v>4416</v>
      </c>
      <c r="D9" s="62">
        <v>4321</v>
      </c>
      <c r="E9" s="62">
        <v>4636</v>
      </c>
      <c r="F9" s="63">
        <v>4779</v>
      </c>
      <c r="G9" s="62">
        <v>4755</v>
      </c>
      <c r="H9" s="62">
        <v>3452</v>
      </c>
      <c r="I9" s="62">
        <v>4662</v>
      </c>
    </row>
    <row r="10" spans="1:11" ht="15" customHeight="1">
      <c r="A10" s="61" t="s">
        <v>107</v>
      </c>
      <c r="B10" s="62">
        <v>212</v>
      </c>
      <c r="C10" s="62">
        <v>224</v>
      </c>
      <c r="D10" s="62">
        <v>286</v>
      </c>
      <c r="E10" s="62">
        <v>249</v>
      </c>
      <c r="F10" s="63">
        <v>238</v>
      </c>
      <c r="G10" s="62">
        <v>244</v>
      </c>
      <c r="H10" s="62">
        <v>286</v>
      </c>
      <c r="I10" s="62">
        <v>249</v>
      </c>
    </row>
    <row r="11" spans="1:11" ht="15" customHeight="1">
      <c r="A11" s="58" t="s">
        <v>108</v>
      </c>
      <c r="B11" s="59">
        <v>2374</v>
      </c>
      <c r="C11" s="59">
        <v>2436</v>
      </c>
      <c r="D11" s="59">
        <v>2780</v>
      </c>
      <c r="E11" s="59">
        <v>3592</v>
      </c>
      <c r="F11" s="59">
        <v>5228</v>
      </c>
      <c r="G11" s="59">
        <v>5581</v>
      </c>
      <c r="H11" s="59">
        <v>4889</v>
      </c>
      <c r="I11" s="59">
        <v>5177</v>
      </c>
    </row>
    <row r="12" spans="1:11" ht="15" customHeight="1">
      <c r="A12" s="61" t="s">
        <v>105</v>
      </c>
      <c r="B12" s="62">
        <v>1710</v>
      </c>
      <c r="C12" s="62">
        <v>1703</v>
      </c>
      <c r="D12" s="62">
        <v>2072</v>
      </c>
      <c r="E12" s="62">
        <v>2834</v>
      </c>
      <c r="F12" s="62">
        <v>4321</v>
      </c>
      <c r="G12" s="62">
        <v>4785</v>
      </c>
      <c r="H12" s="62">
        <v>4284</v>
      </c>
      <c r="I12" s="62">
        <v>4427</v>
      </c>
    </row>
    <row r="13" spans="1:11" ht="15" customHeight="1">
      <c r="A13" s="61" t="s">
        <v>106</v>
      </c>
      <c r="B13" s="62">
        <v>659</v>
      </c>
      <c r="C13" s="62">
        <v>724</v>
      </c>
      <c r="D13" s="62">
        <v>691</v>
      </c>
      <c r="E13" s="62">
        <v>754</v>
      </c>
      <c r="F13" s="62">
        <v>899</v>
      </c>
      <c r="G13" s="62">
        <v>787</v>
      </c>
      <c r="H13" s="62">
        <v>592</v>
      </c>
      <c r="I13" s="62">
        <v>742</v>
      </c>
    </row>
    <row r="14" spans="1:11" ht="15" customHeight="1">
      <c r="A14" s="61" t="s">
        <v>107</v>
      </c>
      <c r="B14" s="62">
        <v>5</v>
      </c>
      <c r="C14" s="62">
        <v>9</v>
      </c>
      <c r="D14" s="62">
        <v>17</v>
      </c>
      <c r="E14" s="62">
        <v>4</v>
      </c>
      <c r="F14" s="62">
        <v>8</v>
      </c>
      <c r="G14" s="62">
        <v>9</v>
      </c>
      <c r="H14" s="62">
        <v>13</v>
      </c>
      <c r="I14" s="62">
        <v>8</v>
      </c>
    </row>
    <row r="15" spans="1:11" ht="15" customHeight="1">
      <c r="A15" s="58" t="s">
        <v>109</v>
      </c>
      <c r="B15" s="59">
        <v>753</v>
      </c>
      <c r="C15" s="59">
        <v>523</v>
      </c>
      <c r="D15" s="59">
        <v>549</v>
      </c>
      <c r="E15" s="59">
        <v>594</v>
      </c>
      <c r="F15" s="59">
        <f>500-36</f>
        <v>464</v>
      </c>
      <c r="G15" s="59">
        <f>508-36</f>
        <v>472</v>
      </c>
      <c r="H15" s="59">
        <v>414</v>
      </c>
      <c r="I15" s="59">
        <f>+I16+I17+I18</f>
        <v>434</v>
      </c>
    </row>
    <row r="16" spans="1:11" ht="15" customHeight="1">
      <c r="A16" s="61" t="s">
        <v>105</v>
      </c>
      <c r="B16" s="62">
        <v>746</v>
      </c>
      <c r="C16" s="62">
        <v>519</v>
      </c>
      <c r="D16" s="62">
        <v>543</v>
      </c>
      <c r="E16" s="62">
        <v>589</v>
      </c>
      <c r="F16" s="62">
        <v>462</v>
      </c>
      <c r="G16" s="62">
        <v>466</v>
      </c>
      <c r="H16" s="62">
        <v>409</v>
      </c>
      <c r="I16" s="62">
        <v>432</v>
      </c>
    </row>
    <row r="17" spans="1:9" ht="15" customHeight="1">
      <c r="A17" s="61" t="s">
        <v>106</v>
      </c>
      <c r="B17" s="62">
        <v>6</v>
      </c>
      <c r="C17" s="62">
        <v>4</v>
      </c>
      <c r="D17" s="62">
        <v>3</v>
      </c>
      <c r="E17" s="62">
        <v>2</v>
      </c>
      <c r="F17" s="62">
        <v>1</v>
      </c>
      <c r="G17" s="62">
        <v>2</v>
      </c>
      <c r="H17" s="62">
        <v>1</v>
      </c>
      <c r="I17" s="62">
        <v>1</v>
      </c>
    </row>
    <row r="18" spans="1:9" ht="15" customHeight="1">
      <c r="A18" s="61" t="s">
        <v>107</v>
      </c>
      <c r="B18" s="62">
        <v>1</v>
      </c>
      <c r="C18" s="62">
        <v>0</v>
      </c>
      <c r="D18" s="62">
        <v>3</v>
      </c>
      <c r="E18" s="62">
        <v>3</v>
      </c>
      <c r="F18" s="62">
        <v>1</v>
      </c>
      <c r="G18" s="62">
        <v>4</v>
      </c>
      <c r="H18" s="62">
        <v>4</v>
      </c>
      <c r="I18" s="62">
        <v>1</v>
      </c>
    </row>
    <row r="19" spans="1:9" ht="15" customHeight="1">
      <c r="A19" s="58" t="s">
        <v>110</v>
      </c>
      <c r="B19" s="59">
        <v>17120</v>
      </c>
      <c r="C19" s="59">
        <v>16171</v>
      </c>
      <c r="D19" s="59">
        <v>17730</v>
      </c>
      <c r="E19" s="59">
        <v>17400</v>
      </c>
      <c r="F19" s="59">
        <v>21568</v>
      </c>
      <c r="G19" s="59">
        <v>22749</v>
      </c>
      <c r="H19" s="59">
        <v>21228</v>
      </c>
      <c r="I19" s="59">
        <v>23739</v>
      </c>
    </row>
    <row r="20" spans="1:9" ht="15" customHeight="1">
      <c r="A20" s="61" t="s">
        <v>105</v>
      </c>
      <c r="B20" s="62">
        <v>15195</v>
      </c>
      <c r="C20" s="62">
        <v>14310</v>
      </c>
      <c r="D20" s="62">
        <v>15764</v>
      </c>
      <c r="E20" s="62">
        <v>15301</v>
      </c>
      <c r="F20" s="62">
        <v>19418</v>
      </c>
      <c r="G20" s="62">
        <v>20686</v>
      </c>
      <c r="H20" s="62">
        <v>19566</v>
      </c>
      <c r="I20" s="62">
        <v>21621</v>
      </c>
    </row>
    <row r="21" spans="1:9" ht="15" customHeight="1">
      <c r="A21" s="61" t="s">
        <v>106</v>
      </c>
      <c r="B21" s="62">
        <v>1862</v>
      </c>
      <c r="C21" s="62">
        <v>1807</v>
      </c>
      <c r="D21" s="62">
        <v>1892</v>
      </c>
      <c r="E21" s="62">
        <v>2021</v>
      </c>
      <c r="F21" s="62">
        <v>2103</v>
      </c>
      <c r="G21" s="62">
        <v>2008</v>
      </c>
      <c r="H21" s="62">
        <v>1607</v>
      </c>
      <c r="I21" s="62">
        <v>2068</v>
      </c>
    </row>
    <row r="22" spans="1:9" ht="12.75">
      <c r="A22" s="61" t="s">
        <v>107</v>
      </c>
      <c r="B22" s="62">
        <v>63</v>
      </c>
      <c r="C22" s="62">
        <v>54</v>
      </c>
      <c r="D22" s="62">
        <v>74</v>
      </c>
      <c r="E22" s="62">
        <v>78</v>
      </c>
      <c r="F22" s="62">
        <v>47</v>
      </c>
      <c r="G22" s="62">
        <v>55</v>
      </c>
      <c r="H22" s="62">
        <v>55</v>
      </c>
      <c r="I22" s="62">
        <v>50</v>
      </c>
    </row>
    <row r="23" spans="1:9" ht="15" customHeight="1">
      <c r="A23" s="58" t="s">
        <v>111</v>
      </c>
      <c r="B23" s="59">
        <v>13866</v>
      </c>
      <c r="C23" s="59">
        <v>13545</v>
      </c>
      <c r="D23" s="59">
        <v>13588</v>
      </c>
      <c r="E23" s="59">
        <v>13743</v>
      </c>
      <c r="F23" s="59">
        <f>SUM(F24:F26)</f>
        <v>15642</v>
      </c>
      <c r="G23" s="59">
        <f t="shared" ref="G23:I23" si="0">SUM(G24:G26)</f>
        <v>17318</v>
      </c>
      <c r="H23" s="59">
        <f t="shared" si="0"/>
        <v>17508</v>
      </c>
      <c r="I23" s="59">
        <f t="shared" si="0"/>
        <v>18084</v>
      </c>
    </row>
    <row r="24" spans="1:9" ht="15" customHeight="1">
      <c r="A24" s="61" t="s">
        <v>105</v>
      </c>
      <c r="B24" s="62">
        <v>11893</v>
      </c>
      <c r="C24" s="62">
        <v>11503</v>
      </c>
      <c r="D24" s="62">
        <v>11690</v>
      </c>
      <c r="E24" s="62">
        <v>11754</v>
      </c>
      <c r="F24" s="62">
        <v>13720</v>
      </c>
      <c r="G24" s="62">
        <v>15220</v>
      </c>
      <c r="H24" s="62">
        <v>16070</v>
      </c>
      <c r="I24" s="62">
        <v>16066</v>
      </c>
    </row>
    <row r="25" spans="1:9" ht="15" customHeight="1">
      <c r="A25" s="61" t="s">
        <v>106</v>
      </c>
      <c r="B25" s="62">
        <v>1830</v>
      </c>
      <c r="C25" s="62">
        <v>1881</v>
      </c>
      <c r="D25" s="62">
        <v>1735</v>
      </c>
      <c r="E25" s="62">
        <v>1859</v>
      </c>
      <c r="F25" s="62">
        <v>1776</v>
      </c>
      <c r="G25" s="62">
        <v>1958</v>
      </c>
      <c r="H25" s="62">
        <v>1252</v>
      </c>
      <c r="I25" s="62">
        <v>1851</v>
      </c>
    </row>
    <row r="26" spans="1:9" ht="15" customHeight="1">
      <c r="A26" s="61" t="s">
        <v>107</v>
      </c>
      <c r="B26" s="62">
        <v>143</v>
      </c>
      <c r="C26" s="62">
        <v>161</v>
      </c>
      <c r="D26" s="62">
        <v>163</v>
      </c>
      <c r="E26" s="62">
        <v>130</v>
      </c>
      <c r="F26" s="62">
        <v>146</v>
      </c>
      <c r="G26" s="62">
        <v>140</v>
      </c>
      <c r="H26" s="62">
        <v>186</v>
      </c>
      <c r="I26" s="62">
        <v>167</v>
      </c>
    </row>
    <row r="27" spans="1:9" ht="15" customHeight="1">
      <c r="A27" s="58" t="s">
        <v>112</v>
      </c>
      <c r="B27" s="59">
        <v>62</v>
      </c>
      <c r="C27" s="59">
        <v>45</v>
      </c>
      <c r="D27" s="59">
        <v>62</v>
      </c>
      <c r="E27" s="59">
        <v>49</v>
      </c>
      <c r="F27" s="59">
        <v>47</v>
      </c>
      <c r="G27" s="59">
        <v>76</v>
      </c>
      <c r="H27" s="59">
        <v>92</v>
      </c>
      <c r="I27" s="59">
        <v>123</v>
      </c>
    </row>
    <row r="28" spans="1:9" ht="15" customHeight="1">
      <c r="A28" s="61" t="s">
        <v>105</v>
      </c>
      <c r="B28" s="62">
        <v>62</v>
      </c>
      <c r="C28" s="62">
        <v>45</v>
      </c>
      <c r="D28" s="62">
        <v>62</v>
      </c>
      <c r="E28" s="62">
        <v>49</v>
      </c>
      <c r="F28" s="62">
        <v>47</v>
      </c>
      <c r="G28" s="62">
        <v>76</v>
      </c>
      <c r="H28" s="62">
        <v>92</v>
      </c>
      <c r="I28" s="62">
        <v>123</v>
      </c>
    </row>
    <row r="29" spans="1:9" ht="15" customHeight="1">
      <c r="A29" s="58" t="s">
        <v>113</v>
      </c>
      <c r="B29" s="59">
        <v>0</v>
      </c>
      <c r="C29" s="59">
        <v>0</v>
      </c>
      <c r="D29" s="59">
        <v>29</v>
      </c>
      <c r="E29" s="59">
        <v>34</v>
      </c>
      <c r="F29" s="59">
        <v>36</v>
      </c>
      <c r="G29" s="59">
        <v>36</v>
      </c>
      <c r="H29" s="59">
        <v>28</v>
      </c>
      <c r="I29" s="59">
        <v>23</v>
      </c>
    </row>
    <row r="30" spans="1:9" ht="15" customHeight="1">
      <c r="A30" s="61" t="s">
        <v>107</v>
      </c>
      <c r="B30" s="62">
        <v>0</v>
      </c>
      <c r="C30" s="62">
        <v>0</v>
      </c>
      <c r="D30" s="62">
        <v>29</v>
      </c>
      <c r="E30" s="62">
        <v>34</v>
      </c>
      <c r="F30" s="62">
        <v>36</v>
      </c>
      <c r="G30" s="62">
        <v>36</v>
      </c>
      <c r="H30" s="62">
        <v>28</v>
      </c>
      <c r="I30" s="62">
        <v>23</v>
      </c>
    </row>
    <row r="31" spans="1:9" ht="15" customHeight="1">
      <c r="A31" s="64" t="s">
        <v>114</v>
      </c>
      <c r="B31" s="59">
        <v>311</v>
      </c>
      <c r="C31" s="59">
        <v>281</v>
      </c>
      <c r="D31" s="59">
        <v>340</v>
      </c>
      <c r="E31" s="59">
        <v>386</v>
      </c>
      <c r="F31" s="59">
        <v>666</v>
      </c>
      <c r="G31" s="59">
        <v>482</v>
      </c>
      <c r="H31" s="59">
        <v>776</v>
      </c>
      <c r="I31" s="59">
        <v>543</v>
      </c>
    </row>
    <row r="32" spans="1:9" ht="15" customHeight="1">
      <c r="A32" s="61" t="s">
        <v>105</v>
      </c>
      <c r="B32" s="62">
        <v>311</v>
      </c>
      <c r="C32" s="62">
        <v>281</v>
      </c>
      <c r="D32" s="62">
        <v>340</v>
      </c>
      <c r="E32" s="62">
        <v>386</v>
      </c>
      <c r="F32" s="62">
        <v>666</v>
      </c>
      <c r="G32" s="62">
        <v>482</v>
      </c>
      <c r="H32" s="62">
        <v>776</v>
      </c>
      <c r="I32" s="62">
        <v>543</v>
      </c>
    </row>
    <row r="33" spans="1:9" ht="15" customHeight="1">
      <c r="A33" s="58" t="s">
        <v>115</v>
      </c>
      <c r="B33" s="59">
        <v>2987</v>
      </c>
      <c r="C33" s="59">
        <f>SUM(C34:C35)</f>
        <v>3116</v>
      </c>
      <c r="D33" s="59">
        <f>SUM(D34:D35)</f>
        <v>3601</v>
      </c>
      <c r="E33" s="59">
        <f>SUM(E34:E35)</f>
        <v>4460</v>
      </c>
      <c r="F33" s="59">
        <v>4885</v>
      </c>
      <c r="G33" s="59">
        <v>5396</v>
      </c>
      <c r="H33" s="59">
        <v>6475</v>
      </c>
      <c r="I33" s="59">
        <v>5564</v>
      </c>
    </row>
    <row r="34" spans="1:9" ht="15" customHeight="1">
      <c r="A34" s="61" t="s">
        <v>105</v>
      </c>
      <c r="B34" s="62">
        <v>2987</v>
      </c>
      <c r="C34" s="62">
        <v>3116</v>
      </c>
      <c r="D34" s="62">
        <v>3601</v>
      </c>
      <c r="E34" s="62">
        <v>4460</v>
      </c>
      <c r="F34" s="62">
        <v>4885</v>
      </c>
      <c r="G34" s="62">
        <v>5396</v>
      </c>
      <c r="H34" s="62">
        <v>6475</v>
      </c>
      <c r="I34" s="62">
        <v>5564</v>
      </c>
    </row>
    <row r="35" spans="1:9" ht="15" customHeight="1">
      <c r="A35" s="61" t="s">
        <v>106</v>
      </c>
      <c r="B35" s="62">
        <v>0</v>
      </c>
      <c r="C35" s="62">
        <v>0</v>
      </c>
      <c r="D35" s="62">
        <v>0</v>
      </c>
      <c r="E35" s="62">
        <v>0</v>
      </c>
      <c r="F35" s="62">
        <v>0</v>
      </c>
      <c r="G35" s="62" t="s">
        <v>116</v>
      </c>
      <c r="H35" s="62" t="s">
        <v>116</v>
      </c>
      <c r="I35" s="62" t="s">
        <v>116</v>
      </c>
    </row>
    <row r="36" spans="1:9" ht="15" customHeight="1">
      <c r="A36" s="58" t="s">
        <v>117</v>
      </c>
      <c r="B36" s="59">
        <f>SUM(B37:B38)</f>
        <v>1205</v>
      </c>
      <c r="C36" s="59">
        <f>SUM(C37:C38)</f>
        <v>1049</v>
      </c>
      <c r="D36" s="59">
        <f>SUM(D37:D38)</f>
        <v>1001</v>
      </c>
      <c r="E36" s="59">
        <f>SUM(E37:E38)</f>
        <v>904</v>
      </c>
      <c r="F36" s="59">
        <v>1111</v>
      </c>
      <c r="G36" s="59">
        <v>902</v>
      </c>
      <c r="H36" s="59">
        <v>792</v>
      </c>
      <c r="I36" s="59">
        <v>191</v>
      </c>
    </row>
    <row r="37" spans="1:9" ht="15" customHeight="1">
      <c r="A37" s="61" t="s">
        <v>105</v>
      </c>
      <c r="B37" s="62">
        <v>1205</v>
      </c>
      <c r="C37" s="62">
        <v>1049</v>
      </c>
      <c r="D37" s="62">
        <v>1001</v>
      </c>
      <c r="E37" s="62">
        <v>904</v>
      </c>
      <c r="F37" s="62">
        <v>1111</v>
      </c>
      <c r="G37" s="62">
        <v>902</v>
      </c>
      <c r="H37" s="62">
        <v>792</v>
      </c>
      <c r="I37" s="62">
        <v>191</v>
      </c>
    </row>
    <row r="38" spans="1:9" ht="15" customHeight="1">
      <c r="A38" s="61" t="s">
        <v>106</v>
      </c>
      <c r="B38" s="62">
        <v>0</v>
      </c>
      <c r="C38" s="62">
        <v>0</v>
      </c>
      <c r="D38" s="62">
        <v>0</v>
      </c>
      <c r="E38" s="62">
        <v>0</v>
      </c>
      <c r="F38" s="62" t="s">
        <v>116</v>
      </c>
      <c r="G38" s="62" t="s">
        <v>116</v>
      </c>
      <c r="H38" s="62" t="s">
        <v>116</v>
      </c>
      <c r="I38" s="62" t="s">
        <v>116</v>
      </c>
    </row>
    <row r="39" spans="1:9" ht="15" customHeight="1">
      <c r="A39" s="65" t="s">
        <v>118</v>
      </c>
      <c r="B39" s="59" t="s">
        <v>116</v>
      </c>
      <c r="C39" s="59" t="s">
        <v>116</v>
      </c>
      <c r="D39" s="59" t="s">
        <v>116</v>
      </c>
      <c r="E39" s="59" t="s">
        <v>116</v>
      </c>
      <c r="F39" s="59">
        <v>59</v>
      </c>
      <c r="G39" s="59">
        <v>83</v>
      </c>
      <c r="H39" s="59">
        <v>57</v>
      </c>
      <c r="I39" s="59">
        <v>58</v>
      </c>
    </row>
    <row r="40" spans="1:9" ht="15" customHeight="1" thickBot="1">
      <c r="A40" s="66" t="s">
        <v>105</v>
      </c>
      <c r="B40" s="62" t="s">
        <v>116</v>
      </c>
      <c r="C40" s="62" t="s">
        <v>116</v>
      </c>
      <c r="D40" s="62" t="s">
        <v>116</v>
      </c>
      <c r="E40" s="62" t="s">
        <v>116</v>
      </c>
      <c r="F40" s="62">
        <v>59</v>
      </c>
      <c r="G40" s="62">
        <v>83</v>
      </c>
      <c r="H40" s="62">
        <v>57</v>
      </c>
      <c r="I40" s="62">
        <v>58</v>
      </c>
    </row>
    <row r="41" spans="1:9" ht="15" customHeight="1">
      <c r="A41" s="157" t="s">
        <v>119</v>
      </c>
      <c r="B41" s="157"/>
      <c r="C41" s="157"/>
      <c r="D41" s="157"/>
      <c r="E41" s="157"/>
      <c r="F41" s="157"/>
      <c r="G41" s="157"/>
      <c r="H41" s="157"/>
      <c r="I41" s="157"/>
    </row>
  </sheetData>
  <mergeCells count="6">
    <mergeCell ref="A41:I41"/>
    <mergeCell ref="K2:K3"/>
    <mergeCell ref="A1:I1"/>
    <mergeCell ref="A2:I2"/>
    <mergeCell ref="A3:I3"/>
    <mergeCell ref="A4:I4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5" orientation="landscape" verticalDpi="3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showGridLines="0" zoomScaleNormal="100" workbookViewId="0">
      <selection activeCell="I15" sqref="I15:I16"/>
    </sheetView>
  </sheetViews>
  <sheetFormatPr baseColWidth="10" defaultColWidth="23.42578125" defaultRowHeight="15" customHeight="1"/>
  <cols>
    <col min="1" max="1" width="20.85546875" style="6" customWidth="1"/>
    <col min="2" max="4" width="10.7109375" style="6" customWidth="1"/>
    <col min="5" max="5" width="12.5703125" style="6" bestFit="1" customWidth="1"/>
    <col min="6" max="93" width="10.7109375" style="6" customWidth="1"/>
    <col min="94" max="16384" width="23.42578125" style="6"/>
  </cols>
  <sheetData>
    <row r="1" spans="1:7" ht="15" customHeight="1">
      <c r="A1" s="164" t="s">
        <v>321</v>
      </c>
      <c r="B1" s="164"/>
      <c r="C1" s="164"/>
      <c r="D1" s="164"/>
      <c r="E1" s="164"/>
      <c r="F1" s="18"/>
    </row>
    <row r="2" spans="1:7" ht="15" customHeight="1">
      <c r="A2" s="164" t="s">
        <v>279</v>
      </c>
      <c r="B2" s="164"/>
      <c r="C2" s="164"/>
      <c r="D2" s="164"/>
      <c r="E2" s="164"/>
      <c r="F2" s="18"/>
      <c r="G2" s="156" t="s">
        <v>47</v>
      </c>
    </row>
    <row r="3" spans="1:7" ht="15" customHeight="1">
      <c r="A3" s="164" t="s">
        <v>322</v>
      </c>
      <c r="B3" s="164"/>
      <c r="C3" s="164"/>
      <c r="D3" s="164"/>
      <c r="E3" s="164"/>
      <c r="F3" s="18"/>
      <c r="G3" s="156"/>
    </row>
    <row r="4" spans="1:7" ht="15" customHeight="1">
      <c r="A4" s="164" t="s">
        <v>204</v>
      </c>
      <c r="B4" s="164"/>
      <c r="C4" s="164"/>
      <c r="D4" s="164"/>
      <c r="E4" s="164"/>
    </row>
    <row r="5" spans="1:7" ht="15" customHeight="1">
      <c r="A5" s="91"/>
      <c r="B5" s="91"/>
      <c r="C5" s="91"/>
      <c r="D5" s="91"/>
      <c r="E5" s="91"/>
    </row>
    <row r="6" spans="1:7" ht="15" customHeight="1">
      <c r="A6" s="115" t="s">
        <v>210</v>
      </c>
      <c r="B6" s="116" t="s">
        <v>104</v>
      </c>
      <c r="C6" s="116" t="s">
        <v>105</v>
      </c>
      <c r="D6" s="116" t="s">
        <v>106</v>
      </c>
      <c r="E6" s="116" t="s">
        <v>107</v>
      </c>
    </row>
    <row r="7" spans="1:7" ht="15" customHeight="1">
      <c r="A7" s="98" t="s">
        <v>104</v>
      </c>
      <c r="B7" s="120">
        <f>SUM(B8:B34)</f>
        <v>3494</v>
      </c>
      <c r="C7" s="120">
        <f>SUM(C8:C34)</f>
        <v>3424</v>
      </c>
      <c r="D7" s="120">
        <f>SUM(D8:D34)</f>
        <v>57</v>
      </c>
      <c r="E7" s="120">
        <f>SUM(E8:E34)</f>
        <v>13</v>
      </c>
    </row>
    <row r="8" spans="1:7" ht="15" customHeight="1">
      <c r="A8" s="105" t="s">
        <v>135</v>
      </c>
      <c r="B8" s="106">
        <f>SUM(C8:E8)</f>
        <v>396</v>
      </c>
      <c r="C8" s="121">
        <v>387</v>
      </c>
      <c r="D8" s="121">
        <v>9</v>
      </c>
      <c r="E8" s="121">
        <v>0</v>
      </c>
    </row>
    <row r="9" spans="1:7" ht="15" customHeight="1">
      <c r="A9" s="105" t="s">
        <v>136</v>
      </c>
      <c r="B9" s="106">
        <f t="shared" ref="B9:B34" si="0">SUM(C9:E9)</f>
        <v>163</v>
      </c>
      <c r="C9" s="121">
        <v>160</v>
      </c>
      <c r="D9" s="121">
        <v>3</v>
      </c>
      <c r="E9" s="121">
        <v>0</v>
      </c>
    </row>
    <row r="10" spans="1:7" ht="15" customHeight="1">
      <c r="A10" s="105" t="s">
        <v>137</v>
      </c>
      <c r="B10" s="106">
        <f t="shared" si="0"/>
        <v>388</v>
      </c>
      <c r="C10" s="121">
        <v>387</v>
      </c>
      <c r="D10" s="121">
        <v>1</v>
      </c>
      <c r="E10" s="121">
        <v>0</v>
      </c>
    </row>
    <row r="11" spans="1:7" ht="15" customHeight="1">
      <c r="A11" s="105" t="s">
        <v>138</v>
      </c>
      <c r="B11" s="106">
        <f t="shared" si="0"/>
        <v>179</v>
      </c>
      <c r="C11" s="121">
        <v>179</v>
      </c>
      <c r="D11" s="121">
        <v>0</v>
      </c>
      <c r="E11" s="121">
        <v>0</v>
      </c>
    </row>
    <row r="12" spans="1:7" ht="15" customHeight="1">
      <c r="A12" s="105" t="s">
        <v>139</v>
      </c>
      <c r="B12" s="106">
        <f t="shared" si="0"/>
        <v>21</v>
      </c>
      <c r="C12" s="121">
        <v>21</v>
      </c>
      <c r="D12" s="121">
        <v>0</v>
      </c>
      <c r="E12" s="121" t="s">
        <v>116</v>
      </c>
    </row>
    <row r="13" spans="1:7" ht="15" customHeight="1">
      <c r="A13" s="105" t="s">
        <v>140</v>
      </c>
      <c r="B13" s="106">
        <f t="shared" si="0"/>
        <v>18</v>
      </c>
      <c r="C13" s="121">
        <v>18</v>
      </c>
      <c r="D13" s="121">
        <v>0</v>
      </c>
      <c r="E13" s="121">
        <v>0</v>
      </c>
    </row>
    <row r="14" spans="1:7" ht="15" customHeight="1">
      <c r="A14" s="105" t="s">
        <v>141</v>
      </c>
      <c r="B14" s="106">
        <f t="shared" si="0"/>
        <v>11</v>
      </c>
      <c r="C14" s="121">
        <v>11</v>
      </c>
      <c r="D14" s="121" t="s">
        <v>116</v>
      </c>
      <c r="E14" s="121" t="s">
        <v>116</v>
      </c>
    </row>
    <row r="15" spans="1:7" ht="15" customHeight="1">
      <c r="A15" s="105" t="s">
        <v>142</v>
      </c>
      <c r="B15" s="106">
        <f t="shared" si="0"/>
        <v>485</v>
      </c>
      <c r="C15" s="121">
        <v>460</v>
      </c>
      <c r="D15" s="121">
        <v>21</v>
      </c>
      <c r="E15" s="121">
        <v>4</v>
      </c>
    </row>
    <row r="16" spans="1:7" ht="15" customHeight="1">
      <c r="A16" s="105" t="s">
        <v>143</v>
      </c>
      <c r="B16" s="106">
        <f t="shared" si="0"/>
        <v>32</v>
      </c>
      <c r="C16" s="121">
        <v>32</v>
      </c>
      <c r="D16" s="121">
        <v>0</v>
      </c>
      <c r="E16" s="121">
        <v>0</v>
      </c>
    </row>
    <row r="17" spans="1:5" ht="15" customHeight="1">
      <c r="A17" s="105" t="s">
        <v>144</v>
      </c>
      <c r="B17" s="106">
        <f t="shared" si="0"/>
        <v>296</v>
      </c>
      <c r="C17" s="121">
        <v>296</v>
      </c>
      <c r="D17" s="121">
        <v>0</v>
      </c>
      <c r="E17" s="121">
        <v>0</v>
      </c>
    </row>
    <row r="18" spans="1:5" ht="15" customHeight="1">
      <c r="A18" s="105" t="s">
        <v>145</v>
      </c>
      <c r="B18" s="106">
        <f t="shared" si="0"/>
        <v>130</v>
      </c>
      <c r="C18" s="121">
        <v>130</v>
      </c>
      <c r="D18" s="121" t="s">
        <v>116</v>
      </c>
      <c r="E18" s="121">
        <v>0</v>
      </c>
    </row>
    <row r="19" spans="1:5" ht="15" customHeight="1">
      <c r="A19" s="105" t="s">
        <v>146</v>
      </c>
      <c r="B19" s="106">
        <f t="shared" si="0"/>
        <v>204</v>
      </c>
      <c r="C19" s="121">
        <v>199</v>
      </c>
      <c r="D19" s="121">
        <v>0</v>
      </c>
      <c r="E19" s="121">
        <v>5</v>
      </c>
    </row>
    <row r="20" spans="1:5" ht="15" customHeight="1">
      <c r="A20" s="105" t="s">
        <v>147</v>
      </c>
      <c r="B20" s="106">
        <f t="shared" si="0"/>
        <v>19</v>
      </c>
      <c r="C20" s="121">
        <v>19</v>
      </c>
      <c r="D20" s="121">
        <v>0</v>
      </c>
      <c r="E20" s="121">
        <v>0</v>
      </c>
    </row>
    <row r="21" spans="1:5" ht="15" customHeight="1">
      <c r="A21" s="105" t="s">
        <v>148</v>
      </c>
      <c r="B21" s="106">
        <f t="shared" si="0"/>
        <v>342</v>
      </c>
      <c r="C21" s="121">
        <v>336</v>
      </c>
      <c r="D21" s="121">
        <v>2</v>
      </c>
      <c r="E21" s="121">
        <v>4</v>
      </c>
    </row>
    <row r="22" spans="1:5" ht="12.75">
      <c r="A22" s="105" t="s">
        <v>149</v>
      </c>
      <c r="B22" s="106">
        <f t="shared" si="0"/>
        <v>75</v>
      </c>
      <c r="C22" s="121">
        <v>75</v>
      </c>
      <c r="D22" s="121">
        <v>0</v>
      </c>
      <c r="E22" s="121" t="s">
        <v>116</v>
      </c>
    </row>
    <row r="23" spans="1:5" ht="15" customHeight="1">
      <c r="A23" s="105" t="s">
        <v>150</v>
      </c>
      <c r="B23" s="106">
        <f t="shared" si="0"/>
        <v>56</v>
      </c>
      <c r="C23" s="121">
        <v>56</v>
      </c>
      <c r="D23" s="121">
        <v>0</v>
      </c>
      <c r="E23" s="121" t="s">
        <v>116</v>
      </c>
    </row>
    <row r="24" spans="1:5" ht="15" customHeight="1">
      <c r="A24" s="105" t="s">
        <v>151</v>
      </c>
      <c r="B24" s="106">
        <f t="shared" si="0"/>
        <v>60</v>
      </c>
      <c r="C24" s="121">
        <v>59</v>
      </c>
      <c r="D24" s="121">
        <v>1</v>
      </c>
      <c r="E24" s="121">
        <v>0</v>
      </c>
    </row>
    <row r="25" spans="1:5" ht="15" customHeight="1">
      <c r="A25" s="105" t="s">
        <v>152</v>
      </c>
      <c r="B25" s="106">
        <f t="shared" si="0"/>
        <v>312</v>
      </c>
      <c r="C25" s="121">
        <v>311</v>
      </c>
      <c r="D25" s="121">
        <v>1</v>
      </c>
      <c r="E25" s="121">
        <v>0</v>
      </c>
    </row>
    <row r="26" spans="1:5" ht="15" customHeight="1">
      <c r="A26" s="105" t="s">
        <v>153</v>
      </c>
      <c r="B26" s="106">
        <f t="shared" si="0"/>
        <v>26</v>
      </c>
      <c r="C26" s="121">
        <v>26</v>
      </c>
      <c r="D26" s="121">
        <v>0</v>
      </c>
      <c r="E26" s="121" t="s">
        <v>116</v>
      </c>
    </row>
    <row r="27" spans="1:5" ht="15" customHeight="1">
      <c r="A27" s="105" t="s">
        <v>154</v>
      </c>
      <c r="B27" s="106">
        <f t="shared" si="0"/>
        <v>28</v>
      </c>
      <c r="C27" s="121">
        <v>22</v>
      </c>
      <c r="D27" s="121">
        <v>6</v>
      </c>
      <c r="E27" s="121">
        <v>0</v>
      </c>
    </row>
    <row r="28" spans="1:5" ht="15" customHeight="1">
      <c r="A28" s="105" t="s">
        <v>155</v>
      </c>
      <c r="B28" s="106">
        <f t="shared" si="0"/>
        <v>33</v>
      </c>
      <c r="C28" s="121">
        <v>32</v>
      </c>
      <c r="D28" s="121">
        <v>1</v>
      </c>
      <c r="E28" s="121" t="s">
        <v>116</v>
      </c>
    </row>
    <row r="29" spans="1:5" ht="15" customHeight="1">
      <c r="A29" s="105" t="s">
        <v>156</v>
      </c>
      <c r="B29" s="106">
        <f t="shared" si="0"/>
        <v>47</v>
      </c>
      <c r="C29" s="121">
        <v>44</v>
      </c>
      <c r="D29" s="121">
        <v>3</v>
      </c>
      <c r="E29" s="121" t="s">
        <v>116</v>
      </c>
    </row>
    <row r="30" spans="1:5" ht="15" customHeight="1">
      <c r="A30" s="105" t="s">
        <v>157</v>
      </c>
      <c r="B30" s="106">
        <f t="shared" si="0"/>
        <v>18</v>
      </c>
      <c r="C30" s="121">
        <v>18</v>
      </c>
      <c r="D30" s="121">
        <v>0</v>
      </c>
      <c r="E30" s="121" t="s">
        <v>116</v>
      </c>
    </row>
    <row r="31" spans="1:5" ht="15" customHeight="1">
      <c r="A31" s="105" t="s">
        <v>158</v>
      </c>
      <c r="B31" s="106">
        <f t="shared" si="0"/>
        <v>2</v>
      </c>
      <c r="C31" s="121">
        <v>2</v>
      </c>
      <c r="D31" s="121">
        <v>0</v>
      </c>
      <c r="E31" s="121" t="s">
        <v>116</v>
      </c>
    </row>
    <row r="32" spans="1:5" ht="15" customHeight="1">
      <c r="A32" s="108" t="s">
        <v>159</v>
      </c>
      <c r="B32" s="106">
        <f t="shared" si="0"/>
        <v>73</v>
      </c>
      <c r="C32" s="121">
        <v>64</v>
      </c>
      <c r="D32" s="121">
        <v>9</v>
      </c>
      <c r="E32" s="121" t="s">
        <v>116</v>
      </c>
    </row>
    <row r="33" spans="1:5" ht="15" customHeight="1">
      <c r="A33" s="105" t="s">
        <v>160</v>
      </c>
      <c r="B33" s="106">
        <f t="shared" si="0"/>
        <v>65</v>
      </c>
      <c r="C33" s="121">
        <v>65</v>
      </c>
      <c r="D33" s="121">
        <v>0</v>
      </c>
      <c r="E33" s="106" t="s">
        <v>116</v>
      </c>
    </row>
    <row r="34" spans="1:5" ht="15" customHeight="1" thickBot="1">
      <c r="A34" s="109" t="s">
        <v>161</v>
      </c>
      <c r="B34" s="110">
        <f t="shared" si="0"/>
        <v>15</v>
      </c>
      <c r="C34" s="110">
        <v>15</v>
      </c>
      <c r="D34" s="110" t="s">
        <v>116</v>
      </c>
      <c r="E34" s="110" t="s">
        <v>116</v>
      </c>
    </row>
    <row r="35" spans="1:5" ht="15" customHeight="1">
      <c r="A35" s="159" t="s">
        <v>226</v>
      </c>
      <c r="B35" s="159"/>
      <c r="C35" s="159"/>
      <c r="D35" s="159"/>
      <c r="E35" s="159"/>
    </row>
    <row r="36" spans="1:5" ht="15" customHeight="1">
      <c r="A36" s="163"/>
      <c r="B36" s="163"/>
      <c r="C36" s="163"/>
      <c r="D36" s="163"/>
      <c r="E36" s="163"/>
    </row>
    <row r="37" spans="1:5" ht="15" customHeight="1">
      <c r="A37" s="163" t="s">
        <v>119</v>
      </c>
      <c r="B37" s="163"/>
      <c r="C37" s="163"/>
      <c r="D37" s="163"/>
      <c r="E37" s="163"/>
    </row>
  </sheetData>
  <mergeCells count="7">
    <mergeCell ref="A35:E36"/>
    <mergeCell ref="A37:E37"/>
    <mergeCell ref="G2:G3"/>
    <mergeCell ref="A1:E1"/>
    <mergeCell ref="A2:E2"/>
    <mergeCell ref="A3:E3"/>
    <mergeCell ref="A4:E4"/>
  </mergeCells>
  <hyperlinks>
    <hyperlink ref="G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4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M54"/>
  <sheetViews>
    <sheetView showGridLines="0" workbookViewId="0">
      <selection activeCell="M22" sqref="M22"/>
    </sheetView>
  </sheetViews>
  <sheetFormatPr baseColWidth="10" defaultRowHeight="12.75" customHeight="1"/>
  <cols>
    <col min="1" max="1" width="5.7109375" style="5" customWidth="1"/>
    <col min="2" max="11" width="11.42578125" style="5"/>
    <col min="12" max="12" width="5.7109375" style="5" customWidth="1"/>
    <col min="13" max="16384" width="11.42578125" style="5"/>
  </cols>
  <sheetData>
    <row r="1" spans="1:13" ht="12.75" customHeight="1" thickBot="1"/>
    <row r="2" spans="1:13" ht="12.75" customHeight="1">
      <c r="B2" s="24"/>
      <c r="C2" s="23"/>
      <c r="D2" s="23"/>
      <c r="E2" s="23"/>
      <c r="F2" s="23"/>
      <c r="G2" s="23"/>
      <c r="H2" s="23"/>
      <c r="I2" s="23"/>
      <c r="J2" s="23"/>
      <c r="K2" s="25"/>
      <c r="M2" s="151" t="s">
        <v>47</v>
      </c>
    </row>
    <row r="3" spans="1:13" ht="12.75" customHeight="1">
      <c r="B3" s="20"/>
      <c r="C3" s="21"/>
      <c r="D3" s="21"/>
      <c r="E3" s="21"/>
      <c r="F3" s="21"/>
      <c r="G3" s="21"/>
      <c r="H3" s="21"/>
      <c r="I3" s="21"/>
      <c r="J3" s="21"/>
      <c r="K3" s="22"/>
      <c r="M3" s="151"/>
    </row>
    <row r="4" spans="1:13" ht="12.75" customHeight="1">
      <c r="B4" s="20"/>
      <c r="C4" s="21"/>
      <c r="D4" s="21"/>
      <c r="E4" s="21"/>
      <c r="F4" s="21"/>
      <c r="G4" s="21"/>
      <c r="H4" s="21"/>
      <c r="I4" s="21"/>
      <c r="J4" s="21"/>
      <c r="K4" s="22"/>
    </row>
    <row r="5" spans="1:13" ht="12.75" customHeight="1">
      <c r="B5" s="20"/>
      <c r="C5" s="21"/>
      <c r="D5" s="21"/>
      <c r="E5" s="21"/>
      <c r="F5" s="21"/>
      <c r="G5" s="21"/>
      <c r="H5" s="21"/>
      <c r="I5" s="21"/>
      <c r="J5" s="21"/>
      <c r="K5" s="22"/>
    </row>
    <row r="6" spans="1:13" ht="12.75" customHeight="1">
      <c r="B6" s="20"/>
      <c r="C6" s="21"/>
      <c r="D6" s="21"/>
      <c r="E6" s="21"/>
      <c r="F6" s="21"/>
      <c r="G6" s="21"/>
      <c r="H6" s="21"/>
      <c r="I6" s="21"/>
      <c r="J6" s="21"/>
      <c r="K6" s="22"/>
    </row>
    <row r="7" spans="1:13" ht="12.75" customHeight="1">
      <c r="B7" s="20"/>
      <c r="C7" s="21"/>
      <c r="D7" s="21"/>
      <c r="E7" s="21"/>
      <c r="F7" s="21"/>
      <c r="G7" s="21"/>
      <c r="H7" s="21"/>
      <c r="I7" s="21"/>
      <c r="J7" s="21"/>
      <c r="K7" s="22"/>
    </row>
    <row r="8" spans="1:13" ht="12.75" customHeight="1">
      <c r="B8" s="20"/>
      <c r="C8" s="21"/>
      <c r="D8" s="21"/>
      <c r="E8" s="21"/>
      <c r="F8" s="21"/>
      <c r="G8" s="21"/>
      <c r="H8" s="21"/>
      <c r="I8" s="21"/>
      <c r="J8" s="21"/>
      <c r="K8" s="22"/>
    </row>
    <row r="9" spans="1:13" ht="12.75" customHeight="1">
      <c r="B9" s="20"/>
      <c r="C9" s="21"/>
      <c r="D9" s="21"/>
      <c r="E9" s="21"/>
      <c r="F9" s="21"/>
      <c r="G9" s="21"/>
      <c r="H9" s="21"/>
      <c r="I9" s="21"/>
      <c r="J9" s="21"/>
      <c r="K9" s="22"/>
    </row>
    <row r="10" spans="1:13" ht="12.75" customHeight="1">
      <c r="B10" s="20"/>
      <c r="C10" s="21"/>
      <c r="D10" s="21"/>
      <c r="E10" s="21"/>
      <c r="F10" s="21"/>
      <c r="G10" s="21"/>
      <c r="H10" s="21"/>
      <c r="I10" s="21"/>
      <c r="J10" s="21"/>
      <c r="K10" s="22"/>
    </row>
    <row r="11" spans="1:13" ht="12.75" customHeight="1">
      <c r="A11" s="19"/>
      <c r="B11" s="20"/>
      <c r="C11" s="21"/>
      <c r="D11" s="21"/>
      <c r="E11" s="21"/>
      <c r="F11" s="21"/>
      <c r="G11" s="21"/>
      <c r="H11" s="21"/>
      <c r="I11" s="21"/>
      <c r="J11" s="21"/>
      <c r="K11" s="22"/>
      <c r="L11" s="19"/>
    </row>
    <row r="12" spans="1:13" ht="12.75" customHeight="1">
      <c r="A12" s="19"/>
      <c r="B12" s="20"/>
      <c r="C12" s="21"/>
      <c r="D12" s="21"/>
      <c r="E12" s="21"/>
      <c r="F12" s="21"/>
      <c r="G12" s="21"/>
      <c r="H12" s="21"/>
      <c r="I12" s="21"/>
      <c r="J12" s="21"/>
      <c r="K12" s="22"/>
      <c r="L12" s="19"/>
    </row>
    <row r="13" spans="1:13" ht="12.75" customHeight="1">
      <c r="A13" s="19"/>
      <c r="B13" s="20"/>
      <c r="C13" s="21"/>
      <c r="D13" s="21"/>
      <c r="E13" s="21"/>
      <c r="F13" s="21"/>
      <c r="G13" s="21"/>
      <c r="H13" s="21"/>
      <c r="I13" s="21"/>
      <c r="J13" s="21"/>
      <c r="K13" s="22"/>
      <c r="L13" s="19"/>
    </row>
    <row r="14" spans="1:13" ht="12.75" customHeight="1">
      <c r="A14" s="19"/>
      <c r="B14" s="20"/>
      <c r="C14" s="21"/>
      <c r="D14" s="21"/>
      <c r="E14" s="21"/>
      <c r="F14" s="21"/>
      <c r="G14" s="21"/>
      <c r="H14" s="21"/>
      <c r="I14" s="21"/>
      <c r="J14" s="21"/>
      <c r="K14" s="22"/>
      <c r="L14" s="19"/>
    </row>
    <row r="15" spans="1:13" ht="12.75" customHeight="1">
      <c r="A15" s="19"/>
      <c r="B15" s="169" t="s">
        <v>357</v>
      </c>
      <c r="C15" s="170"/>
      <c r="D15" s="170"/>
      <c r="E15" s="170"/>
      <c r="F15" s="170"/>
      <c r="G15" s="170"/>
      <c r="H15" s="170"/>
      <c r="I15" s="170"/>
      <c r="J15" s="170"/>
      <c r="K15" s="171"/>
      <c r="L15" s="19"/>
    </row>
    <row r="16" spans="1:13" ht="12.75" customHeight="1">
      <c r="A16" s="19"/>
      <c r="B16" s="169"/>
      <c r="C16" s="170"/>
      <c r="D16" s="170"/>
      <c r="E16" s="170"/>
      <c r="F16" s="170"/>
      <c r="G16" s="170"/>
      <c r="H16" s="170"/>
      <c r="I16" s="170"/>
      <c r="J16" s="170"/>
      <c r="K16" s="171"/>
      <c r="L16" s="19"/>
    </row>
    <row r="17" spans="1:12" ht="12.75" customHeight="1">
      <c r="A17" s="19"/>
      <c r="B17" s="169"/>
      <c r="C17" s="170"/>
      <c r="D17" s="170"/>
      <c r="E17" s="170"/>
      <c r="F17" s="170"/>
      <c r="G17" s="170"/>
      <c r="H17" s="170"/>
      <c r="I17" s="170"/>
      <c r="J17" s="170"/>
      <c r="K17" s="171"/>
      <c r="L17" s="19"/>
    </row>
    <row r="18" spans="1:12" ht="12.75" customHeight="1">
      <c r="A18" s="19"/>
      <c r="B18" s="169"/>
      <c r="C18" s="170"/>
      <c r="D18" s="170"/>
      <c r="E18" s="170"/>
      <c r="F18" s="170"/>
      <c r="G18" s="170"/>
      <c r="H18" s="170"/>
      <c r="I18" s="170"/>
      <c r="J18" s="170"/>
      <c r="K18" s="171"/>
      <c r="L18" s="19"/>
    </row>
    <row r="19" spans="1:12" ht="12.75" customHeight="1">
      <c r="A19" s="19"/>
      <c r="B19" s="169"/>
      <c r="C19" s="170"/>
      <c r="D19" s="170"/>
      <c r="E19" s="170"/>
      <c r="F19" s="170"/>
      <c r="G19" s="170"/>
      <c r="H19" s="170"/>
      <c r="I19" s="170"/>
      <c r="J19" s="170"/>
      <c r="K19" s="171"/>
      <c r="L19" s="19"/>
    </row>
    <row r="20" spans="1:12" ht="12.75" customHeight="1">
      <c r="A20" s="19"/>
      <c r="B20" s="169"/>
      <c r="C20" s="170"/>
      <c r="D20" s="170"/>
      <c r="E20" s="170"/>
      <c r="F20" s="170"/>
      <c r="G20" s="170"/>
      <c r="H20" s="170"/>
      <c r="I20" s="170"/>
      <c r="J20" s="170"/>
      <c r="K20" s="171"/>
      <c r="L20" s="19"/>
    </row>
    <row r="21" spans="1:12" ht="12.75" customHeight="1">
      <c r="A21" s="19"/>
      <c r="B21" s="169"/>
      <c r="C21" s="170"/>
      <c r="D21" s="170"/>
      <c r="E21" s="170"/>
      <c r="F21" s="170"/>
      <c r="G21" s="170"/>
      <c r="H21" s="170"/>
      <c r="I21" s="170"/>
      <c r="J21" s="170"/>
      <c r="K21" s="171"/>
      <c r="L21" s="19"/>
    </row>
    <row r="22" spans="1:12" ht="12.75" customHeight="1">
      <c r="A22" s="19"/>
      <c r="B22" s="169"/>
      <c r="C22" s="170"/>
      <c r="D22" s="170"/>
      <c r="E22" s="170"/>
      <c r="F22" s="170"/>
      <c r="G22" s="170"/>
      <c r="H22" s="170"/>
      <c r="I22" s="170"/>
      <c r="J22" s="170"/>
      <c r="K22" s="171"/>
      <c r="L22" s="19"/>
    </row>
    <row r="23" spans="1:12" ht="12.75" customHeight="1">
      <c r="A23" s="19"/>
      <c r="B23" s="169"/>
      <c r="C23" s="170"/>
      <c r="D23" s="170"/>
      <c r="E23" s="170"/>
      <c r="F23" s="170"/>
      <c r="G23" s="170"/>
      <c r="H23" s="170"/>
      <c r="I23" s="170"/>
      <c r="J23" s="170"/>
      <c r="K23" s="171"/>
      <c r="L23" s="19"/>
    </row>
    <row r="24" spans="1:12" ht="12.75" customHeight="1">
      <c r="A24" s="19"/>
      <c r="B24" s="169"/>
      <c r="C24" s="170"/>
      <c r="D24" s="170"/>
      <c r="E24" s="170"/>
      <c r="F24" s="170"/>
      <c r="G24" s="170"/>
      <c r="H24" s="170"/>
      <c r="I24" s="170"/>
      <c r="J24" s="170"/>
      <c r="K24" s="171"/>
      <c r="L24" s="19"/>
    </row>
    <row r="25" spans="1:12" ht="12.75" customHeight="1">
      <c r="A25" s="19"/>
      <c r="B25" s="169"/>
      <c r="C25" s="170"/>
      <c r="D25" s="170"/>
      <c r="E25" s="170"/>
      <c r="F25" s="170"/>
      <c r="G25" s="170"/>
      <c r="H25" s="170"/>
      <c r="I25" s="170"/>
      <c r="J25" s="170"/>
      <c r="K25" s="171"/>
      <c r="L25" s="19"/>
    </row>
    <row r="26" spans="1:12" ht="12.75" customHeight="1">
      <c r="A26" s="19"/>
      <c r="B26" s="169"/>
      <c r="C26" s="170"/>
      <c r="D26" s="170"/>
      <c r="E26" s="170"/>
      <c r="F26" s="170"/>
      <c r="G26" s="170"/>
      <c r="H26" s="170"/>
      <c r="I26" s="170"/>
      <c r="J26" s="170"/>
      <c r="K26" s="171"/>
      <c r="L26" s="19"/>
    </row>
    <row r="27" spans="1:12" ht="12.75" customHeight="1">
      <c r="A27" s="19"/>
      <c r="B27" s="169"/>
      <c r="C27" s="170"/>
      <c r="D27" s="170"/>
      <c r="E27" s="170"/>
      <c r="F27" s="170"/>
      <c r="G27" s="170"/>
      <c r="H27" s="170"/>
      <c r="I27" s="170"/>
      <c r="J27" s="170"/>
      <c r="K27" s="171"/>
      <c r="L27" s="19"/>
    </row>
    <row r="28" spans="1:12" ht="12.75" customHeight="1">
      <c r="A28" s="19"/>
      <c r="B28" s="169"/>
      <c r="C28" s="170"/>
      <c r="D28" s="170"/>
      <c r="E28" s="170"/>
      <c r="F28" s="170"/>
      <c r="G28" s="170"/>
      <c r="H28" s="170"/>
      <c r="I28" s="170"/>
      <c r="J28" s="170"/>
      <c r="K28" s="171"/>
      <c r="L28" s="19"/>
    </row>
    <row r="29" spans="1:12" ht="12.75" customHeight="1">
      <c r="A29" s="19"/>
      <c r="B29" s="169"/>
      <c r="C29" s="170"/>
      <c r="D29" s="170"/>
      <c r="E29" s="170"/>
      <c r="F29" s="170"/>
      <c r="G29" s="170"/>
      <c r="H29" s="170"/>
      <c r="I29" s="170"/>
      <c r="J29" s="170"/>
      <c r="K29" s="171"/>
      <c r="L29" s="19"/>
    </row>
    <row r="30" spans="1:12" ht="12.75" customHeight="1">
      <c r="B30" s="169"/>
      <c r="C30" s="170"/>
      <c r="D30" s="170"/>
      <c r="E30" s="170"/>
      <c r="F30" s="170"/>
      <c r="G30" s="170"/>
      <c r="H30" s="170"/>
      <c r="I30" s="170"/>
      <c r="J30" s="170"/>
      <c r="K30" s="171"/>
    </row>
    <row r="31" spans="1:12" ht="12.75" customHeight="1">
      <c r="B31" s="20"/>
      <c r="C31" s="21"/>
      <c r="D31" s="21"/>
      <c r="E31" s="21"/>
      <c r="F31" s="21"/>
      <c r="G31" s="21"/>
      <c r="H31" s="21"/>
      <c r="I31" s="21"/>
      <c r="J31" s="21"/>
      <c r="K31" s="22"/>
    </row>
    <row r="32" spans="1:12" ht="12.75" customHeight="1">
      <c r="B32" s="20"/>
      <c r="C32" s="21"/>
      <c r="D32" s="21"/>
      <c r="E32" s="21"/>
      <c r="F32" s="21"/>
      <c r="G32" s="21"/>
      <c r="H32" s="21"/>
      <c r="I32" s="21"/>
      <c r="J32" s="21"/>
      <c r="K32" s="22"/>
    </row>
    <row r="33" spans="2:11" ht="12.75" customHeight="1">
      <c r="B33" s="20"/>
      <c r="C33" s="21"/>
      <c r="D33" s="21"/>
      <c r="E33" s="21"/>
      <c r="F33" s="21"/>
      <c r="G33" s="21"/>
      <c r="H33" s="21"/>
      <c r="I33" s="21"/>
      <c r="J33" s="21"/>
      <c r="K33" s="22"/>
    </row>
    <row r="34" spans="2:11" ht="12.75" customHeight="1">
      <c r="B34" s="20"/>
      <c r="C34" s="21"/>
      <c r="D34" s="21"/>
      <c r="E34" s="21"/>
      <c r="F34" s="21"/>
      <c r="G34" s="21"/>
      <c r="H34" s="21"/>
      <c r="I34" s="21"/>
      <c r="J34" s="21"/>
      <c r="K34" s="22"/>
    </row>
    <row r="35" spans="2:11" ht="12.75" customHeight="1">
      <c r="B35" s="20"/>
      <c r="C35" s="21"/>
      <c r="D35" s="21"/>
      <c r="E35" s="21"/>
      <c r="F35" s="21"/>
      <c r="G35" s="21"/>
      <c r="H35" s="21"/>
      <c r="I35" s="21"/>
      <c r="J35" s="21"/>
      <c r="K35" s="22"/>
    </row>
    <row r="36" spans="2:11" ht="12.75" customHeight="1">
      <c r="B36" s="20"/>
      <c r="C36" s="21"/>
      <c r="D36" s="21"/>
      <c r="E36" s="21"/>
      <c r="F36" s="21"/>
      <c r="G36" s="21"/>
      <c r="H36" s="21"/>
      <c r="I36" s="21"/>
      <c r="J36" s="21"/>
      <c r="K36" s="22"/>
    </row>
    <row r="37" spans="2:11" ht="12.75" customHeight="1">
      <c r="B37" s="20"/>
      <c r="C37" s="21"/>
      <c r="D37" s="21"/>
      <c r="E37" s="21"/>
      <c r="F37" s="21"/>
      <c r="G37" s="21"/>
      <c r="H37" s="21"/>
      <c r="I37" s="21"/>
      <c r="J37" s="21"/>
      <c r="K37" s="22"/>
    </row>
    <row r="38" spans="2:11" ht="12.75" customHeight="1">
      <c r="B38" s="20"/>
      <c r="C38" s="21"/>
      <c r="D38" s="21"/>
      <c r="E38" s="21"/>
      <c r="F38" s="21"/>
      <c r="G38" s="21"/>
      <c r="H38" s="21"/>
      <c r="I38" s="21"/>
      <c r="J38" s="21"/>
      <c r="K38" s="22"/>
    </row>
    <row r="39" spans="2:11" ht="12.75" customHeight="1">
      <c r="B39" s="20"/>
      <c r="C39" s="21"/>
      <c r="D39" s="21"/>
      <c r="E39" s="21"/>
      <c r="F39" s="21"/>
      <c r="G39" s="21"/>
      <c r="H39" s="21"/>
      <c r="I39" s="21"/>
      <c r="J39" s="21"/>
      <c r="K39" s="22"/>
    </row>
    <row r="40" spans="2:11" ht="12.75" customHeight="1">
      <c r="B40" s="20"/>
      <c r="C40" s="21"/>
      <c r="D40" s="21"/>
      <c r="E40" s="21"/>
      <c r="F40" s="21"/>
      <c r="G40" s="21"/>
      <c r="H40" s="21"/>
      <c r="I40" s="21"/>
      <c r="J40" s="21"/>
      <c r="K40" s="22"/>
    </row>
    <row r="41" spans="2:11" ht="12.75" customHeight="1">
      <c r="B41" s="20"/>
      <c r="C41" s="21"/>
      <c r="D41" s="21"/>
      <c r="E41" s="21"/>
      <c r="F41" s="21"/>
      <c r="G41" s="21"/>
      <c r="H41" s="21"/>
      <c r="I41" s="21"/>
      <c r="J41" s="21"/>
      <c r="K41" s="22"/>
    </row>
    <row r="42" spans="2:11" ht="12.75" customHeight="1">
      <c r="B42" s="20"/>
      <c r="C42" s="21"/>
      <c r="D42" s="21"/>
      <c r="E42" s="21"/>
      <c r="F42" s="21"/>
      <c r="G42" s="21"/>
      <c r="H42" s="21"/>
      <c r="I42" s="21"/>
      <c r="J42" s="21"/>
      <c r="K42" s="22"/>
    </row>
    <row r="43" spans="2:11" ht="12.75" customHeight="1">
      <c r="B43" s="20"/>
      <c r="C43" s="21"/>
      <c r="D43" s="21"/>
      <c r="E43" s="21"/>
      <c r="F43" s="21"/>
      <c r="G43" s="21"/>
      <c r="H43" s="21"/>
      <c r="I43" s="21"/>
      <c r="J43" s="21"/>
      <c r="K43" s="22"/>
    </row>
    <row r="44" spans="2:11" ht="12.75" customHeight="1">
      <c r="B44" s="20"/>
      <c r="C44" s="21"/>
      <c r="D44" s="21"/>
      <c r="E44" s="21"/>
      <c r="F44" s="21"/>
      <c r="G44" s="21"/>
      <c r="H44" s="21"/>
      <c r="I44" s="21"/>
      <c r="J44" s="21"/>
      <c r="K44" s="22"/>
    </row>
    <row r="45" spans="2:11" ht="12.75" customHeight="1">
      <c r="B45" s="20"/>
      <c r="C45" s="21"/>
      <c r="D45" s="21"/>
      <c r="E45" s="21"/>
      <c r="F45" s="21"/>
      <c r="G45" s="21"/>
      <c r="H45" s="21"/>
      <c r="I45" s="21"/>
      <c r="J45" s="21"/>
      <c r="K45" s="22"/>
    </row>
    <row r="46" spans="2:11" ht="12.75" customHeight="1">
      <c r="B46" s="20"/>
      <c r="C46" s="21"/>
      <c r="D46" s="21"/>
      <c r="E46" s="21"/>
      <c r="F46" s="21"/>
      <c r="G46" s="21"/>
      <c r="H46" s="21"/>
      <c r="I46" s="21"/>
      <c r="J46" s="21"/>
      <c r="K46" s="22"/>
    </row>
    <row r="47" spans="2:11" ht="12.75" customHeight="1">
      <c r="B47" s="20"/>
      <c r="C47" s="21"/>
      <c r="D47" s="21"/>
      <c r="E47" s="21"/>
      <c r="F47" s="21"/>
      <c r="G47" s="21"/>
      <c r="H47" s="21"/>
      <c r="I47" s="21"/>
      <c r="J47" s="21"/>
      <c r="K47" s="22"/>
    </row>
    <row r="48" spans="2:11" ht="12.75" customHeight="1">
      <c r="B48" s="20"/>
      <c r="C48" s="21"/>
      <c r="D48" s="21"/>
      <c r="E48" s="21"/>
      <c r="F48" s="21"/>
      <c r="G48" s="21"/>
      <c r="H48" s="21"/>
      <c r="I48" s="21"/>
      <c r="J48" s="21"/>
      <c r="K48" s="22"/>
    </row>
    <row r="49" spans="2:11" ht="12.75" customHeight="1">
      <c r="B49" s="20"/>
      <c r="C49" s="21"/>
      <c r="D49" s="21"/>
      <c r="E49" s="21"/>
      <c r="F49" s="21"/>
      <c r="G49" s="21"/>
      <c r="H49" s="21"/>
      <c r="I49" s="21"/>
      <c r="J49" s="21"/>
      <c r="K49" s="22"/>
    </row>
    <row r="50" spans="2:11" ht="12.75" customHeight="1">
      <c r="B50" s="20"/>
      <c r="C50" s="21"/>
      <c r="D50" s="21"/>
      <c r="E50" s="21"/>
      <c r="F50" s="21"/>
      <c r="G50" s="21"/>
      <c r="H50" s="21"/>
      <c r="I50" s="21"/>
      <c r="J50" s="21"/>
      <c r="K50" s="22"/>
    </row>
    <row r="51" spans="2:11" ht="12.75" customHeight="1">
      <c r="B51" s="20"/>
      <c r="C51" s="21"/>
      <c r="D51" s="21"/>
      <c r="E51" s="21"/>
      <c r="F51" s="21"/>
      <c r="G51" s="21"/>
      <c r="H51" s="21"/>
      <c r="I51" s="21"/>
      <c r="J51" s="21"/>
      <c r="K51" s="22"/>
    </row>
    <row r="52" spans="2:11" ht="12.75" customHeight="1">
      <c r="B52" s="20"/>
      <c r="C52" s="21"/>
      <c r="D52" s="21"/>
      <c r="E52" s="21"/>
      <c r="F52" s="21"/>
      <c r="G52" s="21"/>
      <c r="H52" s="21"/>
      <c r="I52" s="21"/>
      <c r="J52" s="21"/>
      <c r="K52" s="22"/>
    </row>
    <row r="53" spans="2:11" ht="12.75" customHeight="1">
      <c r="B53" s="20"/>
      <c r="C53" s="21"/>
      <c r="D53" s="21"/>
      <c r="E53" s="21"/>
      <c r="F53" s="21"/>
      <c r="G53" s="21"/>
      <c r="H53" s="21"/>
      <c r="I53" s="21"/>
      <c r="J53" s="21"/>
      <c r="K53" s="22"/>
    </row>
    <row r="54" spans="2:11" ht="12.75" customHeight="1" thickBot="1">
      <c r="B54" s="26"/>
      <c r="C54" s="27"/>
      <c r="D54" s="27"/>
      <c r="E54" s="27"/>
      <c r="F54" s="27"/>
      <c r="G54" s="27"/>
      <c r="H54" s="27"/>
      <c r="I54" s="27"/>
      <c r="J54" s="27"/>
      <c r="K54" s="28"/>
    </row>
  </sheetData>
  <mergeCells count="2">
    <mergeCell ref="M2:M3"/>
    <mergeCell ref="B15:K30"/>
  </mergeCells>
  <hyperlinks>
    <hyperlink ref="M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7" orientation="landscape" verticalDpi="30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showGridLines="0" zoomScaleNormal="100" workbookViewId="0">
      <selection activeCell="M19" sqref="M19"/>
    </sheetView>
  </sheetViews>
  <sheetFormatPr baseColWidth="10" defaultColWidth="23.42578125" defaultRowHeight="15" customHeight="1"/>
  <cols>
    <col min="1" max="1" width="26" style="6" bestFit="1" customWidth="1"/>
    <col min="2" max="94" width="10.7109375" style="6" customWidth="1"/>
    <col min="95" max="16384" width="23.42578125" style="6"/>
  </cols>
  <sheetData>
    <row r="1" spans="1:8" ht="15" customHeight="1">
      <c r="A1" s="164" t="s">
        <v>349</v>
      </c>
      <c r="B1" s="164"/>
      <c r="C1" s="164"/>
      <c r="D1" s="164"/>
      <c r="E1" s="164"/>
      <c r="F1" s="164"/>
      <c r="G1" s="18"/>
    </row>
    <row r="2" spans="1:8" ht="15" customHeight="1">
      <c r="A2" s="174" t="s">
        <v>350</v>
      </c>
      <c r="B2" s="174"/>
      <c r="C2" s="174"/>
      <c r="D2" s="174"/>
      <c r="E2" s="174"/>
      <c r="F2" s="174"/>
      <c r="G2" s="18"/>
      <c r="H2" s="151" t="s">
        <v>47</v>
      </c>
    </row>
    <row r="3" spans="1:8" ht="15" customHeight="1">
      <c r="A3" s="174" t="s">
        <v>351</v>
      </c>
      <c r="B3" s="174"/>
      <c r="C3" s="174"/>
      <c r="D3" s="174"/>
      <c r="E3" s="174"/>
      <c r="F3" s="174"/>
      <c r="G3" s="18"/>
      <c r="H3" s="151"/>
    </row>
    <row r="4" spans="1:8" ht="15" customHeight="1">
      <c r="A4" s="174" t="s">
        <v>281</v>
      </c>
      <c r="B4" s="174"/>
      <c r="C4" s="174"/>
      <c r="D4" s="174"/>
      <c r="E4" s="174"/>
      <c r="F4" s="174"/>
    </row>
    <row r="5" spans="1:8" ht="15" customHeight="1">
      <c r="A5" s="174"/>
      <c r="B5" s="174"/>
      <c r="C5" s="174"/>
      <c r="D5" s="174"/>
      <c r="E5" s="174"/>
      <c r="F5" s="174"/>
    </row>
    <row r="6" spans="1:8" ht="15" customHeight="1">
      <c r="A6" s="56" t="s">
        <v>282</v>
      </c>
      <c r="B6" s="57">
        <v>2018</v>
      </c>
      <c r="C6" s="57">
        <v>2019</v>
      </c>
      <c r="D6" s="57">
        <v>2020</v>
      </c>
      <c r="E6" s="57">
        <v>2021</v>
      </c>
      <c r="F6" s="57">
        <v>2022</v>
      </c>
    </row>
    <row r="7" spans="1:8" ht="15" customHeight="1">
      <c r="A7" s="58" t="s">
        <v>104</v>
      </c>
      <c r="B7" s="59">
        <v>39</v>
      </c>
      <c r="C7" s="59">
        <v>150</v>
      </c>
      <c r="D7" s="59">
        <v>337</v>
      </c>
      <c r="E7" s="59">
        <v>246</v>
      </c>
      <c r="F7" s="59">
        <v>708</v>
      </c>
    </row>
    <row r="8" spans="1:8" ht="15" customHeight="1">
      <c r="A8" s="61" t="s">
        <v>105</v>
      </c>
      <c r="B8" s="62">
        <v>36</v>
      </c>
      <c r="C8" s="62">
        <v>140</v>
      </c>
      <c r="D8" s="62">
        <v>326</v>
      </c>
      <c r="E8" s="62">
        <v>244</v>
      </c>
      <c r="F8" s="62">
        <v>703</v>
      </c>
    </row>
    <row r="9" spans="1:8" ht="15" customHeight="1">
      <c r="A9" s="61" t="s">
        <v>106</v>
      </c>
      <c r="B9" s="62">
        <v>3</v>
      </c>
      <c r="C9" s="62">
        <v>8</v>
      </c>
      <c r="D9" s="62">
        <v>10</v>
      </c>
      <c r="E9" s="62">
        <v>2</v>
      </c>
      <c r="F9" s="62">
        <v>4</v>
      </c>
    </row>
    <row r="10" spans="1:8" ht="15" customHeight="1">
      <c r="A10" s="61" t="s">
        <v>107</v>
      </c>
      <c r="B10" s="62">
        <v>0</v>
      </c>
      <c r="C10" s="62">
        <v>2</v>
      </c>
      <c r="D10" s="62">
        <v>1</v>
      </c>
      <c r="E10" s="62">
        <v>0</v>
      </c>
      <c r="F10" s="62">
        <v>1</v>
      </c>
    </row>
    <row r="11" spans="1:8" ht="15" customHeight="1">
      <c r="A11" s="58" t="s">
        <v>108</v>
      </c>
      <c r="B11" s="59">
        <v>6</v>
      </c>
      <c r="C11" s="59">
        <v>29</v>
      </c>
      <c r="D11" s="59">
        <v>39</v>
      </c>
      <c r="E11" s="59">
        <v>43</v>
      </c>
      <c r="F11" s="59">
        <v>104</v>
      </c>
    </row>
    <row r="12" spans="1:8" ht="15" customHeight="1">
      <c r="A12" s="61" t="s">
        <v>105</v>
      </c>
      <c r="B12" s="62">
        <v>4</v>
      </c>
      <c r="C12" s="62">
        <v>27</v>
      </c>
      <c r="D12" s="62">
        <v>38</v>
      </c>
      <c r="E12" s="62">
        <v>41</v>
      </c>
      <c r="F12" s="62">
        <v>103</v>
      </c>
    </row>
    <row r="13" spans="1:8" ht="15" customHeight="1">
      <c r="A13" s="61" t="s">
        <v>106</v>
      </c>
      <c r="B13" s="62">
        <v>2</v>
      </c>
      <c r="C13" s="62">
        <v>2</v>
      </c>
      <c r="D13" s="62">
        <v>0</v>
      </c>
      <c r="E13" s="62">
        <v>2</v>
      </c>
      <c r="F13" s="62">
        <v>1</v>
      </c>
    </row>
    <row r="14" spans="1:8" ht="15" customHeight="1">
      <c r="A14" s="61" t="s">
        <v>107</v>
      </c>
      <c r="B14" s="62">
        <v>0</v>
      </c>
      <c r="C14" s="62">
        <v>0</v>
      </c>
      <c r="D14" s="62">
        <v>1</v>
      </c>
      <c r="E14" s="62">
        <v>0</v>
      </c>
      <c r="F14" s="62">
        <v>0</v>
      </c>
    </row>
    <row r="15" spans="1:8" ht="15" customHeight="1">
      <c r="A15" s="58" t="s">
        <v>109</v>
      </c>
      <c r="B15" s="59">
        <v>0</v>
      </c>
      <c r="C15" s="59">
        <v>0</v>
      </c>
      <c r="D15" s="59">
        <v>2</v>
      </c>
      <c r="E15" s="59">
        <v>4</v>
      </c>
      <c r="F15" s="59">
        <v>7</v>
      </c>
    </row>
    <row r="16" spans="1:8" ht="15" customHeight="1">
      <c r="A16" s="61" t="s">
        <v>105</v>
      </c>
      <c r="B16" s="62">
        <v>0</v>
      </c>
      <c r="C16" s="62">
        <v>0</v>
      </c>
      <c r="D16" s="62">
        <v>2</v>
      </c>
      <c r="E16" s="62">
        <v>4</v>
      </c>
      <c r="F16" s="62">
        <v>7</v>
      </c>
    </row>
    <row r="17" spans="1:6" ht="15" customHeight="1">
      <c r="A17" s="61" t="s">
        <v>106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</row>
    <row r="18" spans="1:6" ht="15" customHeight="1">
      <c r="A18" s="61" t="s">
        <v>107</v>
      </c>
      <c r="B18" s="62">
        <v>0</v>
      </c>
      <c r="C18" s="62">
        <v>0</v>
      </c>
      <c r="D18" s="62">
        <v>0</v>
      </c>
      <c r="E18" s="62">
        <v>0</v>
      </c>
      <c r="F18" s="62">
        <v>0</v>
      </c>
    </row>
    <row r="19" spans="1:6" ht="15" customHeight="1">
      <c r="A19" s="58" t="s">
        <v>110</v>
      </c>
      <c r="B19" s="59">
        <v>27</v>
      </c>
      <c r="C19" s="59">
        <v>72</v>
      </c>
      <c r="D19" s="59">
        <v>151</v>
      </c>
      <c r="E19" s="59">
        <v>133</v>
      </c>
      <c r="F19" s="59">
        <v>386</v>
      </c>
    </row>
    <row r="20" spans="1:6" ht="15" customHeight="1">
      <c r="A20" s="61" t="s">
        <v>105</v>
      </c>
      <c r="B20" s="62">
        <v>27</v>
      </c>
      <c r="C20" s="62">
        <v>67</v>
      </c>
      <c r="D20" s="62">
        <v>150</v>
      </c>
      <c r="E20" s="62">
        <v>133</v>
      </c>
      <c r="F20" s="62">
        <v>385</v>
      </c>
    </row>
    <row r="21" spans="1:6" ht="12.75">
      <c r="A21" s="61" t="s">
        <v>106</v>
      </c>
      <c r="B21" s="62">
        <v>0</v>
      </c>
      <c r="C21" s="62">
        <v>5</v>
      </c>
      <c r="D21" s="62">
        <v>1</v>
      </c>
      <c r="E21" s="62">
        <v>0</v>
      </c>
      <c r="F21" s="62">
        <v>0</v>
      </c>
    </row>
    <row r="22" spans="1:6" ht="15" customHeight="1">
      <c r="A22" s="61" t="s">
        <v>107</v>
      </c>
      <c r="B22" s="62">
        <v>0</v>
      </c>
      <c r="C22" s="62">
        <v>0</v>
      </c>
      <c r="D22" s="62">
        <v>0</v>
      </c>
      <c r="E22" s="62">
        <v>0</v>
      </c>
      <c r="F22" s="62">
        <v>1</v>
      </c>
    </row>
    <row r="23" spans="1:6" ht="15" customHeight="1">
      <c r="A23" s="58" t="s">
        <v>111</v>
      </c>
      <c r="B23" s="59">
        <v>6</v>
      </c>
      <c r="C23" s="59">
        <v>45</v>
      </c>
      <c r="D23" s="59">
        <v>119</v>
      </c>
      <c r="E23" s="59">
        <v>51</v>
      </c>
      <c r="F23" s="59">
        <v>187</v>
      </c>
    </row>
    <row r="24" spans="1:6" ht="15" customHeight="1">
      <c r="A24" s="61" t="s">
        <v>105</v>
      </c>
      <c r="B24" s="62">
        <v>5</v>
      </c>
      <c r="C24" s="62">
        <v>42</v>
      </c>
      <c r="D24" s="62">
        <v>110</v>
      </c>
      <c r="E24" s="62">
        <v>51</v>
      </c>
      <c r="F24" s="62">
        <v>184</v>
      </c>
    </row>
    <row r="25" spans="1:6" ht="15" customHeight="1">
      <c r="A25" s="61" t="s">
        <v>106</v>
      </c>
      <c r="B25" s="62">
        <v>1</v>
      </c>
      <c r="C25" s="62">
        <v>1</v>
      </c>
      <c r="D25" s="62">
        <v>9</v>
      </c>
      <c r="E25" s="62">
        <v>0</v>
      </c>
      <c r="F25" s="62">
        <v>3</v>
      </c>
    </row>
    <row r="26" spans="1:6" ht="15" customHeight="1">
      <c r="A26" s="61" t="s">
        <v>107</v>
      </c>
      <c r="B26" s="62">
        <v>0</v>
      </c>
      <c r="C26" s="62">
        <v>2</v>
      </c>
      <c r="D26" s="62">
        <v>0</v>
      </c>
      <c r="E26" s="62">
        <v>0</v>
      </c>
      <c r="F26" s="62">
        <v>0</v>
      </c>
    </row>
    <row r="27" spans="1:6" ht="15" customHeight="1">
      <c r="A27" s="58" t="s">
        <v>112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</row>
    <row r="28" spans="1:6" ht="15" customHeight="1">
      <c r="A28" s="61" t="s">
        <v>105</v>
      </c>
      <c r="B28" s="62" t="s">
        <v>116</v>
      </c>
      <c r="C28" s="62">
        <v>0</v>
      </c>
      <c r="D28" s="62">
        <v>0</v>
      </c>
      <c r="E28" s="62">
        <v>0</v>
      </c>
      <c r="F28" s="62">
        <v>0</v>
      </c>
    </row>
    <row r="29" spans="1:6" ht="15" customHeight="1">
      <c r="A29" s="78" t="s">
        <v>114</v>
      </c>
      <c r="B29" s="59" t="s">
        <v>116</v>
      </c>
      <c r="C29" s="59" t="s">
        <v>116</v>
      </c>
      <c r="D29" s="59">
        <v>7</v>
      </c>
      <c r="E29" s="59" t="s">
        <v>116</v>
      </c>
      <c r="F29" s="59" t="s">
        <v>116</v>
      </c>
    </row>
    <row r="30" spans="1:6" ht="15" customHeight="1">
      <c r="A30" s="61" t="s">
        <v>105</v>
      </c>
      <c r="B30" s="62" t="s">
        <v>116</v>
      </c>
      <c r="C30" s="62" t="s">
        <v>116</v>
      </c>
      <c r="D30" s="62">
        <v>7</v>
      </c>
      <c r="E30" s="62" t="s">
        <v>116</v>
      </c>
      <c r="F30" s="62" t="s">
        <v>116</v>
      </c>
    </row>
    <row r="31" spans="1:6" ht="15" customHeight="1">
      <c r="A31" s="78" t="s">
        <v>115</v>
      </c>
      <c r="B31" s="59" t="s">
        <v>116</v>
      </c>
      <c r="C31" s="59">
        <v>2</v>
      </c>
      <c r="D31" s="59">
        <v>18</v>
      </c>
      <c r="E31" s="59">
        <v>7</v>
      </c>
      <c r="F31" s="59">
        <v>22</v>
      </c>
    </row>
    <row r="32" spans="1:6" ht="15" customHeight="1">
      <c r="A32" s="61" t="s">
        <v>105</v>
      </c>
      <c r="B32" s="62" t="s">
        <v>116</v>
      </c>
      <c r="C32" s="62">
        <v>2</v>
      </c>
      <c r="D32" s="62">
        <v>18</v>
      </c>
      <c r="E32" s="62">
        <v>7</v>
      </c>
      <c r="F32" s="62">
        <v>22</v>
      </c>
    </row>
    <row r="33" spans="1:6" ht="15" customHeight="1">
      <c r="A33" s="58" t="s">
        <v>117</v>
      </c>
      <c r="B33" s="59" t="s">
        <v>116</v>
      </c>
      <c r="C33" s="59">
        <v>2</v>
      </c>
      <c r="D33" s="59">
        <v>1</v>
      </c>
      <c r="E33" s="59">
        <v>8</v>
      </c>
      <c r="F33" s="59">
        <v>2</v>
      </c>
    </row>
    <row r="34" spans="1:6" ht="15" customHeight="1" thickBot="1">
      <c r="A34" s="73" t="s">
        <v>105</v>
      </c>
      <c r="B34" s="139" t="s">
        <v>116</v>
      </c>
      <c r="C34" s="139">
        <v>2</v>
      </c>
      <c r="D34" s="139">
        <v>1</v>
      </c>
      <c r="E34" s="139">
        <v>8</v>
      </c>
      <c r="F34" s="139">
        <v>2</v>
      </c>
    </row>
    <row r="35" spans="1:6" ht="15" customHeight="1">
      <c r="A35" s="173" t="s">
        <v>119</v>
      </c>
      <c r="B35" s="173"/>
      <c r="C35" s="173"/>
      <c r="D35" s="173"/>
      <c r="E35" s="173"/>
      <c r="F35" s="173"/>
    </row>
  </sheetData>
  <mergeCells count="7">
    <mergeCell ref="A5:F5"/>
    <mergeCell ref="A35:F35"/>
    <mergeCell ref="H2:H3"/>
    <mergeCell ref="A1:F1"/>
    <mergeCell ref="A2:F2"/>
    <mergeCell ref="A3:F3"/>
    <mergeCell ref="A4:F4"/>
  </mergeCells>
  <hyperlinks>
    <hyperlink ref="H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showGridLines="0" workbookViewId="0">
      <selection activeCell="M12" sqref="M12"/>
    </sheetView>
  </sheetViews>
  <sheetFormatPr baseColWidth="10" defaultColWidth="23.42578125" defaultRowHeight="15" customHeight="1"/>
  <cols>
    <col min="1" max="1" width="17" style="6" bestFit="1" customWidth="1"/>
    <col min="2" max="94" width="10.7109375" style="6" customWidth="1"/>
    <col min="95" max="16384" width="23.42578125" style="6"/>
  </cols>
  <sheetData>
    <row r="1" spans="1:8" ht="15" customHeight="1">
      <c r="A1" s="164" t="s">
        <v>352</v>
      </c>
      <c r="B1" s="164"/>
      <c r="C1" s="164"/>
      <c r="D1" s="164"/>
      <c r="E1" s="164"/>
      <c r="F1" s="164"/>
      <c r="G1" s="18"/>
    </row>
    <row r="2" spans="1:8" ht="15" customHeight="1">
      <c r="A2" s="174" t="s">
        <v>350</v>
      </c>
      <c r="B2" s="174"/>
      <c r="C2" s="174"/>
      <c r="D2" s="174"/>
      <c r="E2" s="174"/>
      <c r="F2" s="174"/>
      <c r="G2" s="18"/>
      <c r="H2" s="151" t="s">
        <v>47</v>
      </c>
    </row>
    <row r="3" spans="1:8" ht="15" customHeight="1">
      <c r="A3" s="164" t="s">
        <v>353</v>
      </c>
      <c r="B3" s="164"/>
      <c r="C3" s="164"/>
      <c r="D3" s="164"/>
      <c r="E3" s="164"/>
      <c r="F3" s="164"/>
      <c r="G3" s="18"/>
      <c r="H3" s="151"/>
    </row>
    <row r="4" spans="1:8" ht="15" customHeight="1">
      <c r="A4" s="164" t="s">
        <v>122</v>
      </c>
      <c r="B4" s="164"/>
      <c r="C4" s="164"/>
      <c r="D4" s="164"/>
      <c r="E4" s="164"/>
      <c r="F4" s="164"/>
    </row>
    <row r="5" spans="1:8" ht="15" customHeight="1">
      <c r="A5" s="164" t="s">
        <v>281</v>
      </c>
      <c r="B5" s="164"/>
      <c r="C5" s="164"/>
      <c r="D5" s="164"/>
      <c r="E5" s="164"/>
      <c r="F5" s="164"/>
    </row>
    <row r="6" spans="1:8" ht="15" customHeight="1">
      <c r="A6" s="126"/>
      <c r="B6" s="126"/>
      <c r="C6" s="91"/>
      <c r="D6" s="91"/>
      <c r="E6" s="91"/>
      <c r="F6" s="91"/>
    </row>
    <row r="7" spans="1:8" ht="15" customHeight="1">
      <c r="A7" s="56" t="s">
        <v>133</v>
      </c>
      <c r="B7" s="57">
        <v>2018</v>
      </c>
      <c r="C7" s="57">
        <v>2019</v>
      </c>
      <c r="D7" s="57">
        <v>2020</v>
      </c>
      <c r="E7" s="57">
        <v>2021</v>
      </c>
      <c r="F7" s="57">
        <v>2022</v>
      </c>
    </row>
    <row r="8" spans="1:8" ht="15" customHeight="1">
      <c r="A8" s="65" t="s">
        <v>104</v>
      </c>
      <c r="B8" s="131">
        <f>SUM(B9:B35)</f>
        <v>39</v>
      </c>
      <c r="C8" s="132">
        <f>SUM(C9:C35)</f>
        <v>150</v>
      </c>
      <c r="D8" s="132">
        <f>SUM(D9:D35)</f>
        <v>337</v>
      </c>
      <c r="E8" s="132">
        <f>SUM(E9:E35)</f>
        <v>246</v>
      </c>
      <c r="F8" s="132">
        <f>SUM(F9:F35)</f>
        <v>708</v>
      </c>
    </row>
    <row r="9" spans="1:8" ht="15" customHeight="1">
      <c r="A9" s="127" t="s">
        <v>286</v>
      </c>
      <c r="B9" s="133">
        <v>14</v>
      </c>
      <c r="C9" s="133">
        <v>19</v>
      </c>
      <c r="D9" s="133">
        <v>30</v>
      </c>
      <c r="E9" s="133">
        <v>9</v>
      </c>
      <c r="F9" s="133">
        <v>93</v>
      </c>
    </row>
    <row r="10" spans="1:8" ht="15" customHeight="1">
      <c r="A10" s="127" t="s">
        <v>287</v>
      </c>
      <c r="B10" s="133">
        <v>1</v>
      </c>
      <c r="C10" s="133">
        <v>8</v>
      </c>
      <c r="D10" s="133">
        <v>14</v>
      </c>
      <c r="E10" s="133">
        <v>27</v>
      </c>
      <c r="F10" s="133">
        <v>41</v>
      </c>
    </row>
    <row r="11" spans="1:8" ht="15" customHeight="1">
      <c r="A11" s="127" t="s">
        <v>288</v>
      </c>
      <c r="B11" s="133">
        <v>2</v>
      </c>
      <c r="C11" s="133">
        <v>11</v>
      </c>
      <c r="D11" s="133">
        <v>67</v>
      </c>
      <c r="E11" s="133">
        <v>17</v>
      </c>
      <c r="F11" s="133">
        <v>93</v>
      </c>
    </row>
    <row r="12" spans="1:8" ht="15" customHeight="1">
      <c r="A12" s="127" t="s">
        <v>289</v>
      </c>
      <c r="B12" s="133">
        <v>1</v>
      </c>
      <c r="C12" s="133">
        <v>5</v>
      </c>
      <c r="D12" s="133">
        <v>12</v>
      </c>
      <c r="E12" s="133">
        <v>5</v>
      </c>
      <c r="F12" s="133">
        <v>56</v>
      </c>
    </row>
    <row r="13" spans="1:8" ht="15" customHeight="1">
      <c r="A13" s="127" t="s">
        <v>290</v>
      </c>
      <c r="B13" s="133">
        <v>1</v>
      </c>
      <c r="C13" s="133">
        <v>7</v>
      </c>
      <c r="D13" s="133">
        <v>1</v>
      </c>
      <c r="E13" s="133">
        <v>0</v>
      </c>
      <c r="F13" s="133">
        <v>3</v>
      </c>
    </row>
    <row r="14" spans="1:8" ht="15" customHeight="1">
      <c r="A14" s="127" t="s">
        <v>291</v>
      </c>
      <c r="B14" s="133">
        <v>1</v>
      </c>
      <c r="C14" s="133">
        <v>3</v>
      </c>
      <c r="D14" s="133">
        <v>2</v>
      </c>
      <c r="E14" s="133">
        <v>0</v>
      </c>
      <c r="F14" s="133">
        <v>4</v>
      </c>
    </row>
    <row r="15" spans="1:8" ht="15" customHeight="1">
      <c r="A15" s="127" t="s">
        <v>292</v>
      </c>
      <c r="B15" s="133">
        <v>0</v>
      </c>
      <c r="C15" s="133">
        <v>0</v>
      </c>
      <c r="D15" s="133">
        <v>0</v>
      </c>
      <c r="E15" s="133">
        <v>0</v>
      </c>
      <c r="F15" s="133">
        <v>1</v>
      </c>
    </row>
    <row r="16" spans="1:8" ht="15" customHeight="1">
      <c r="A16" s="127" t="s">
        <v>293</v>
      </c>
      <c r="B16" s="133">
        <v>7</v>
      </c>
      <c r="C16" s="133">
        <v>20</v>
      </c>
      <c r="D16" s="133">
        <v>60</v>
      </c>
      <c r="E16" s="133">
        <v>55</v>
      </c>
      <c r="F16" s="133">
        <v>106</v>
      </c>
    </row>
    <row r="17" spans="1:6" ht="15" customHeight="1">
      <c r="A17" s="127" t="s">
        <v>294</v>
      </c>
      <c r="B17" s="133">
        <v>1</v>
      </c>
      <c r="C17" s="133">
        <v>4</v>
      </c>
      <c r="D17" s="133">
        <v>9</v>
      </c>
      <c r="E17" s="133">
        <v>23</v>
      </c>
      <c r="F17" s="133">
        <v>15</v>
      </c>
    </row>
    <row r="18" spans="1:6" ht="15" customHeight="1">
      <c r="A18" s="127" t="s">
        <v>295</v>
      </c>
      <c r="B18" s="133">
        <v>2</v>
      </c>
      <c r="C18" s="133">
        <v>5</v>
      </c>
      <c r="D18" s="133">
        <v>12</v>
      </c>
      <c r="E18" s="133">
        <v>19</v>
      </c>
      <c r="F18" s="133">
        <v>44</v>
      </c>
    </row>
    <row r="19" spans="1:6" ht="15" customHeight="1">
      <c r="A19" s="127" t="s">
        <v>296</v>
      </c>
      <c r="B19" s="133">
        <v>0</v>
      </c>
      <c r="C19" s="133">
        <v>29</v>
      </c>
      <c r="D19" s="133">
        <v>36</v>
      </c>
      <c r="E19" s="133">
        <v>8</v>
      </c>
      <c r="F19" s="133">
        <v>19</v>
      </c>
    </row>
    <row r="20" spans="1:6" ht="15" customHeight="1">
      <c r="A20" s="128" t="s">
        <v>297</v>
      </c>
      <c r="B20" s="133">
        <v>1</v>
      </c>
      <c r="C20" s="133">
        <v>6</v>
      </c>
      <c r="D20" s="133">
        <v>20</v>
      </c>
      <c r="E20" s="133">
        <v>6</v>
      </c>
      <c r="F20" s="133">
        <v>39</v>
      </c>
    </row>
    <row r="21" spans="1:6" ht="15" customHeight="1">
      <c r="A21" s="127" t="s">
        <v>298</v>
      </c>
      <c r="B21" s="133">
        <v>0</v>
      </c>
      <c r="C21" s="133">
        <v>0</v>
      </c>
      <c r="D21" s="133">
        <v>0</v>
      </c>
      <c r="E21" s="133">
        <v>0</v>
      </c>
      <c r="F21" s="133">
        <v>1</v>
      </c>
    </row>
    <row r="22" spans="1:6" ht="15" customHeight="1">
      <c r="A22" s="127" t="s">
        <v>299</v>
      </c>
      <c r="B22" s="133">
        <v>1</v>
      </c>
      <c r="C22" s="133">
        <v>20</v>
      </c>
      <c r="D22" s="133">
        <v>15</v>
      </c>
      <c r="E22" s="133">
        <v>20</v>
      </c>
      <c r="F22" s="133">
        <v>72</v>
      </c>
    </row>
    <row r="23" spans="1:6" ht="12.75">
      <c r="A23" s="127" t="s">
        <v>300</v>
      </c>
      <c r="B23" s="133">
        <v>0</v>
      </c>
      <c r="C23" s="133">
        <v>0</v>
      </c>
      <c r="D23" s="133">
        <v>0</v>
      </c>
      <c r="E23" s="133">
        <v>25</v>
      </c>
      <c r="F23" s="133">
        <v>33</v>
      </c>
    </row>
    <row r="24" spans="1:6" ht="15" customHeight="1">
      <c r="A24" s="127" t="s">
        <v>301</v>
      </c>
      <c r="B24" s="133">
        <v>0</v>
      </c>
      <c r="C24" s="133">
        <v>0</v>
      </c>
      <c r="D24" s="133">
        <v>0</v>
      </c>
      <c r="E24" s="133">
        <v>3</v>
      </c>
      <c r="F24" s="133">
        <v>7</v>
      </c>
    </row>
    <row r="25" spans="1:6" ht="15" customHeight="1">
      <c r="A25" s="127" t="s">
        <v>302</v>
      </c>
      <c r="B25" s="133">
        <v>0</v>
      </c>
      <c r="C25" s="133">
        <v>0</v>
      </c>
      <c r="D25" s="133">
        <v>7</v>
      </c>
      <c r="E25" s="133">
        <v>4</v>
      </c>
      <c r="F25" s="133">
        <v>9</v>
      </c>
    </row>
    <row r="26" spans="1:6" ht="15" customHeight="1">
      <c r="A26" s="127" t="s">
        <v>303</v>
      </c>
      <c r="B26" s="133">
        <v>0</v>
      </c>
      <c r="C26" s="133">
        <v>0</v>
      </c>
      <c r="D26" s="133">
        <v>1</v>
      </c>
      <c r="E26" s="133">
        <v>0</v>
      </c>
      <c r="F26" s="133">
        <v>6</v>
      </c>
    </row>
    <row r="27" spans="1:6" ht="15" customHeight="1">
      <c r="A27" s="127" t="s">
        <v>304</v>
      </c>
      <c r="B27" s="133">
        <v>0</v>
      </c>
      <c r="C27" s="133">
        <v>0</v>
      </c>
      <c r="D27" s="133">
        <v>7</v>
      </c>
      <c r="E27" s="133">
        <v>4</v>
      </c>
      <c r="F27" s="133">
        <v>8</v>
      </c>
    </row>
    <row r="28" spans="1:6" ht="15" customHeight="1">
      <c r="A28" s="127" t="s">
        <v>305</v>
      </c>
      <c r="B28" s="133">
        <v>0</v>
      </c>
      <c r="C28" s="133">
        <v>0</v>
      </c>
      <c r="D28" s="133">
        <v>0</v>
      </c>
      <c r="E28" s="133">
        <v>2</v>
      </c>
      <c r="F28" s="133">
        <v>3</v>
      </c>
    </row>
    <row r="29" spans="1:6" ht="15" customHeight="1">
      <c r="A29" s="127" t="s">
        <v>306</v>
      </c>
      <c r="B29" s="133">
        <v>0</v>
      </c>
      <c r="C29" s="133">
        <v>0</v>
      </c>
      <c r="D29" s="133">
        <v>3</v>
      </c>
      <c r="E29" s="133">
        <v>1</v>
      </c>
      <c r="F29" s="133">
        <v>1</v>
      </c>
    </row>
    <row r="30" spans="1:6" ht="15" customHeight="1">
      <c r="A30" s="127" t="s">
        <v>307</v>
      </c>
      <c r="B30" s="133">
        <v>0</v>
      </c>
      <c r="C30" s="133">
        <v>0</v>
      </c>
      <c r="D30" s="133">
        <v>0</v>
      </c>
      <c r="E30" s="133">
        <v>2</v>
      </c>
      <c r="F30" s="133">
        <v>2</v>
      </c>
    </row>
    <row r="31" spans="1:6" ht="15" customHeight="1">
      <c r="A31" s="127" t="s">
        <v>308</v>
      </c>
      <c r="B31" s="133">
        <v>3</v>
      </c>
      <c r="C31" s="133">
        <v>1</v>
      </c>
      <c r="D31" s="133">
        <v>4</v>
      </c>
      <c r="E31" s="133">
        <v>0</v>
      </c>
      <c r="F31" s="133">
        <v>6</v>
      </c>
    </row>
    <row r="32" spans="1:6" ht="15" customHeight="1">
      <c r="A32" s="127" t="s">
        <v>309</v>
      </c>
      <c r="B32" s="133">
        <v>2</v>
      </c>
      <c r="C32" s="133">
        <v>0</v>
      </c>
      <c r="D32" s="133">
        <v>15</v>
      </c>
      <c r="E32" s="133">
        <v>0</v>
      </c>
      <c r="F32" s="133">
        <v>0</v>
      </c>
    </row>
    <row r="33" spans="1:6" ht="15" customHeight="1">
      <c r="A33" s="127" t="s">
        <v>310</v>
      </c>
      <c r="B33" s="133">
        <v>2</v>
      </c>
      <c r="C33" s="133">
        <v>1</v>
      </c>
      <c r="D33" s="133">
        <v>3</v>
      </c>
      <c r="E33" s="133">
        <v>8</v>
      </c>
      <c r="F33" s="133">
        <v>32</v>
      </c>
    </row>
    <row r="34" spans="1:6" ht="15" customHeight="1">
      <c r="A34" s="127" t="s">
        <v>311</v>
      </c>
      <c r="B34" s="133">
        <v>0</v>
      </c>
      <c r="C34" s="133">
        <v>11</v>
      </c>
      <c r="D34" s="133">
        <v>3</v>
      </c>
      <c r="E34" s="133">
        <v>1</v>
      </c>
      <c r="F34" s="133">
        <v>3</v>
      </c>
    </row>
    <row r="35" spans="1:6" ht="15" customHeight="1" thickBot="1">
      <c r="A35" s="129" t="s">
        <v>312</v>
      </c>
      <c r="B35" s="134">
        <v>0</v>
      </c>
      <c r="C35" s="134">
        <v>0</v>
      </c>
      <c r="D35" s="134">
        <v>16</v>
      </c>
      <c r="E35" s="134">
        <v>7</v>
      </c>
      <c r="F35" s="134">
        <v>11</v>
      </c>
    </row>
    <row r="36" spans="1:6" ht="15" customHeight="1">
      <c r="A36" s="175" t="s">
        <v>226</v>
      </c>
      <c r="B36" s="175"/>
      <c r="C36" s="175"/>
      <c r="D36" s="175"/>
      <c r="E36" s="175"/>
      <c r="F36" s="175"/>
    </row>
    <row r="37" spans="1:6" ht="15" customHeight="1">
      <c r="A37" s="176"/>
      <c r="B37" s="176"/>
      <c r="C37" s="176"/>
      <c r="D37" s="176"/>
      <c r="E37" s="176"/>
      <c r="F37" s="176"/>
    </row>
    <row r="38" spans="1:6" ht="15" customHeight="1">
      <c r="A38" s="173" t="s">
        <v>119</v>
      </c>
      <c r="B38" s="173"/>
      <c r="C38" s="173"/>
      <c r="D38" s="173"/>
      <c r="E38" s="173"/>
      <c r="F38" s="173"/>
    </row>
  </sheetData>
  <mergeCells count="8">
    <mergeCell ref="A5:F5"/>
    <mergeCell ref="A36:F37"/>
    <mergeCell ref="A38:F38"/>
    <mergeCell ref="H2:H3"/>
    <mergeCell ref="A1:F1"/>
    <mergeCell ref="A2:F2"/>
    <mergeCell ref="A3:F3"/>
    <mergeCell ref="A4:F4"/>
  </mergeCells>
  <hyperlinks>
    <hyperlink ref="H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2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showGridLines="0" zoomScaleNormal="100" workbookViewId="0">
      <selection activeCell="J20" sqref="J20"/>
    </sheetView>
  </sheetViews>
  <sheetFormatPr baseColWidth="10" defaultColWidth="23.42578125" defaultRowHeight="15" customHeight="1"/>
  <cols>
    <col min="1" max="1" width="25" style="6" bestFit="1" customWidth="1"/>
    <col min="2" max="94" width="10.7109375" style="6" customWidth="1"/>
    <col min="95" max="16384" width="23.42578125" style="6"/>
  </cols>
  <sheetData>
    <row r="1" spans="1:8" ht="15" customHeight="1">
      <c r="A1" s="164" t="s">
        <v>354</v>
      </c>
      <c r="B1" s="164"/>
      <c r="C1" s="164"/>
      <c r="D1" s="164"/>
      <c r="E1" s="164"/>
      <c r="F1" s="164"/>
      <c r="G1" s="18"/>
    </row>
    <row r="2" spans="1:8" ht="15" customHeight="1">
      <c r="A2" s="174" t="s">
        <v>350</v>
      </c>
      <c r="B2" s="174"/>
      <c r="C2" s="174"/>
      <c r="D2" s="174"/>
      <c r="E2" s="174"/>
      <c r="F2" s="174"/>
      <c r="G2" s="18"/>
      <c r="H2" s="156" t="s">
        <v>47</v>
      </c>
    </row>
    <row r="3" spans="1:8" ht="15" customHeight="1">
      <c r="A3" s="164" t="s">
        <v>168</v>
      </c>
      <c r="B3" s="164"/>
      <c r="C3" s="164"/>
      <c r="D3" s="164"/>
      <c r="E3" s="164"/>
      <c r="F3" s="164"/>
      <c r="G3" s="18"/>
      <c r="H3" s="156"/>
    </row>
    <row r="4" spans="1:8" ht="15" customHeight="1">
      <c r="A4" s="164" t="s">
        <v>122</v>
      </c>
      <c r="B4" s="164"/>
      <c r="C4" s="164"/>
      <c r="D4" s="164"/>
      <c r="E4" s="164"/>
      <c r="F4" s="164"/>
    </row>
    <row r="5" spans="1:8" ht="15" customHeight="1">
      <c r="A5" s="164" t="s">
        <v>281</v>
      </c>
      <c r="B5" s="164"/>
      <c r="C5" s="164"/>
      <c r="D5" s="164"/>
      <c r="E5" s="164"/>
      <c r="F5" s="164"/>
    </row>
    <row r="6" spans="1:8" ht="15" customHeight="1">
      <c r="A6" s="91"/>
      <c r="B6" s="91"/>
      <c r="C6" s="91"/>
      <c r="D6" s="91"/>
      <c r="E6" s="91"/>
      <c r="F6" s="91"/>
    </row>
    <row r="7" spans="1:8" ht="15" customHeight="1">
      <c r="A7" s="56" t="s">
        <v>169</v>
      </c>
      <c r="B7" s="57">
        <v>2018</v>
      </c>
      <c r="C7" s="57">
        <v>2019</v>
      </c>
      <c r="D7" s="57">
        <v>2020</v>
      </c>
      <c r="E7" s="57">
        <v>2021</v>
      </c>
      <c r="F7" s="57">
        <v>2022</v>
      </c>
    </row>
    <row r="8" spans="1:8" ht="15" customHeight="1">
      <c r="A8" s="58" t="s">
        <v>104</v>
      </c>
      <c r="B8" s="135">
        <f>SUM(B9:B24)</f>
        <v>39</v>
      </c>
      <c r="C8" s="135">
        <f>SUM(C9:C24)</f>
        <v>146</v>
      </c>
      <c r="D8" s="135">
        <f>SUM(D9:D24)</f>
        <v>337</v>
      </c>
      <c r="E8" s="135">
        <v>246</v>
      </c>
      <c r="F8" s="135">
        <v>708</v>
      </c>
    </row>
    <row r="9" spans="1:8" ht="15" customHeight="1">
      <c r="A9" s="127" t="s">
        <v>186</v>
      </c>
      <c r="B9" s="136">
        <v>20</v>
      </c>
      <c r="C9" s="99">
        <v>118</v>
      </c>
      <c r="D9" s="99">
        <v>264</v>
      </c>
      <c r="E9" s="99">
        <v>184</v>
      </c>
      <c r="F9" s="99">
        <v>590</v>
      </c>
    </row>
    <row r="10" spans="1:8" ht="15" customHeight="1">
      <c r="A10" s="127" t="s">
        <v>192</v>
      </c>
      <c r="B10" s="136">
        <v>8</v>
      </c>
      <c r="C10" s="99">
        <v>13</v>
      </c>
      <c r="D10" s="99">
        <v>25</v>
      </c>
      <c r="E10" s="99">
        <v>33</v>
      </c>
      <c r="F10" s="99">
        <v>79</v>
      </c>
    </row>
    <row r="11" spans="1:8" ht="15" customHeight="1">
      <c r="A11" s="127" t="s">
        <v>179</v>
      </c>
      <c r="B11" s="136">
        <v>5</v>
      </c>
      <c r="C11" s="99">
        <v>10</v>
      </c>
      <c r="D11" s="99">
        <v>24</v>
      </c>
      <c r="E11" s="99">
        <v>12</v>
      </c>
      <c r="F11" s="99">
        <v>8</v>
      </c>
    </row>
    <row r="12" spans="1:8" ht="15" customHeight="1">
      <c r="A12" s="127" t="s">
        <v>177</v>
      </c>
      <c r="B12" s="136">
        <v>0</v>
      </c>
      <c r="C12" s="99">
        <v>0</v>
      </c>
      <c r="D12" s="99">
        <v>9</v>
      </c>
      <c r="E12" s="99">
        <v>6</v>
      </c>
      <c r="F12" s="99">
        <v>0</v>
      </c>
    </row>
    <row r="13" spans="1:8" ht="15" customHeight="1">
      <c r="A13" s="127" t="s">
        <v>176</v>
      </c>
      <c r="B13" s="136">
        <v>1</v>
      </c>
      <c r="C13" s="99">
        <v>0</v>
      </c>
      <c r="D13" s="99">
        <v>5</v>
      </c>
      <c r="E13" s="99">
        <v>4</v>
      </c>
      <c r="F13" s="99">
        <v>12</v>
      </c>
    </row>
    <row r="14" spans="1:8" ht="15" customHeight="1">
      <c r="A14" s="127" t="s">
        <v>184</v>
      </c>
      <c r="B14" s="136">
        <v>1</v>
      </c>
      <c r="C14" s="99">
        <v>0</v>
      </c>
      <c r="D14" s="99">
        <v>4</v>
      </c>
      <c r="E14" s="99">
        <v>2</v>
      </c>
      <c r="F14" s="99">
        <v>6</v>
      </c>
    </row>
    <row r="15" spans="1:8" ht="15" customHeight="1">
      <c r="A15" s="127" t="s">
        <v>180</v>
      </c>
      <c r="B15" s="136">
        <v>0</v>
      </c>
      <c r="C15" s="99">
        <v>1</v>
      </c>
      <c r="D15" s="99">
        <v>3</v>
      </c>
      <c r="E15" s="99">
        <v>1</v>
      </c>
      <c r="F15" s="99">
        <v>1</v>
      </c>
    </row>
    <row r="16" spans="1:8" ht="15" customHeight="1">
      <c r="A16" s="127" t="s">
        <v>178</v>
      </c>
      <c r="B16" s="136">
        <v>0</v>
      </c>
      <c r="C16" s="99">
        <v>0</v>
      </c>
      <c r="D16" s="99">
        <v>1</v>
      </c>
      <c r="E16" s="99">
        <v>0</v>
      </c>
      <c r="F16" s="99">
        <v>0</v>
      </c>
    </row>
    <row r="17" spans="1:6" ht="15" customHeight="1">
      <c r="A17" s="127" t="s">
        <v>189</v>
      </c>
      <c r="B17" s="136">
        <v>0</v>
      </c>
      <c r="C17" s="99">
        <v>0</v>
      </c>
      <c r="D17" s="99">
        <v>1</v>
      </c>
      <c r="E17" s="99">
        <v>0</v>
      </c>
      <c r="F17" s="99">
        <v>0</v>
      </c>
    </row>
    <row r="18" spans="1:6" ht="15" customHeight="1">
      <c r="A18" s="127" t="s">
        <v>193</v>
      </c>
      <c r="B18" s="136">
        <v>0</v>
      </c>
      <c r="C18" s="99">
        <v>0</v>
      </c>
      <c r="D18" s="99">
        <v>1</v>
      </c>
      <c r="E18" s="99">
        <v>0</v>
      </c>
      <c r="F18" s="99">
        <v>2</v>
      </c>
    </row>
    <row r="19" spans="1:6" ht="15" customHeight="1">
      <c r="A19" s="127" t="s">
        <v>190</v>
      </c>
      <c r="B19" s="136">
        <v>0</v>
      </c>
      <c r="C19" s="99">
        <v>2</v>
      </c>
      <c r="D19" s="99">
        <v>0</v>
      </c>
      <c r="E19" s="99">
        <v>0</v>
      </c>
      <c r="F19" s="99">
        <v>1</v>
      </c>
    </row>
    <row r="20" spans="1:6" ht="15" customHeight="1">
      <c r="A20" s="127" t="s">
        <v>181</v>
      </c>
      <c r="B20" s="136">
        <v>0</v>
      </c>
      <c r="C20" s="99">
        <v>1</v>
      </c>
      <c r="D20" s="99">
        <v>0</v>
      </c>
      <c r="E20" s="99">
        <v>2</v>
      </c>
      <c r="F20" s="99">
        <v>0</v>
      </c>
    </row>
    <row r="21" spans="1:6" ht="15" customHeight="1">
      <c r="A21" s="127" t="s">
        <v>191</v>
      </c>
      <c r="B21" s="136">
        <v>0</v>
      </c>
      <c r="C21" s="99">
        <v>1</v>
      </c>
      <c r="D21" s="99">
        <v>0</v>
      </c>
      <c r="E21" s="99">
        <v>0</v>
      </c>
      <c r="F21" s="99">
        <v>1</v>
      </c>
    </row>
    <row r="22" spans="1:6" ht="15" customHeight="1">
      <c r="A22" s="127" t="s">
        <v>170</v>
      </c>
      <c r="B22" s="136">
        <v>0</v>
      </c>
      <c r="C22" s="99">
        <v>0</v>
      </c>
      <c r="D22" s="99">
        <v>0</v>
      </c>
      <c r="E22" s="99">
        <v>0</v>
      </c>
      <c r="F22" s="99">
        <v>0</v>
      </c>
    </row>
    <row r="23" spans="1:6" ht="15" customHeight="1">
      <c r="A23" s="127" t="s">
        <v>187</v>
      </c>
      <c r="B23" s="136">
        <v>1</v>
      </c>
      <c r="C23" s="99">
        <v>0</v>
      </c>
      <c r="D23" s="99">
        <v>0</v>
      </c>
      <c r="E23" s="99">
        <v>2</v>
      </c>
      <c r="F23" s="99">
        <v>5</v>
      </c>
    </row>
    <row r="24" spans="1:6" ht="15" customHeight="1">
      <c r="A24" s="127" t="s">
        <v>183</v>
      </c>
      <c r="B24" s="136">
        <v>3</v>
      </c>
      <c r="C24" s="99">
        <v>0</v>
      </c>
      <c r="D24" s="99">
        <v>0</v>
      </c>
      <c r="E24" s="99">
        <v>0</v>
      </c>
      <c r="F24" s="99">
        <v>0</v>
      </c>
    </row>
    <row r="25" spans="1:6" ht="15" customHeight="1">
      <c r="A25" s="127" t="s">
        <v>173</v>
      </c>
      <c r="B25" s="136">
        <v>0</v>
      </c>
      <c r="C25" s="99">
        <v>0</v>
      </c>
      <c r="D25" s="99">
        <v>0</v>
      </c>
      <c r="E25" s="99">
        <v>0</v>
      </c>
      <c r="F25" s="99">
        <v>2</v>
      </c>
    </row>
    <row r="26" spans="1:6" ht="15" customHeight="1" thickBot="1">
      <c r="A26" s="129" t="s">
        <v>195</v>
      </c>
      <c r="B26" s="130">
        <v>0</v>
      </c>
      <c r="C26" s="100">
        <v>0</v>
      </c>
      <c r="D26" s="100">
        <v>0</v>
      </c>
      <c r="E26" s="100">
        <v>0</v>
      </c>
      <c r="F26" s="100">
        <v>1</v>
      </c>
    </row>
    <row r="27" spans="1:6" ht="15" customHeight="1">
      <c r="A27" s="175" t="s">
        <v>226</v>
      </c>
      <c r="B27" s="175"/>
      <c r="C27" s="175"/>
      <c r="D27" s="175"/>
      <c r="E27" s="175"/>
      <c r="F27" s="175"/>
    </row>
    <row r="28" spans="1:6" ht="15" customHeight="1">
      <c r="A28" s="176"/>
      <c r="B28" s="176"/>
      <c r="C28" s="176"/>
      <c r="D28" s="176"/>
      <c r="E28" s="176"/>
      <c r="F28" s="176"/>
    </row>
    <row r="29" spans="1:6" ht="15" customHeight="1">
      <c r="A29" s="173" t="s">
        <v>119</v>
      </c>
      <c r="B29" s="173"/>
      <c r="C29" s="173"/>
      <c r="D29" s="173"/>
      <c r="E29" s="173"/>
      <c r="F29" s="173"/>
    </row>
    <row r="34" spans="1:6" ht="15" customHeight="1">
      <c r="A34" s="127"/>
      <c r="B34" s="136"/>
      <c r="C34" s="99"/>
      <c r="D34" s="99"/>
      <c r="E34" s="99"/>
      <c r="F34" s="99"/>
    </row>
    <row r="35" spans="1:6" ht="15" customHeight="1">
      <c r="A35" s="173"/>
      <c r="B35" s="173"/>
      <c r="C35" s="173"/>
      <c r="D35" s="173"/>
      <c r="E35" s="173"/>
      <c r="F35" s="173"/>
    </row>
  </sheetData>
  <mergeCells count="9">
    <mergeCell ref="A27:F28"/>
    <mergeCell ref="A29:F29"/>
    <mergeCell ref="A35:F35"/>
    <mergeCell ref="H2:H3"/>
    <mergeCell ref="A1:F1"/>
    <mergeCell ref="A2:F2"/>
    <mergeCell ref="A3:F3"/>
    <mergeCell ref="A4:F4"/>
    <mergeCell ref="A5:F5"/>
  </mergeCells>
  <hyperlinks>
    <hyperlink ref="H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zoomScaleNormal="100" workbookViewId="0">
      <selection activeCell="I14" sqref="I14"/>
    </sheetView>
  </sheetViews>
  <sheetFormatPr baseColWidth="10" defaultColWidth="23.42578125" defaultRowHeight="15" customHeight="1"/>
  <cols>
    <col min="1" max="1" width="29.85546875" style="6" bestFit="1" customWidth="1"/>
    <col min="2" max="4" width="11.7109375" style="6" customWidth="1"/>
    <col min="5" max="92" width="10.7109375" style="6" customWidth="1"/>
    <col min="93" max="16384" width="23.42578125" style="6"/>
  </cols>
  <sheetData>
    <row r="1" spans="1:6" ht="15" customHeight="1">
      <c r="A1" s="164" t="s">
        <v>355</v>
      </c>
      <c r="B1" s="164"/>
      <c r="C1" s="164"/>
      <c r="D1" s="164"/>
      <c r="E1" s="18"/>
    </row>
    <row r="2" spans="1:6" ht="15" customHeight="1">
      <c r="A2" s="164" t="s">
        <v>350</v>
      </c>
      <c r="B2" s="164"/>
      <c r="C2" s="164"/>
      <c r="D2" s="164"/>
      <c r="E2" s="18"/>
      <c r="F2" s="156" t="s">
        <v>47</v>
      </c>
    </row>
    <row r="3" spans="1:6" ht="15" customHeight="1">
      <c r="A3" s="164" t="s">
        <v>319</v>
      </c>
      <c r="B3" s="164"/>
      <c r="C3" s="164"/>
      <c r="D3" s="164"/>
      <c r="E3" s="18"/>
      <c r="F3" s="156"/>
    </row>
    <row r="4" spans="1:6" ht="15" customHeight="1">
      <c r="A4" s="164" t="s">
        <v>204</v>
      </c>
      <c r="B4" s="164"/>
      <c r="C4" s="164"/>
      <c r="D4" s="164"/>
    </row>
    <row r="5" spans="1:6" ht="15" customHeight="1">
      <c r="A5" s="164"/>
      <c r="B5" s="164"/>
      <c r="C5" s="164"/>
      <c r="D5" s="164"/>
    </row>
    <row r="6" spans="1:6" ht="15" customHeight="1">
      <c r="A6" s="137"/>
      <c r="B6" s="138"/>
      <c r="C6" s="138"/>
      <c r="D6" s="138"/>
    </row>
    <row r="7" spans="1:6" ht="15" customHeight="1">
      <c r="A7" s="56" t="s">
        <v>282</v>
      </c>
      <c r="B7" s="94" t="s">
        <v>104</v>
      </c>
      <c r="C7" s="94" t="s">
        <v>205</v>
      </c>
      <c r="D7" s="94" t="s">
        <v>206</v>
      </c>
    </row>
    <row r="8" spans="1:6" ht="15" customHeight="1">
      <c r="A8" s="78" t="s">
        <v>104</v>
      </c>
      <c r="B8" s="96">
        <v>708</v>
      </c>
      <c r="C8" s="96">
        <v>345</v>
      </c>
      <c r="D8" s="96">
        <v>363</v>
      </c>
    </row>
    <row r="9" spans="1:6" ht="15" customHeight="1">
      <c r="A9" s="61" t="s">
        <v>105</v>
      </c>
      <c r="B9" s="97">
        <v>703</v>
      </c>
      <c r="C9" s="97">
        <v>342</v>
      </c>
      <c r="D9" s="97">
        <v>361</v>
      </c>
    </row>
    <row r="10" spans="1:6" ht="15" customHeight="1">
      <c r="A10" s="61" t="s">
        <v>106</v>
      </c>
      <c r="B10" s="97">
        <v>4</v>
      </c>
      <c r="C10" s="97">
        <v>2</v>
      </c>
      <c r="D10" s="97">
        <v>2</v>
      </c>
    </row>
    <row r="11" spans="1:6" ht="15" customHeight="1">
      <c r="A11" s="61" t="s">
        <v>107</v>
      </c>
      <c r="B11" s="97">
        <v>1</v>
      </c>
      <c r="C11" s="97">
        <v>1</v>
      </c>
      <c r="D11" s="97">
        <v>0</v>
      </c>
    </row>
    <row r="12" spans="1:6" ht="15" customHeight="1">
      <c r="A12" s="78" t="s">
        <v>108</v>
      </c>
      <c r="B12" s="96">
        <v>104</v>
      </c>
      <c r="C12" s="96">
        <v>53</v>
      </c>
      <c r="D12" s="96">
        <v>51</v>
      </c>
    </row>
    <row r="13" spans="1:6" ht="15" customHeight="1">
      <c r="A13" s="61" t="s">
        <v>105</v>
      </c>
      <c r="B13" s="97">
        <v>103</v>
      </c>
      <c r="C13" s="97">
        <v>53</v>
      </c>
      <c r="D13" s="97">
        <v>50</v>
      </c>
    </row>
    <row r="14" spans="1:6" ht="15" customHeight="1">
      <c r="A14" s="61" t="s">
        <v>106</v>
      </c>
      <c r="B14" s="97">
        <v>1</v>
      </c>
      <c r="C14" s="97">
        <v>0</v>
      </c>
      <c r="D14" s="97">
        <v>1</v>
      </c>
    </row>
    <row r="15" spans="1:6" ht="15" customHeight="1">
      <c r="A15" s="61" t="s">
        <v>107</v>
      </c>
      <c r="B15" s="97">
        <v>0</v>
      </c>
      <c r="C15" s="97">
        <v>0</v>
      </c>
      <c r="D15" s="97">
        <v>0</v>
      </c>
    </row>
    <row r="16" spans="1:6" ht="15" customHeight="1">
      <c r="A16" s="78" t="s">
        <v>109</v>
      </c>
      <c r="B16" s="96">
        <v>7</v>
      </c>
      <c r="C16" s="96">
        <v>2</v>
      </c>
      <c r="D16" s="96">
        <v>5</v>
      </c>
    </row>
    <row r="17" spans="1:4" ht="15" customHeight="1">
      <c r="A17" s="61" t="s">
        <v>105</v>
      </c>
      <c r="B17" s="97">
        <v>7</v>
      </c>
      <c r="C17" s="97">
        <v>2</v>
      </c>
      <c r="D17" s="97">
        <v>5</v>
      </c>
    </row>
    <row r="18" spans="1:4" ht="15" customHeight="1">
      <c r="A18" s="61" t="s">
        <v>106</v>
      </c>
      <c r="B18" s="97">
        <v>0</v>
      </c>
      <c r="C18" s="97">
        <v>0</v>
      </c>
      <c r="D18" s="97">
        <v>0</v>
      </c>
    </row>
    <row r="19" spans="1:4" ht="15" customHeight="1">
      <c r="A19" s="61" t="s">
        <v>107</v>
      </c>
      <c r="B19" s="97">
        <v>0</v>
      </c>
      <c r="C19" s="97">
        <v>0</v>
      </c>
      <c r="D19" s="97">
        <v>0</v>
      </c>
    </row>
    <row r="20" spans="1:4" ht="15" customHeight="1">
      <c r="A20" s="78" t="s">
        <v>110</v>
      </c>
      <c r="B20" s="96">
        <v>386</v>
      </c>
      <c r="C20" s="96">
        <v>194</v>
      </c>
      <c r="D20" s="96">
        <v>192</v>
      </c>
    </row>
    <row r="21" spans="1:4" ht="15" customHeight="1">
      <c r="A21" s="61" t="s">
        <v>105</v>
      </c>
      <c r="B21" s="97">
        <v>385</v>
      </c>
      <c r="C21" s="97">
        <v>193</v>
      </c>
      <c r="D21" s="97">
        <v>192</v>
      </c>
    </row>
    <row r="22" spans="1:4" ht="15" customHeight="1">
      <c r="A22" s="61" t="s">
        <v>106</v>
      </c>
      <c r="B22" s="97">
        <v>0</v>
      </c>
      <c r="C22" s="97">
        <v>0</v>
      </c>
      <c r="D22" s="97">
        <v>0</v>
      </c>
    </row>
    <row r="23" spans="1:4" ht="12.75">
      <c r="A23" s="61" t="s">
        <v>107</v>
      </c>
      <c r="B23" s="97">
        <v>1</v>
      </c>
      <c r="C23" s="97">
        <v>1</v>
      </c>
      <c r="D23" s="97">
        <v>0</v>
      </c>
    </row>
    <row r="24" spans="1:4" ht="15" customHeight="1">
      <c r="A24" s="78" t="s">
        <v>111</v>
      </c>
      <c r="B24" s="96">
        <v>187</v>
      </c>
      <c r="C24" s="96">
        <v>89</v>
      </c>
      <c r="D24" s="96">
        <v>98</v>
      </c>
    </row>
    <row r="25" spans="1:4" ht="15" customHeight="1">
      <c r="A25" s="61" t="s">
        <v>105</v>
      </c>
      <c r="B25" s="97">
        <v>184</v>
      </c>
      <c r="C25" s="97">
        <v>87</v>
      </c>
      <c r="D25" s="97">
        <v>97</v>
      </c>
    </row>
    <row r="26" spans="1:4" ht="15" customHeight="1">
      <c r="A26" s="61" t="s">
        <v>106</v>
      </c>
      <c r="B26" s="97">
        <v>3</v>
      </c>
      <c r="C26" s="97">
        <v>2</v>
      </c>
      <c r="D26" s="97">
        <v>1</v>
      </c>
    </row>
    <row r="27" spans="1:4" ht="15" customHeight="1">
      <c r="A27" s="61" t="s">
        <v>107</v>
      </c>
      <c r="B27" s="97">
        <v>0</v>
      </c>
      <c r="C27" s="97">
        <v>0</v>
      </c>
      <c r="D27" s="97">
        <v>0</v>
      </c>
    </row>
    <row r="28" spans="1:4" ht="15" customHeight="1">
      <c r="A28" s="78" t="s">
        <v>117</v>
      </c>
      <c r="B28" s="96">
        <v>2</v>
      </c>
      <c r="C28" s="96">
        <v>0</v>
      </c>
      <c r="D28" s="96">
        <v>2</v>
      </c>
    </row>
    <row r="29" spans="1:4" ht="15" customHeight="1">
      <c r="A29" s="61" t="s">
        <v>105</v>
      </c>
      <c r="B29" s="99">
        <v>2</v>
      </c>
      <c r="C29" s="99">
        <v>0</v>
      </c>
      <c r="D29" s="99">
        <v>2</v>
      </c>
    </row>
    <row r="30" spans="1:4" ht="15" customHeight="1">
      <c r="A30" s="78" t="s">
        <v>115</v>
      </c>
      <c r="B30" s="96">
        <v>22</v>
      </c>
      <c r="C30" s="96">
        <v>7</v>
      </c>
      <c r="D30" s="96">
        <v>15</v>
      </c>
    </row>
    <row r="31" spans="1:4" ht="15" customHeight="1">
      <c r="A31" s="61" t="s">
        <v>105</v>
      </c>
      <c r="B31" s="97">
        <v>22</v>
      </c>
      <c r="C31" s="97">
        <v>7</v>
      </c>
      <c r="D31" s="97">
        <v>15</v>
      </c>
    </row>
    <row r="32" spans="1:4" ht="15" customHeight="1" thickBot="1">
      <c r="A32" s="73" t="s">
        <v>106</v>
      </c>
      <c r="B32" s="100">
        <v>0</v>
      </c>
      <c r="C32" s="100">
        <v>0</v>
      </c>
      <c r="D32" s="100">
        <v>0</v>
      </c>
    </row>
    <row r="33" spans="1:4" ht="15" customHeight="1">
      <c r="A33" s="159" t="s">
        <v>119</v>
      </c>
      <c r="B33" s="159"/>
      <c r="C33" s="159"/>
      <c r="D33" s="159"/>
    </row>
  </sheetData>
  <mergeCells count="7">
    <mergeCell ref="A5:D5"/>
    <mergeCell ref="A33:D33"/>
    <mergeCell ref="F2:F3"/>
    <mergeCell ref="A1:D1"/>
    <mergeCell ref="A2:D2"/>
    <mergeCell ref="A3:D3"/>
    <mergeCell ref="A4:D4"/>
  </mergeCells>
  <hyperlinks>
    <hyperlink ref="F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showGridLines="0" workbookViewId="0">
      <selection activeCell="J17" sqref="J17"/>
    </sheetView>
  </sheetViews>
  <sheetFormatPr baseColWidth="10" defaultColWidth="23.42578125" defaultRowHeight="15" customHeight="1"/>
  <cols>
    <col min="1" max="1" width="20.85546875" style="6" customWidth="1"/>
    <col min="2" max="4" width="10.7109375" style="6" customWidth="1"/>
    <col min="5" max="5" width="12.5703125" style="6" bestFit="1" customWidth="1"/>
    <col min="6" max="93" width="10.7109375" style="6" customWidth="1"/>
    <col min="94" max="16384" width="23.42578125" style="6"/>
  </cols>
  <sheetData>
    <row r="1" spans="1:7" ht="15" customHeight="1">
      <c r="A1" s="164" t="s">
        <v>356</v>
      </c>
      <c r="B1" s="164"/>
      <c r="C1" s="164"/>
      <c r="D1" s="164"/>
      <c r="E1" s="164"/>
      <c r="F1" s="18"/>
    </row>
    <row r="2" spans="1:7" ht="15" customHeight="1">
      <c r="A2" s="164" t="s">
        <v>350</v>
      </c>
      <c r="B2" s="164"/>
      <c r="C2" s="164"/>
      <c r="D2" s="164"/>
      <c r="E2" s="164"/>
      <c r="F2" s="18"/>
      <c r="G2" s="156" t="s">
        <v>47</v>
      </c>
    </row>
    <row r="3" spans="1:7" ht="15" customHeight="1">
      <c r="A3" s="164" t="s">
        <v>209</v>
      </c>
      <c r="B3" s="164"/>
      <c r="C3" s="164"/>
      <c r="D3" s="164"/>
      <c r="E3" s="164"/>
      <c r="F3" s="18"/>
      <c r="G3" s="156"/>
    </row>
    <row r="4" spans="1:7" ht="15" customHeight="1">
      <c r="A4" s="164" t="s">
        <v>204</v>
      </c>
      <c r="B4" s="164"/>
      <c r="C4" s="164"/>
      <c r="D4" s="164"/>
      <c r="E4" s="164"/>
    </row>
    <row r="5" spans="1:7" ht="15" customHeight="1">
      <c r="A5" s="91"/>
      <c r="B5" s="91"/>
      <c r="C5" s="91"/>
      <c r="D5" s="91"/>
      <c r="E5" s="91"/>
    </row>
    <row r="6" spans="1:7" ht="15" customHeight="1">
      <c r="A6" s="115" t="s">
        <v>210</v>
      </c>
      <c r="B6" s="116" t="s">
        <v>104</v>
      </c>
      <c r="C6" s="116" t="s">
        <v>105</v>
      </c>
      <c r="D6" s="116" t="s">
        <v>106</v>
      </c>
      <c r="E6" s="116" t="s">
        <v>107</v>
      </c>
    </row>
    <row r="7" spans="1:7" ht="15" customHeight="1">
      <c r="A7" s="98" t="s">
        <v>104</v>
      </c>
      <c r="B7" s="120">
        <f>SUM(B8:B34)</f>
        <v>708</v>
      </c>
      <c r="C7" s="120">
        <f>SUM(C8:C34)</f>
        <v>703</v>
      </c>
      <c r="D7" s="120">
        <f>SUM(D8:D34)</f>
        <v>4</v>
      </c>
      <c r="E7" s="120">
        <f>SUM(E8:E34)</f>
        <v>1</v>
      </c>
    </row>
    <row r="8" spans="1:7" ht="15" customHeight="1">
      <c r="A8" s="105" t="s">
        <v>135</v>
      </c>
      <c r="B8" s="106">
        <f>SUM(C8:E8)</f>
        <v>93</v>
      </c>
      <c r="C8" s="121">
        <v>92</v>
      </c>
      <c r="D8" s="121">
        <v>0</v>
      </c>
      <c r="E8" s="121">
        <v>1</v>
      </c>
    </row>
    <row r="9" spans="1:7" ht="15" customHeight="1">
      <c r="A9" s="105" t="s">
        <v>136</v>
      </c>
      <c r="B9" s="106">
        <f t="shared" ref="B9:B34" si="0">SUM(C9:E9)</f>
        <v>41</v>
      </c>
      <c r="C9" s="121">
        <v>38</v>
      </c>
      <c r="D9" s="121">
        <v>3</v>
      </c>
      <c r="E9" s="121">
        <v>0</v>
      </c>
    </row>
    <row r="10" spans="1:7" ht="15" customHeight="1">
      <c r="A10" s="105" t="s">
        <v>137</v>
      </c>
      <c r="B10" s="106">
        <f t="shared" si="0"/>
        <v>93</v>
      </c>
      <c r="C10" s="121">
        <v>93</v>
      </c>
      <c r="D10" s="121">
        <v>0</v>
      </c>
      <c r="E10" s="121">
        <v>0</v>
      </c>
    </row>
    <row r="11" spans="1:7" ht="15" customHeight="1">
      <c r="A11" s="105" t="s">
        <v>138</v>
      </c>
      <c r="B11" s="106">
        <f t="shared" si="0"/>
        <v>56</v>
      </c>
      <c r="C11" s="121">
        <v>56</v>
      </c>
      <c r="D11" s="121">
        <v>0</v>
      </c>
      <c r="E11" s="121">
        <v>0</v>
      </c>
    </row>
    <row r="12" spans="1:7" ht="15" customHeight="1">
      <c r="A12" s="105" t="s">
        <v>139</v>
      </c>
      <c r="B12" s="106">
        <f t="shared" si="0"/>
        <v>3</v>
      </c>
      <c r="C12" s="121">
        <v>3</v>
      </c>
      <c r="D12" s="121">
        <v>0</v>
      </c>
      <c r="E12" s="121" t="s">
        <v>116</v>
      </c>
    </row>
    <row r="13" spans="1:7" ht="15" customHeight="1">
      <c r="A13" s="105" t="s">
        <v>140</v>
      </c>
      <c r="B13" s="106">
        <f t="shared" si="0"/>
        <v>4</v>
      </c>
      <c r="C13" s="121">
        <v>4</v>
      </c>
      <c r="D13" s="121">
        <v>0</v>
      </c>
      <c r="E13" s="121">
        <v>0</v>
      </c>
    </row>
    <row r="14" spans="1:7" ht="15" customHeight="1">
      <c r="A14" s="105" t="s">
        <v>141</v>
      </c>
      <c r="B14" s="106">
        <f t="shared" si="0"/>
        <v>1</v>
      </c>
      <c r="C14" s="121">
        <v>1</v>
      </c>
      <c r="D14" s="121" t="s">
        <v>116</v>
      </c>
      <c r="E14" s="121" t="s">
        <v>116</v>
      </c>
    </row>
    <row r="15" spans="1:7" ht="15" customHeight="1">
      <c r="A15" s="105" t="s">
        <v>142</v>
      </c>
      <c r="B15" s="106">
        <f t="shared" si="0"/>
        <v>106</v>
      </c>
      <c r="C15" s="121">
        <v>106</v>
      </c>
      <c r="D15" s="121">
        <v>0</v>
      </c>
      <c r="E15" s="121">
        <v>0</v>
      </c>
    </row>
    <row r="16" spans="1:7" ht="15" customHeight="1">
      <c r="A16" s="105" t="s">
        <v>143</v>
      </c>
      <c r="B16" s="106">
        <f t="shared" si="0"/>
        <v>15</v>
      </c>
      <c r="C16" s="121">
        <v>15</v>
      </c>
      <c r="D16" s="121">
        <v>0</v>
      </c>
      <c r="E16" s="121">
        <v>0</v>
      </c>
    </row>
    <row r="17" spans="1:5" ht="15" customHeight="1">
      <c r="A17" s="105" t="s">
        <v>144</v>
      </c>
      <c r="B17" s="106">
        <f t="shared" si="0"/>
        <v>44</v>
      </c>
      <c r="C17" s="121">
        <v>44</v>
      </c>
      <c r="D17" s="121">
        <v>0</v>
      </c>
      <c r="E17" s="121">
        <v>0</v>
      </c>
    </row>
    <row r="18" spans="1:5" ht="15" customHeight="1">
      <c r="A18" s="105" t="s">
        <v>145</v>
      </c>
      <c r="B18" s="106">
        <f t="shared" si="0"/>
        <v>19</v>
      </c>
      <c r="C18" s="121">
        <v>19</v>
      </c>
      <c r="D18" s="121" t="s">
        <v>116</v>
      </c>
      <c r="E18" s="121">
        <v>0</v>
      </c>
    </row>
    <row r="19" spans="1:5" ht="15" customHeight="1">
      <c r="A19" s="105" t="s">
        <v>146</v>
      </c>
      <c r="B19" s="106">
        <f t="shared" si="0"/>
        <v>39</v>
      </c>
      <c r="C19" s="121">
        <v>39</v>
      </c>
      <c r="D19" s="121">
        <v>0</v>
      </c>
      <c r="E19" s="121">
        <v>0</v>
      </c>
    </row>
    <row r="20" spans="1:5" ht="15" customHeight="1">
      <c r="A20" s="105" t="s">
        <v>147</v>
      </c>
      <c r="B20" s="106">
        <f t="shared" si="0"/>
        <v>1</v>
      </c>
      <c r="C20" s="121">
        <v>1</v>
      </c>
      <c r="D20" s="121">
        <v>0</v>
      </c>
      <c r="E20" s="121">
        <v>0</v>
      </c>
    </row>
    <row r="21" spans="1:5" ht="15" customHeight="1">
      <c r="A21" s="105" t="s">
        <v>148</v>
      </c>
      <c r="B21" s="106">
        <f t="shared" si="0"/>
        <v>72</v>
      </c>
      <c r="C21" s="121">
        <v>72</v>
      </c>
      <c r="D21" s="121">
        <v>0</v>
      </c>
      <c r="E21" s="121">
        <v>0</v>
      </c>
    </row>
    <row r="22" spans="1:5" ht="12.75">
      <c r="A22" s="105" t="s">
        <v>149</v>
      </c>
      <c r="B22" s="106">
        <f t="shared" si="0"/>
        <v>33</v>
      </c>
      <c r="C22" s="121">
        <v>33</v>
      </c>
      <c r="D22" s="121">
        <v>0</v>
      </c>
      <c r="E22" s="121" t="s">
        <v>116</v>
      </c>
    </row>
    <row r="23" spans="1:5" ht="15" customHeight="1">
      <c r="A23" s="105" t="s">
        <v>150</v>
      </c>
      <c r="B23" s="106">
        <f t="shared" si="0"/>
        <v>7</v>
      </c>
      <c r="C23" s="121">
        <v>7</v>
      </c>
      <c r="D23" s="121">
        <v>0</v>
      </c>
      <c r="E23" s="121" t="s">
        <v>116</v>
      </c>
    </row>
    <row r="24" spans="1:5" ht="15" customHeight="1">
      <c r="A24" s="105" t="s">
        <v>151</v>
      </c>
      <c r="B24" s="106">
        <f t="shared" si="0"/>
        <v>9</v>
      </c>
      <c r="C24" s="121">
        <v>9</v>
      </c>
      <c r="D24" s="121">
        <v>0</v>
      </c>
      <c r="E24" s="121">
        <v>0</v>
      </c>
    </row>
    <row r="25" spans="1:5" ht="15" customHeight="1">
      <c r="A25" s="105" t="s">
        <v>152</v>
      </c>
      <c r="B25" s="106">
        <f t="shared" si="0"/>
        <v>6</v>
      </c>
      <c r="C25" s="121">
        <v>6</v>
      </c>
      <c r="D25" s="121">
        <v>0</v>
      </c>
      <c r="E25" s="121">
        <v>0</v>
      </c>
    </row>
    <row r="26" spans="1:5" ht="15" customHeight="1">
      <c r="A26" s="105" t="s">
        <v>153</v>
      </c>
      <c r="B26" s="106">
        <f t="shared" si="0"/>
        <v>8</v>
      </c>
      <c r="C26" s="121">
        <v>8</v>
      </c>
      <c r="D26" s="121">
        <v>0</v>
      </c>
      <c r="E26" s="121" t="s">
        <v>116</v>
      </c>
    </row>
    <row r="27" spans="1:5" ht="15" customHeight="1">
      <c r="A27" s="105" t="s">
        <v>154</v>
      </c>
      <c r="B27" s="106">
        <f t="shared" si="0"/>
        <v>3</v>
      </c>
      <c r="C27" s="121">
        <v>3</v>
      </c>
      <c r="D27" s="121">
        <v>0</v>
      </c>
      <c r="E27" s="121">
        <v>0</v>
      </c>
    </row>
    <row r="28" spans="1:5" ht="15" customHeight="1">
      <c r="A28" s="105" t="s">
        <v>155</v>
      </c>
      <c r="B28" s="106">
        <f t="shared" si="0"/>
        <v>1</v>
      </c>
      <c r="C28" s="121">
        <v>1</v>
      </c>
      <c r="D28" s="121">
        <v>0</v>
      </c>
      <c r="E28" s="121" t="s">
        <v>116</v>
      </c>
    </row>
    <row r="29" spans="1:5" ht="15" customHeight="1">
      <c r="A29" s="105" t="s">
        <v>156</v>
      </c>
      <c r="B29" s="106">
        <f t="shared" si="0"/>
        <v>2</v>
      </c>
      <c r="C29" s="121">
        <v>2</v>
      </c>
      <c r="D29" s="121">
        <v>0</v>
      </c>
      <c r="E29" s="121" t="s">
        <v>116</v>
      </c>
    </row>
    <row r="30" spans="1:5" ht="15" customHeight="1">
      <c r="A30" s="105" t="s">
        <v>157</v>
      </c>
      <c r="B30" s="106">
        <f t="shared" si="0"/>
        <v>6</v>
      </c>
      <c r="C30" s="121">
        <v>6</v>
      </c>
      <c r="D30" s="121">
        <v>0</v>
      </c>
      <c r="E30" s="121" t="s">
        <v>116</v>
      </c>
    </row>
    <row r="31" spans="1:5" ht="15" customHeight="1">
      <c r="A31" s="105" t="s">
        <v>158</v>
      </c>
      <c r="B31" s="106">
        <f t="shared" si="0"/>
        <v>0</v>
      </c>
      <c r="C31" s="121">
        <v>0</v>
      </c>
      <c r="D31" s="121">
        <v>0</v>
      </c>
      <c r="E31" s="121" t="s">
        <v>116</v>
      </c>
    </row>
    <row r="32" spans="1:5" ht="15" customHeight="1">
      <c r="A32" s="108" t="s">
        <v>159</v>
      </c>
      <c r="B32" s="106">
        <f t="shared" si="0"/>
        <v>32</v>
      </c>
      <c r="C32" s="121">
        <v>32</v>
      </c>
      <c r="D32" s="121">
        <v>0</v>
      </c>
      <c r="E32" s="121" t="s">
        <v>116</v>
      </c>
    </row>
    <row r="33" spans="1:5" ht="15" customHeight="1">
      <c r="A33" s="105" t="s">
        <v>160</v>
      </c>
      <c r="B33" s="106">
        <f t="shared" si="0"/>
        <v>3</v>
      </c>
      <c r="C33" s="121">
        <v>2</v>
      </c>
      <c r="D33" s="121">
        <v>1</v>
      </c>
      <c r="E33" s="106" t="s">
        <v>116</v>
      </c>
    </row>
    <row r="34" spans="1:5" ht="15" customHeight="1" thickBot="1">
      <c r="A34" s="109" t="s">
        <v>161</v>
      </c>
      <c r="B34" s="110">
        <f t="shared" si="0"/>
        <v>11</v>
      </c>
      <c r="C34" s="110">
        <v>11</v>
      </c>
      <c r="D34" s="110" t="s">
        <v>116</v>
      </c>
      <c r="E34" s="110" t="s">
        <v>116</v>
      </c>
    </row>
    <row r="35" spans="1:5" ht="15" customHeight="1">
      <c r="A35" s="159" t="s">
        <v>226</v>
      </c>
      <c r="B35" s="159"/>
      <c r="C35" s="159"/>
      <c r="D35" s="159"/>
      <c r="E35" s="159"/>
    </row>
    <row r="36" spans="1:5" ht="15" customHeight="1">
      <c r="A36" s="163"/>
      <c r="B36" s="163"/>
      <c r="C36" s="163"/>
      <c r="D36" s="163"/>
      <c r="E36" s="163"/>
    </row>
    <row r="37" spans="1:5" ht="15" customHeight="1">
      <c r="A37" s="163" t="s">
        <v>119</v>
      </c>
      <c r="B37" s="163"/>
      <c r="C37" s="163"/>
      <c r="D37" s="163"/>
      <c r="E37" s="163"/>
    </row>
  </sheetData>
  <mergeCells count="7">
    <mergeCell ref="A35:E36"/>
    <mergeCell ref="A37:E37"/>
    <mergeCell ref="G2:G3"/>
    <mergeCell ref="A1:E1"/>
    <mergeCell ref="A2:E2"/>
    <mergeCell ref="A3:E3"/>
    <mergeCell ref="A4:E4"/>
  </mergeCells>
  <hyperlinks>
    <hyperlink ref="G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4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K34"/>
  <sheetViews>
    <sheetView showGridLines="0" workbookViewId="0">
      <selection activeCell="J27" sqref="J27"/>
    </sheetView>
  </sheetViews>
  <sheetFormatPr baseColWidth="10" defaultColWidth="23.42578125" defaultRowHeight="15" customHeight="1"/>
  <cols>
    <col min="1" max="1" width="29.85546875" style="6" bestFit="1" customWidth="1"/>
    <col min="2" max="9" width="8.7109375" style="6" customWidth="1"/>
    <col min="10" max="97" width="10.7109375" style="6" customWidth="1"/>
    <col min="98" max="16384" width="23.42578125" style="6"/>
  </cols>
  <sheetData>
    <row r="1" spans="1:11" ht="15" customHeight="1">
      <c r="A1" s="158" t="s">
        <v>120</v>
      </c>
      <c r="B1" s="158"/>
      <c r="C1" s="158"/>
      <c r="D1" s="158"/>
      <c r="E1" s="158"/>
      <c r="F1" s="158"/>
      <c r="G1" s="158"/>
      <c r="H1" s="158"/>
      <c r="I1" s="158"/>
      <c r="J1" s="18"/>
    </row>
    <row r="2" spans="1:11" ht="15" customHeight="1">
      <c r="A2" s="158" t="s">
        <v>100</v>
      </c>
      <c r="B2" s="158"/>
      <c r="C2" s="158"/>
      <c r="D2" s="158"/>
      <c r="E2" s="158"/>
      <c r="F2" s="158"/>
      <c r="G2" s="158"/>
      <c r="H2" s="158"/>
      <c r="I2" s="158"/>
      <c r="J2" s="18"/>
      <c r="K2" s="156" t="s">
        <v>47</v>
      </c>
    </row>
    <row r="3" spans="1:11" ht="15" customHeight="1">
      <c r="A3" s="158" t="s">
        <v>121</v>
      </c>
      <c r="B3" s="158"/>
      <c r="C3" s="158"/>
      <c r="D3" s="158"/>
      <c r="E3" s="158"/>
      <c r="F3" s="158"/>
      <c r="G3" s="158"/>
      <c r="H3" s="158"/>
      <c r="I3" s="158"/>
      <c r="J3" s="18"/>
      <c r="K3" s="156"/>
    </row>
    <row r="4" spans="1:11" ht="15" customHeight="1">
      <c r="A4" s="158" t="s">
        <v>122</v>
      </c>
      <c r="B4" s="158"/>
      <c r="C4" s="158"/>
      <c r="D4" s="158"/>
      <c r="E4" s="158"/>
      <c r="F4" s="158"/>
      <c r="G4" s="158"/>
      <c r="H4" s="158"/>
      <c r="I4" s="158"/>
    </row>
    <row r="5" spans="1:11" ht="15" customHeight="1">
      <c r="A5" s="158" t="s">
        <v>102</v>
      </c>
      <c r="B5" s="158"/>
      <c r="C5" s="158"/>
      <c r="D5" s="158"/>
      <c r="E5" s="158"/>
      <c r="F5" s="158"/>
      <c r="G5" s="158"/>
      <c r="H5" s="158"/>
      <c r="I5" s="158"/>
    </row>
    <row r="6" spans="1:11" ht="15" customHeight="1">
      <c r="A6" s="54"/>
      <c r="B6" s="55"/>
      <c r="C6" s="55"/>
      <c r="D6" s="55"/>
      <c r="E6" s="55"/>
      <c r="F6" s="55"/>
      <c r="G6" s="55"/>
      <c r="H6" s="55"/>
      <c r="I6" s="55"/>
    </row>
    <row r="7" spans="1:11" ht="15" customHeight="1">
      <c r="A7" s="56" t="s">
        <v>123</v>
      </c>
      <c r="B7" s="57">
        <v>2015</v>
      </c>
      <c r="C7" s="57">
        <v>2016</v>
      </c>
      <c r="D7" s="57">
        <v>2017</v>
      </c>
      <c r="E7" s="57">
        <v>2018</v>
      </c>
      <c r="F7" s="57">
        <v>2019</v>
      </c>
      <c r="G7" s="57">
        <v>2020</v>
      </c>
      <c r="H7" s="57">
        <v>2021</v>
      </c>
      <c r="I7" s="57">
        <v>2022</v>
      </c>
    </row>
    <row r="8" spans="1:11" ht="15" customHeight="1">
      <c r="A8" s="67" t="s">
        <v>124</v>
      </c>
      <c r="B8" s="58"/>
      <c r="C8" s="58"/>
      <c r="D8" s="58"/>
      <c r="E8" s="58"/>
      <c r="F8" s="68"/>
      <c r="G8" s="68"/>
      <c r="H8" s="68"/>
      <c r="I8" s="68"/>
    </row>
    <row r="9" spans="1:11" ht="15" customHeight="1">
      <c r="A9" s="58" t="s">
        <v>104</v>
      </c>
      <c r="B9" s="59">
        <v>38678</v>
      </c>
      <c r="C9" s="59">
        <v>37166</v>
      </c>
      <c r="D9" s="59">
        <v>39680</v>
      </c>
      <c r="E9" s="59">
        <v>41162</v>
      </c>
      <c r="F9" s="59">
        <v>49706</v>
      </c>
      <c r="G9" s="59">
        <v>53095</v>
      </c>
      <c r="H9" s="59">
        <v>52259</v>
      </c>
      <c r="I9" s="59">
        <v>53936</v>
      </c>
    </row>
    <row r="10" spans="1:11" ht="15" customHeight="1">
      <c r="A10" s="61" t="s">
        <v>108</v>
      </c>
      <c r="B10" s="62">
        <v>2374</v>
      </c>
      <c r="C10" s="62">
        <v>2436</v>
      </c>
      <c r="D10" s="62">
        <v>2780</v>
      </c>
      <c r="E10" s="62">
        <v>3592</v>
      </c>
      <c r="F10" s="62">
        <v>5228</v>
      </c>
      <c r="G10" s="62">
        <v>5581</v>
      </c>
      <c r="H10" s="62">
        <v>4889</v>
      </c>
      <c r="I10" s="62">
        <v>5177</v>
      </c>
    </row>
    <row r="11" spans="1:11" ht="15" customHeight="1">
      <c r="A11" s="61" t="s">
        <v>109</v>
      </c>
      <c r="B11" s="62">
        <v>753</v>
      </c>
      <c r="C11" s="62">
        <v>523</v>
      </c>
      <c r="D11" s="62">
        <v>549</v>
      </c>
      <c r="E11" s="62">
        <v>594</v>
      </c>
      <c r="F11" s="62">
        <v>464</v>
      </c>
      <c r="G11" s="62">
        <v>472</v>
      </c>
      <c r="H11" s="62">
        <v>414</v>
      </c>
      <c r="I11" s="62">
        <v>434</v>
      </c>
    </row>
    <row r="12" spans="1:11" ht="15" customHeight="1">
      <c r="A12" s="61" t="s">
        <v>110</v>
      </c>
      <c r="B12" s="62">
        <v>17120</v>
      </c>
      <c r="C12" s="62">
        <v>16171</v>
      </c>
      <c r="D12" s="62">
        <v>17730</v>
      </c>
      <c r="E12" s="62">
        <v>17400</v>
      </c>
      <c r="F12" s="62">
        <v>21568</v>
      </c>
      <c r="G12" s="62">
        <v>22749</v>
      </c>
      <c r="H12" s="62">
        <v>21228</v>
      </c>
      <c r="I12" s="62">
        <v>23739</v>
      </c>
    </row>
    <row r="13" spans="1:11" ht="15" customHeight="1">
      <c r="A13" s="61" t="s">
        <v>111</v>
      </c>
      <c r="B13" s="62">
        <v>13866</v>
      </c>
      <c r="C13" s="62">
        <v>13545</v>
      </c>
      <c r="D13" s="62">
        <v>13588</v>
      </c>
      <c r="E13" s="62">
        <v>13743</v>
      </c>
      <c r="F13" s="62">
        <v>15642</v>
      </c>
      <c r="G13" s="62">
        <v>17318</v>
      </c>
      <c r="H13" s="62">
        <v>17508</v>
      </c>
      <c r="I13" s="62">
        <v>18084</v>
      </c>
    </row>
    <row r="14" spans="1:11" ht="15" customHeight="1">
      <c r="A14" s="61" t="s">
        <v>112</v>
      </c>
      <c r="B14" s="62">
        <v>62</v>
      </c>
      <c r="C14" s="62">
        <v>45</v>
      </c>
      <c r="D14" s="62">
        <v>62</v>
      </c>
      <c r="E14" s="62">
        <v>49</v>
      </c>
      <c r="F14" s="62">
        <v>47</v>
      </c>
      <c r="G14" s="62">
        <v>76</v>
      </c>
      <c r="H14" s="62">
        <v>92</v>
      </c>
      <c r="I14" s="62">
        <v>123</v>
      </c>
    </row>
    <row r="15" spans="1:11" ht="15" customHeight="1">
      <c r="A15" s="61" t="s">
        <v>113</v>
      </c>
      <c r="B15" s="62">
        <v>0</v>
      </c>
      <c r="C15" s="62">
        <v>0</v>
      </c>
      <c r="D15" s="62">
        <v>29</v>
      </c>
      <c r="E15" s="62">
        <v>34</v>
      </c>
      <c r="F15" s="62">
        <v>36</v>
      </c>
      <c r="G15" s="62">
        <v>36</v>
      </c>
      <c r="H15" s="62">
        <v>28</v>
      </c>
      <c r="I15" s="62">
        <v>23</v>
      </c>
    </row>
    <row r="16" spans="1:11" ht="15" customHeight="1">
      <c r="A16" s="61" t="s">
        <v>114</v>
      </c>
      <c r="B16" s="62">
        <v>311</v>
      </c>
      <c r="C16" s="62">
        <v>281</v>
      </c>
      <c r="D16" s="62">
        <v>340</v>
      </c>
      <c r="E16" s="62">
        <v>386</v>
      </c>
      <c r="F16" s="62">
        <v>666</v>
      </c>
      <c r="G16" s="62">
        <v>482</v>
      </c>
      <c r="H16" s="62">
        <v>776</v>
      </c>
      <c r="I16" s="62">
        <v>543</v>
      </c>
    </row>
    <row r="17" spans="1:9" ht="15" customHeight="1">
      <c r="A17" s="61" t="s">
        <v>115</v>
      </c>
      <c r="B17" s="62">
        <v>2987</v>
      </c>
      <c r="C17" s="62">
        <v>3116</v>
      </c>
      <c r="D17" s="62">
        <v>3601</v>
      </c>
      <c r="E17" s="62">
        <v>4460</v>
      </c>
      <c r="F17" s="62">
        <v>4885</v>
      </c>
      <c r="G17" s="62">
        <v>5396</v>
      </c>
      <c r="H17" s="62">
        <v>6475</v>
      </c>
      <c r="I17" s="62">
        <v>5564</v>
      </c>
    </row>
    <row r="18" spans="1:9" ht="15" customHeight="1">
      <c r="A18" s="61" t="s">
        <v>117</v>
      </c>
      <c r="B18" s="62">
        <v>1205</v>
      </c>
      <c r="C18" s="62">
        <v>1049</v>
      </c>
      <c r="D18" s="62">
        <v>1001</v>
      </c>
      <c r="E18" s="62">
        <v>904</v>
      </c>
      <c r="F18" s="62">
        <v>1111</v>
      </c>
      <c r="G18" s="62">
        <v>902</v>
      </c>
      <c r="H18" s="62">
        <v>792</v>
      </c>
      <c r="I18" s="62">
        <v>191</v>
      </c>
    </row>
    <row r="19" spans="1:9" ht="15" customHeight="1">
      <c r="A19" s="61" t="s">
        <v>118</v>
      </c>
      <c r="B19" s="62" t="s">
        <v>116</v>
      </c>
      <c r="C19" s="62" t="s">
        <v>116</v>
      </c>
      <c r="D19" s="62" t="s">
        <v>116</v>
      </c>
      <c r="E19" s="62" t="s">
        <v>116</v>
      </c>
      <c r="F19" s="62">
        <v>59</v>
      </c>
      <c r="G19" s="62">
        <v>83</v>
      </c>
      <c r="H19" s="62">
        <v>57</v>
      </c>
      <c r="I19" s="62">
        <v>58</v>
      </c>
    </row>
    <row r="20" spans="1:9" ht="15" customHeight="1">
      <c r="A20" s="69"/>
      <c r="B20" s="70"/>
      <c r="C20" s="70"/>
      <c r="D20" s="70"/>
      <c r="E20" s="70"/>
      <c r="F20" s="70"/>
      <c r="G20" s="70"/>
      <c r="H20" s="70"/>
      <c r="I20" s="70"/>
    </row>
    <row r="21" spans="1:9" ht="15" customHeight="1">
      <c r="A21" s="67" t="s">
        <v>125</v>
      </c>
      <c r="B21" s="58"/>
      <c r="C21" s="58"/>
      <c r="D21" s="58"/>
      <c r="E21" s="58"/>
      <c r="F21" s="68"/>
      <c r="G21" s="68"/>
      <c r="H21" s="68"/>
      <c r="I21" s="68"/>
    </row>
    <row r="22" spans="1:9" ht="15" customHeight="1">
      <c r="A22" s="58" t="s">
        <v>104</v>
      </c>
      <c r="B22" s="71">
        <v>3.7323421078787562</v>
      </c>
      <c r="C22" s="71">
        <v>3.5865827873748737</v>
      </c>
      <c r="D22" s="71">
        <v>3.8011303764728424</v>
      </c>
      <c r="E22" s="71">
        <v>3.7667130619711324</v>
      </c>
      <c r="F22" s="71">
        <v>4.4569458990287369</v>
      </c>
      <c r="G22" s="71">
        <v>4.6814217344228881</v>
      </c>
      <c r="H22" s="71">
        <v>4.5927644559280401</v>
      </c>
      <c r="I22" s="71">
        <v>4.8060721035565255</v>
      </c>
    </row>
    <row r="23" spans="1:9" ht="12.75">
      <c r="A23" s="61" t="s">
        <v>108</v>
      </c>
      <c r="B23" s="72">
        <v>2.008749143277798</v>
      </c>
      <c r="C23" s="72">
        <v>2.0840640960928076</v>
      </c>
      <c r="D23" s="72">
        <v>2.3066902314157933</v>
      </c>
      <c r="E23" s="72">
        <v>2.4653397391901168</v>
      </c>
      <c r="F23" s="72">
        <v>3.6585536536550549</v>
      </c>
      <c r="G23" s="72">
        <v>3.8635938830468466</v>
      </c>
      <c r="H23" s="72">
        <v>3.5115819716286585</v>
      </c>
      <c r="I23" s="72">
        <v>3.7607967629688281</v>
      </c>
    </row>
    <row r="24" spans="1:9" ht="15" customHeight="1">
      <c r="A24" s="61" t="s">
        <v>109</v>
      </c>
      <c r="B24" s="72">
        <v>4.9927065375944837</v>
      </c>
      <c r="C24" s="72">
        <v>3.3761538958104707</v>
      </c>
      <c r="D24" s="72">
        <v>3.6887724249143319</v>
      </c>
      <c r="E24" s="72">
        <v>3.9379474940334127</v>
      </c>
      <c r="F24" s="72">
        <v>3.1566773249880944</v>
      </c>
      <c r="G24" s="72">
        <v>3.276640055536272</v>
      </c>
      <c r="H24" s="72">
        <v>2.8071602929210742</v>
      </c>
      <c r="I24" s="72">
        <v>2.8353041092310707</v>
      </c>
    </row>
    <row r="25" spans="1:9" ht="15" customHeight="1">
      <c r="A25" s="61" t="s">
        <v>110</v>
      </c>
      <c r="B25" s="72">
        <v>3.8413297462972231</v>
      </c>
      <c r="C25" s="72">
        <v>3.6355093332613921</v>
      </c>
      <c r="D25" s="72">
        <v>4.0020585885125346</v>
      </c>
      <c r="E25" s="72">
        <v>3.8502219409544125</v>
      </c>
      <c r="F25" s="72">
        <v>4.6140483739159084</v>
      </c>
      <c r="G25" s="72">
        <v>4.9087472326395334</v>
      </c>
      <c r="H25" s="72">
        <v>4.636058083946109</v>
      </c>
      <c r="I25" s="72">
        <v>5.2066746502783294</v>
      </c>
    </row>
    <row r="26" spans="1:9" ht="15" customHeight="1">
      <c r="A26" s="61" t="s">
        <v>111</v>
      </c>
      <c r="B26" s="72">
        <v>3.7271989290955911</v>
      </c>
      <c r="C26" s="72">
        <v>3.6625529981829192</v>
      </c>
      <c r="D26" s="72">
        <v>3.705208506600278</v>
      </c>
      <c r="E26" s="72">
        <v>3.7501023276120828</v>
      </c>
      <c r="F26" s="72">
        <v>4.0459482319345899</v>
      </c>
      <c r="G26" s="72">
        <v>4.4464299927339201</v>
      </c>
      <c r="H26" s="72">
        <v>4.2543471710583871</v>
      </c>
      <c r="I26" s="72">
        <v>4.3326800611424439</v>
      </c>
    </row>
    <row r="27" spans="1:9" ht="15" customHeight="1">
      <c r="A27" s="61" t="s">
        <v>112</v>
      </c>
      <c r="B27" s="72">
        <v>23.484848484848484</v>
      </c>
      <c r="C27" s="72">
        <v>17.928286852589643</v>
      </c>
      <c r="D27" s="72">
        <v>21.908127208480565</v>
      </c>
      <c r="E27" s="72">
        <v>18.148148148148149</v>
      </c>
      <c r="F27" s="72">
        <v>17.669172932330827</v>
      </c>
      <c r="G27" s="72">
        <v>29.6875</v>
      </c>
      <c r="H27" s="72">
        <v>31.399317406143346</v>
      </c>
      <c r="I27" s="72">
        <v>38.080495356037154</v>
      </c>
    </row>
    <row r="28" spans="1:9" ht="15" customHeight="1">
      <c r="A28" s="61" t="s">
        <v>113</v>
      </c>
      <c r="B28" s="72">
        <v>0</v>
      </c>
      <c r="C28" s="72">
        <v>0</v>
      </c>
      <c r="D28" s="72">
        <v>2.3199999999999998</v>
      </c>
      <c r="E28" s="72">
        <v>2.6500389711613406</v>
      </c>
      <c r="F28" s="72">
        <v>2.68857356235997</v>
      </c>
      <c r="G28" s="72">
        <v>2.7649769585253456</v>
      </c>
      <c r="H28" s="72">
        <v>2.2745735174654751</v>
      </c>
      <c r="I28" s="72">
        <v>1.8729641693811077</v>
      </c>
    </row>
    <row r="29" spans="1:9" ht="15" customHeight="1">
      <c r="A29" s="61" t="s">
        <v>114</v>
      </c>
      <c r="B29" s="72">
        <v>1.3022905238474101</v>
      </c>
      <c r="C29" s="72">
        <v>1.1574264766455227</v>
      </c>
      <c r="D29" s="72">
        <v>1.3981412945143517</v>
      </c>
      <c r="E29" s="72">
        <v>1.4903474903474905</v>
      </c>
      <c r="F29" s="72">
        <v>2.4830363134740141</v>
      </c>
      <c r="G29" s="72">
        <v>1.8264494126563093</v>
      </c>
      <c r="H29" s="72">
        <v>3.4213659009743838</v>
      </c>
      <c r="I29" s="72">
        <v>2.5516917293233083</v>
      </c>
    </row>
    <row r="30" spans="1:9" ht="15" customHeight="1">
      <c r="A30" s="61" t="s">
        <v>115</v>
      </c>
      <c r="B30" s="72">
        <v>6.6599777034559642</v>
      </c>
      <c r="C30" s="72">
        <v>6.4019066011957353</v>
      </c>
      <c r="D30" s="72">
        <v>6.3744667292135029</v>
      </c>
      <c r="E30" s="72">
        <v>6.3704275042493315</v>
      </c>
      <c r="F30" s="72">
        <v>8.7817067251514551</v>
      </c>
      <c r="G30" s="72">
        <v>7.104393506510605</v>
      </c>
      <c r="H30" s="72">
        <v>8.2998987348262467</v>
      </c>
      <c r="I30" s="72">
        <v>8.2760672318905257</v>
      </c>
    </row>
    <row r="31" spans="1:9" ht="15" customHeight="1">
      <c r="A31" s="61" t="s">
        <v>117</v>
      </c>
      <c r="B31" s="72">
        <v>7.3781533186382555</v>
      </c>
      <c r="C31" s="72">
        <v>6.5399002493765579</v>
      </c>
      <c r="D31" s="72">
        <v>6.1010544279880543</v>
      </c>
      <c r="E31" s="72">
        <v>5.599950442916434</v>
      </c>
      <c r="F31" s="72">
        <v>6.844926375454377</v>
      </c>
      <c r="G31" s="72">
        <v>6.0065259372710926</v>
      </c>
      <c r="H31" s="72">
        <v>9.1370558375634516</v>
      </c>
      <c r="I31" s="72">
        <v>8.3771929824561404</v>
      </c>
    </row>
    <row r="32" spans="1:9" ht="15" customHeight="1" thickBot="1">
      <c r="A32" s="73" t="s">
        <v>118</v>
      </c>
      <c r="B32" s="74" t="s">
        <v>116</v>
      </c>
      <c r="C32" s="74" t="s">
        <v>116</v>
      </c>
      <c r="D32" s="74" t="s">
        <v>116</v>
      </c>
      <c r="E32" s="74" t="s">
        <v>116</v>
      </c>
      <c r="F32" s="74">
        <v>1.7797888386123679</v>
      </c>
      <c r="G32" s="74">
        <v>2.3912417170844136</v>
      </c>
      <c r="H32" s="74">
        <v>1.5944055944055944</v>
      </c>
      <c r="I32" s="74">
        <v>1.601325234676974</v>
      </c>
    </row>
    <row r="33" spans="1:9" ht="15" customHeight="1">
      <c r="A33" s="159" t="s">
        <v>126</v>
      </c>
      <c r="B33" s="159"/>
      <c r="C33" s="159"/>
      <c r="D33" s="159"/>
      <c r="E33" s="159"/>
      <c r="F33" s="159"/>
      <c r="G33" s="159"/>
      <c r="H33" s="159"/>
      <c r="I33" s="159"/>
    </row>
    <row r="34" spans="1:9" ht="15" customHeight="1">
      <c r="A34" s="160" t="s">
        <v>119</v>
      </c>
      <c r="B34" s="160"/>
      <c r="C34" s="160"/>
      <c r="D34" s="160"/>
      <c r="E34" s="160"/>
      <c r="F34" s="160"/>
      <c r="G34" s="160"/>
      <c r="H34" s="160"/>
      <c r="I34" s="160"/>
    </row>
  </sheetData>
  <mergeCells count="8">
    <mergeCell ref="A5:I5"/>
    <mergeCell ref="A33:I33"/>
    <mergeCell ref="A34:I34"/>
    <mergeCell ref="K2:K3"/>
    <mergeCell ref="A1:I1"/>
    <mergeCell ref="A2:I2"/>
    <mergeCell ref="A3:I3"/>
    <mergeCell ref="A4:I4"/>
  </mergeCells>
  <phoneticPr fontId="23" type="noConversion"/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K22"/>
  <sheetViews>
    <sheetView showGridLines="0" workbookViewId="0">
      <selection activeCell="M18" sqref="M18"/>
    </sheetView>
  </sheetViews>
  <sheetFormatPr baseColWidth="10" defaultColWidth="23.42578125" defaultRowHeight="15" customHeight="1"/>
  <cols>
    <col min="1" max="1" width="29.85546875" style="6" bestFit="1" customWidth="1"/>
    <col min="2" max="9" width="8.7109375" style="6" customWidth="1"/>
    <col min="10" max="97" width="10.7109375" style="6" customWidth="1"/>
    <col min="98" max="16384" width="23.42578125" style="6"/>
  </cols>
  <sheetData>
    <row r="1" spans="1:11" ht="15" customHeight="1">
      <c r="A1" s="158" t="s">
        <v>127</v>
      </c>
      <c r="B1" s="158"/>
      <c r="C1" s="158"/>
      <c r="D1" s="158"/>
      <c r="E1" s="158"/>
      <c r="F1" s="158"/>
      <c r="G1" s="158"/>
      <c r="H1" s="158"/>
      <c r="I1" s="158"/>
      <c r="J1" s="18"/>
    </row>
    <row r="2" spans="1:11" ht="15" customHeight="1">
      <c r="A2" s="158" t="s">
        <v>100</v>
      </c>
      <c r="B2" s="158"/>
      <c r="C2" s="158"/>
      <c r="D2" s="158"/>
      <c r="E2" s="158"/>
      <c r="F2" s="158"/>
      <c r="G2" s="158"/>
      <c r="H2" s="158"/>
      <c r="I2" s="158"/>
      <c r="J2" s="18"/>
      <c r="K2" s="156" t="s">
        <v>47</v>
      </c>
    </row>
    <row r="3" spans="1:11" ht="15" customHeight="1">
      <c r="A3" s="158" t="s">
        <v>128</v>
      </c>
      <c r="B3" s="158"/>
      <c r="C3" s="158"/>
      <c r="D3" s="158"/>
      <c r="E3" s="158"/>
      <c r="F3" s="158"/>
      <c r="G3" s="158"/>
      <c r="H3" s="158"/>
      <c r="I3" s="158"/>
      <c r="J3" s="18"/>
      <c r="K3" s="156"/>
    </row>
    <row r="4" spans="1:11" ht="15" customHeight="1">
      <c r="A4" s="158" t="s">
        <v>102</v>
      </c>
      <c r="B4" s="158"/>
      <c r="C4" s="158"/>
      <c r="D4" s="158"/>
      <c r="E4" s="158"/>
      <c r="F4" s="158"/>
      <c r="G4" s="158"/>
      <c r="H4" s="158"/>
      <c r="I4" s="158"/>
    </row>
    <row r="5" spans="1:11" ht="15" customHeight="1">
      <c r="A5" s="54"/>
      <c r="B5" s="55"/>
      <c r="C5" s="55"/>
      <c r="D5" s="55"/>
      <c r="E5" s="55"/>
      <c r="F5" s="55"/>
      <c r="G5" s="55"/>
      <c r="H5" s="55"/>
      <c r="I5" s="55"/>
    </row>
    <row r="6" spans="1:11" ht="15" customHeight="1">
      <c r="A6" s="56" t="s">
        <v>129</v>
      </c>
      <c r="B6" s="57">
        <v>2015</v>
      </c>
      <c r="C6" s="57">
        <v>2016</v>
      </c>
      <c r="D6" s="57">
        <v>2017</v>
      </c>
      <c r="E6" s="57">
        <v>2018</v>
      </c>
      <c r="F6" s="57">
        <v>2019</v>
      </c>
      <c r="G6" s="57">
        <v>2020</v>
      </c>
      <c r="H6" s="57">
        <v>2021</v>
      </c>
      <c r="I6" s="57">
        <v>2022</v>
      </c>
    </row>
    <row r="7" spans="1:11" ht="15" customHeight="1">
      <c r="A7" s="67" t="s">
        <v>124</v>
      </c>
      <c r="B7" s="58"/>
      <c r="C7" s="58"/>
      <c r="D7" s="58"/>
      <c r="E7" s="58"/>
      <c r="F7" s="68"/>
      <c r="G7" s="68"/>
      <c r="H7" s="68"/>
      <c r="I7" s="68"/>
    </row>
    <row r="8" spans="1:11" ht="15" customHeight="1">
      <c r="A8" s="58" t="s">
        <v>104</v>
      </c>
      <c r="B8" s="76">
        <v>38678</v>
      </c>
      <c r="C8" s="76">
        <v>37166</v>
      </c>
      <c r="D8" s="76">
        <v>39680</v>
      </c>
      <c r="E8" s="76">
        <v>41162</v>
      </c>
      <c r="F8" s="76">
        <v>49706</v>
      </c>
      <c r="G8" s="76">
        <v>53095</v>
      </c>
      <c r="H8" s="76">
        <v>52259</v>
      </c>
      <c r="I8" s="76">
        <v>53936</v>
      </c>
    </row>
    <row r="9" spans="1:11" ht="15" customHeight="1">
      <c r="A9" s="61" t="s">
        <v>105</v>
      </c>
      <c r="B9" s="77">
        <v>34109</v>
      </c>
      <c r="C9" s="77">
        <v>32526</v>
      </c>
      <c r="D9" s="77">
        <v>35073</v>
      </c>
      <c r="E9" s="77">
        <v>36277</v>
      </c>
      <c r="F9" s="77">
        <v>44689</v>
      </c>
      <c r="G9" s="77">
        <v>48096</v>
      </c>
      <c r="H9" s="77">
        <v>48521</v>
      </c>
      <c r="I9" s="77">
        <v>49025</v>
      </c>
    </row>
    <row r="10" spans="1:11" ht="15" customHeight="1">
      <c r="A10" s="61" t="s">
        <v>106</v>
      </c>
      <c r="B10" s="77">
        <v>4357</v>
      </c>
      <c r="C10" s="77">
        <v>4416</v>
      </c>
      <c r="D10" s="77">
        <v>4321</v>
      </c>
      <c r="E10" s="77">
        <v>4636</v>
      </c>
      <c r="F10" s="77">
        <v>4779</v>
      </c>
      <c r="G10" s="77">
        <v>4755</v>
      </c>
      <c r="H10" s="77">
        <v>3452</v>
      </c>
      <c r="I10" s="77">
        <v>4662</v>
      </c>
    </row>
    <row r="11" spans="1:11" ht="15" customHeight="1">
      <c r="A11" s="61" t="s">
        <v>107</v>
      </c>
      <c r="B11" s="77">
        <v>212</v>
      </c>
      <c r="C11" s="77">
        <v>224</v>
      </c>
      <c r="D11" s="77">
        <v>286</v>
      </c>
      <c r="E11" s="77">
        <v>249</v>
      </c>
      <c r="F11" s="77">
        <v>238</v>
      </c>
      <c r="G11" s="77">
        <v>244</v>
      </c>
      <c r="H11" s="77">
        <v>286</v>
      </c>
      <c r="I11" s="77">
        <v>249</v>
      </c>
    </row>
    <row r="12" spans="1:11" ht="15" customHeight="1">
      <c r="A12" s="69"/>
      <c r="B12" s="70"/>
      <c r="C12" s="70"/>
      <c r="D12" s="70"/>
      <c r="E12" s="70"/>
      <c r="F12" s="70"/>
      <c r="G12" s="70"/>
      <c r="H12" s="70"/>
      <c r="I12" s="70"/>
    </row>
    <row r="13" spans="1:11" ht="15" customHeight="1">
      <c r="A13" s="67" t="s">
        <v>125</v>
      </c>
      <c r="B13" s="58"/>
      <c r="C13" s="58"/>
      <c r="D13" s="58"/>
      <c r="E13" s="58"/>
      <c r="F13" s="68"/>
      <c r="G13" s="68"/>
      <c r="H13" s="68"/>
      <c r="I13" s="68"/>
    </row>
    <row r="14" spans="1:11" ht="15" customHeight="1">
      <c r="A14" s="58" t="s">
        <v>104</v>
      </c>
      <c r="B14" s="71">
        <v>3.7323421078787562</v>
      </c>
      <c r="C14" s="71">
        <v>3.5865827873748737</v>
      </c>
      <c r="D14" s="71">
        <v>3.8011303764728424</v>
      </c>
      <c r="E14" s="71">
        <v>3.7667130619711324</v>
      </c>
      <c r="F14" s="71">
        <v>4.4569458990287369</v>
      </c>
      <c r="G14" s="71">
        <v>4.6814217344228881</v>
      </c>
      <c r="H14" s="71">
        <v>4.5927644559280401</v>
      </c>
      <c r="I14" s="71">
        <v>4.8060721035565255</v>
      </c>
    </row>
    <row r="15" spans="1:11" ht="15" customHeight="1">
      <c r="A15" s="61" t="s">
        <v>105</v>
      </c>
      <c r="B15" s="72">
        <v>3.6983064924475784</v>
      </c>
      <c r="C15" s="72">
        <v>3.4909666970406317</v>
      </c>
      <c r="D15" s="72">
        <v>3.7324090549203568</v>
      </c>
      <c r="E15" s="72">
        <v>3.674252782757538</v>
      </c>
      <c r="F15" s="72">
        <v>4.4282267374168267</v>
      </c>
      <c r="G15" s="72">
        <v>4.6893646893646901</v>
      </c>
      <c r="H15" s="72">
        <v>4.6801196434617127</v>
      </c>
      <c r="I15" s="72">
        <v>4.8342166892641441</v>
      </c>
    </row>
    <row r="16" spans="1:11" ht="15" customHeight="1">
      <c r="A16" s="61" t="s">
        <v>106</v>
      </c>
      <c r="B16" s="72">
        <v>5.1862256133125424</v>
      </c>
      <c r="C16" s="72">
        <v>5.2057668957549899</v>
      </c>
      <c r="D16" s="72">
        <v>5.1710726295759981</v>
      </c>
      <c r="E16" s="72">
        <v>5.4306699310037834</v>
      </c>
      <c r="F16" s="72">
        <v>5.5665563993849876</v>
      </c>
      <c r="G16" s="72">
        <v>5.3740351035815603</v>
      </c>
      <c r="H16" s="72">
        <v>4.2380268375627663</v>
      </c>
      <c r="I16" s="72">
        <v>5.30562541965881</v>
      </c>
    </row>
    <row r="17" spans="1:9" ht="15" customHeight="1" thickBot="1">
      <c r="A17" s="73" t="s">
        <v>107</v>
      </c>
      <c r="B17" s="74">
        <v>1.0691950776679444</v>
      </c>
      <c r="C17" s="74">
        <v>1.136882708217023</v>
      </c>
      <c r="D17" s="74">
        <v>1.3849208270785918</v>
      </c>
      <c r="E17" s="74">
        <v>1.2396694214876034</v>
      </c>
      <c r="F17" s="74">
        <v>1.1775765672158724</v>
      </c>
      <c r="G17" s="74">
        <v>1.217382627351195</v>
      </c>
      <c r="H17" s="74">
        <v>1.4551004833375731</v>
      </c>
      <c r="I17" s="74">
        <v>1.2294474892608502</v>
      </c>
    </row>
    <row r="18" spans="1:9" ht="15" customHeight="1">
      <c r="A18" s="159" t="s">
        <v>126</v>
      </c>
      <c r="B18" s="159"/>
      <c r="C18" s="159"/>
      <c r="D18" s="159"/>
      <c r="E18" s="159"/>
      <c r="F18" s="159"/>
      <c r="G18" s="159"/>
      <c r="H18" s="159"/>
      <c r="I18" s="159"/>
    </row>
    <row r="19" spans="1:9" ht="15" customHeight="1">
      <c r="A19" s="161" t="s">
        <v>130</v>
      </c>
      <c r="B19" s="161"/>
      <c r="C19" s="161"/>
      <c r="D19" s="161"/>
      <c r="E19" s="161"/>
      <c r="F19" s="161"/>
      <c r="G19" s="161"/>
      <c r="H19" s="161"/>
      <c r="I19" s="161"/>
    </row>
    <row r="20" spans="1:9" ht="15" customHeight="1">
      <c r="A20" s="161"/>
      <c r="B20" s="161"/>
      <c r="C20" s="161"/>
      <c r="D20" s="161"/>
      <c r="E20" s="161"/>
      <c r="F20" s="161"/>
      <c r="G20" s="161"/>
      <c r="H20" s="161"/>
      <c r="I20" s="161"/>
    </row>
    <row r="21" spans="1:9" ht="15" customHeight="1">
      <c r="A21" s="160" t="s">
        <v>119</v>
      </c>
      <c r="B21" s="160"/>
      <c r="C21" s="160"/>
      <c r="D21" s="160"/>
      <c r="E21" s="160"/>
      <c r="F21" s="160"/>
      <c r="G21" s="160"/>
      <c r="H21" s="160"/>
      <c r="I21" s="160"/>
    </row>
    <row r="22" spans="1:9">
      <c r="A22" s="51"/>
      <c r="B22" s="51"/>
      <c r="C22" s="51"/>
      <c r="D22" s="51"/>
      <c r="E22" s="51"/>
      <c r="F22" s="51"/>
      <c r="G22" s="51"/>
      <c r="H22" s="51"/>
      <c r="I22" s="51"/>
    </row>
  </sheetData>
  <mergeCells count="8">
    <mergeCell ref="A18:I18"/>
    <mergeCell ref="A19:I20"/>
    <mergeCell ref="A21:I21"/>
    <mergeCell ref="K2:K3"/>
    <mergeCell ref="A1:I1"/>
    <mergeCell ref="A2:I2"/>
    <mergeCell ref="A3:I3"/>
    <mergeCell ref="A4:I4"/>
  </mergeCells>
  <phoneticPr fontId="23" type="noConversion"/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showGridLines="0" zoomScaleNormal="100" workbookViewId="0">
      <selection activeCell="J14" sqref="J14"/>
    </sheetView>
  </sheetViews>
  <sheetFormatPr baseColWidth="10" defaultColWidth="23.42578125" defaultRowHeight="15" customHeight="1"/>
  <cols>
    <col min="1" max="1" width="29.85546875" style="6" bestFit="1" customWidth="1"/>
    <col min="2" max="9" width="8.7109375" style="6" customWidth="1"/>
    <col min="10" max="97" width="10.7109375" style="6" customWidth="1"/>
    <col min="98" max="16384" width="23.42578125" style="6"/>
  </cols>
  <sheetData>
    <row r="1" spans="1:11" ht="15" customHeight="1">
      <c r="A1" s="158" t="s">
        <v>131</v>
      </c>
      <c r="B1" s="158"/>
      <c r="C1" s="158"/>
      <c r="D1" s="158"/>
      <c r="E1" s="158"/>
      <c r="F1" s="158"/>
      <c r="G1" s="158"/>
      <c r="H1" s="158"/>
      <c r="I1" s="158"/>
      <c r="J1" s="18"/>
    </row>
    <row r="2" spans="1:11" ht="15" customHeight="1">
      <c r="A2" s="158" t="s">
        <v>100</v>
      </c>
      <c r="B2" s="158"/>
      <c r="C2" s="158"/>
      <c r="D2" s="158"/>
      <c r="E2" s="158"/>
      <c r="F2" s="158"/>
      <c r="G2" s="158"/>
      <c r="H2" s="158"/>
      <c r="I2" s="158"/>
      <c r="J2" s="18"/>
      <c r="K2" s="151" t="s">
        <v>47</v>
      </c>
    </row>
    <row r="3" spans="1:11" ht="15" customHeight="1">
      <c r="A3" s="158" t="s">
        <v>132</v>
      </c>
      <c r="B3" s="158"/>
      <c r="C3" s="158"/>
      <c r="D3" s="158"/>
      <c r="E3" s="158"/>
      <c r="F3" s="158"/>
      <c r="G3" s="158"/>
      <c r="H3" s="158"/>
      <c r="I3" s="158"/>
      <c r="J3" s="18"/>
      <c r="K3" s="151"/>
    </row>
    <row r="4" spans="1:11" ht="15" customHeight="1">
      <c r="A4" s="158" t="s">
        <v>122</v>
      </c>
      <c r="B4" s="158"/>
      <c r="C4" s="158"/>
      <c r="D4" s="158"/>
      <c r="E4" s="158"/>
      <c r="F4" s="158"/>
      <c r="G4" s="158"/>
      <c r="H4" s="158"/>
      <c r="I4" s="158"/>
    </row>
    <row r="5" spans="1:11" ht="15" customHeight="1">
      <c r="A5" s="158" t="s">
        <v>102</v>
      </c>
      <c r="B5" s="158"/>
      <c r="C5" s="158"/>
      <c r="D5" s="158"/>
      <c r="E5" s="158"/>
      <c r="F5" s="158"/>
      <c r="G5" s="158"/>
      <c r="H5" s="158"/>
      <c r="I5" s="158"/>
    </row>
    <row r="6" spans="1:11" ht="15" customHeight="1">
      <c r="A6" s="54"/>
      <c r="B6" s="55"/>
      <c r="C6" s="55"/>
      <c r="D6" s="55"/>
      <c r="E6" s="55"/>
      <c r="F6" s="55"/>
      <c r="G6" s="55"/>
      <c r="H6" s="55"/>
      <c r="I6" s="55"/>
    </row>
    <row r="7" spans="1:11" ht="15" customHeight="1">
      <c r="A7" s="56" t="s">
        <v>133</v>
      </c>
      <c r="B7" s="57">
        <v>2015</v>
      </c>
      <c r="C7" s="57">
        <v>2016</v>
      </c>
      <c r="D7" s="57">
        <v>2017</v>
      </c>
      <c r="E7" s="57">
        <v>2018</v>
      </c>
      <c r="F7" s="57">
        <v>2019</v>
      </c>
      <c r="G7" s="57">
        <v>2020</v>
      </c>
      <c r="H7" s="57">
        <v>2021</v>
      </c>
      <c r="I7" s="57">
        <v>2022</v>
      </c>
    </row>
    <row r="8" spans="1:11" ht="15" customHeight="1">
      <c r="A8" s="79" t="s">
        <v>134</v>
      </c>
      <c r="B8" s="80">
        <v>38678</v>
      </c>
      <c r="C8" s="80">
        <v>37166</v>
      </c>
      <c r="D8" s="80">
        <v>39680</v>
      </c>
      <c r="E8" s="80">
        <v>41162</v>
      </c>
      <c r="F8" s="80">
        <v>49706</v>
      </c>
      <c r="G8" s="80">
        <v>53095</v>
      </c>
      <c r="H8" s="80">
        <v>52259</v>
      </c>
      <c r="I8" s="80">
        <v>53936</v>
      </c>
    </row>
    <row r="9" spans="1:11" ht="15" customHeight="1">
      <c r="A9" s="61" t="s">
        <v>135</v>
      </c>
      <c r="B9" s="81">
        <v>3116</v>
      </c>
      <c r="C9" s="81">
        <v>2996</v>
      </c>
      <c r="D9" s="81">
        <v>3037</v>
      </c>
      <c r="E9" s="81">
        <v>3182</v>
      </c>
      <c r="F9" s="82">
        <v>3664</v>
      </c>
      <c r="G9" s="82">
        <v>4044</v>
      </c>
      <c r="H9" s="82">
        <v>3965</v>
      </c>
      <c r="I9" s="82">
        <v>3832</v>
      </c>
    </row>
    <row r="10" spans="1:11" ht="15" customHeight="1">
      <c r="A10" s="61" t="s">
        <v>136</v>
      </c>
      <c r="B10" s="81">
        <v>2456</v>
      </c>
      <c r="C10" s="81">
        <v>2510</v>
      </c>
      <c r="D10" s="81">
        <v>2340</v>
      </c>
      <c r="E10" s="81">
        <v>2369</v>
      </c>
      <c r="F10" s="82">
        <v>2660</v>
      </c>
      <c r="G10" s="82">
        <v>2562</v>
      </c>
      <c r="H10" s="82">
        <v>2397</v>
      </c>
      <c r="I10" s="82">
        <v>2519</v>
      </c>
    </row>
    <row r="11" spans="1:11" ht="15" customHeight="1">
      <c r="A11" s="61" t="s">
        <v>137</v>
      </c>
      <c r="B11" s="81">
        <v>4973</v>
      </c>
      <c r="C11" s="81">
        <v>4884</v>
      </c>
      <c r="D11" s="81">
        <v>5519</v>
      </c>
      <c r="E11" s="81">
        <v>5906</v>
      </c>
      <c r="F11" s="82">
        <v>6509</v>
      </c>
      <c r="G11" s="82">
        <v>6769</v>
      </c>
      <c r="H11" s="82">
        <v>6927</v>
      </c>
      <c r="I11" s="82">
        <v>6240</v>
      </c>
    </row>
    <row r="12" spans="1:11" ht="15" customHeight="1">
      <c r="A12" s="61" t="s">
        <v>138</v>
      </c>
      <c r="B12" s="81">
        <v>1622</v>
      </c>
      <c r="C12" s="81">
        <v>1680</v>
      </c>
      <c r="D12" s="81">
        <v>1797</v>
      </c>
      <c r="E12" s="81">
        <v>1650</v>
      </c>
      <c r="F12" s="82">
        <v>2279</v>
      </c>
      <c r="G12" s="82">
        <v>2226</v>
      </c>
      <c r="H12" s="82">
        <v>2129</v>
      </c>
      <c r="I12" s="82">
        <v>2204</v>
      </c>
    </row>
    <row r="13" spans="1:11" ht="15" customHeight="1">
      <c r="A13" s="61" t="s">
        <v>139</v>
      </c>
      <c r="B13" s="81">
        <v>306</v>
      </c>
      <c r="C13" s="81">
        <v>273</v>
      </c>
      <c r="D13" s="81">
        <v>344</v>
      </c>
      <c r="E13" s="81">
        <v>409</v>
      </c>
      <c r="F13" s="82">
        <v>504</v>
      </c>
      <c r="G13" s="82">
        <v>528</v>
      </c>
      <c r="H13" s="82">
        <v>511</v>
      </c>
      <c r="I13" s="82">
        <v>554</v>
      </c>
    </row>
    <row r="14" spans="1:11" ht="15" customHeight="1">
      <c r="A14" s="61" t="s">
        <v>140</v>
      </c>
      <c r="B14" s="81">
        <v>468</v>
      </c>
      <c r="C14" s="81">
        <v>436</v>
      </c>
      <c r="D14" s="81">
        <v>491</v>
      </c>
      <c r="E14" s="81">
        <v>380</v>
      </c>
      <c r="F14" s="82">
        <v>476</v>
      </c>
      <c r="G14" s="82">
        <v>417</v>
      </c>
      <c r="H14" s="82">
        <v>420</v>
      </c>
      <c r="I14" s="82">
        <v>559</v>
      </c>
    </row>
    <row r="15" spans="1:11" ht="15" customHeight="1">
      <c r="A15" s="61" t="s">
        <v>141</v>
      </c>
      <c r="B15" s="81">
        <v>259</v>
      </c>
      <c r="C15" s="81">
        <v>223</v>
      </c>
      <c r="D15" s="81">
        <v>262</v>
      </c>
      <c r="E15" s="81">
        <v>253</v>
      </c>
      <c r="F15" s="82">
        <v>403</v>
      </c>
      <c r="G15" s="82">
        <v>384</v>
      </c>
      <c r="H15" s="82">
        <v>377</v>
      </c>
      <c r="I15" s="82">
        <v>426</v>
      </c>
    </row>
    <row r="16" spans="1:11" ht="15" customHeight="1">
      <c r="A16" s="61" t="s">
        <v>142</v>
      </c>
      <c r="B16" s="81">
        <v>4006</v>
      </c>
      <c r="C16" s="81">
        <v>3484</v>
      </c>
      <c r="D16" s="81">
        <v>3639</v>
      </c>
      <c r="E16" s="81">
        <v>4516</v>
      </c>
      <c r="F16" s="82">
        <v>5643</v>
      </c>
      <c r="G16" s="82">
        <v>5694</v>
      </c>
      <c r="H16" s="82">
        <v>6015</v>
      </c>
      <c r="I16" s="82">
        <v>5842</v>
      </c>
    </row>
    <row r="17" spans="1:9" ht="15" customHeight="1">
      <c r="A17" s="61" t="s">
        <v>143</v>
      </c>
      <c r="B17" s="81">
        <v>1481</v>
      </c>
      <c r="C17" s="81">
        <v>1457</v>
      </c>
      <c r="D17" s="81">
        <v>1652</v>
      </c>
      <c r="E17" s="81">
        <v>1588</v>
      </c>
      <c r="F17" s="82">
        <v>1997</v>
      </c>
      <c r="G17" s="82">
        <v>2332</v>
      </c>
      <c r="H17" s="82">
        <v>2139</v>
      </c>
      <c r="I17" s="82">
        <v>2357</v>
      </c>
    </row>
    <row r="18" spans="1:9" ht="15" customHeight="1">
      <c r="A18" s="61" t="s">
        <v>144</v>
      </c>
      <c r="B18" s="81">
        <v>4884</v>
      </c>
      <c r="C18" s="81">
        <v>4539</v>
      </c>
      <c r="D18" s="81">
        <v>5211</v>
      </c>
      <c r="E18" s="81">
        <v>5076</v>
      </c>
      <c r="F18" s="82">
        <v>6700</v>
      </c>
      <c r="G18" s="82">
        <v>6517</v>
      </c>
      <c r="H18" s="82">
        <v>6462</v>
      </c>
      <c r="I18" s="82">
        <v>6561</v>
      </c>
    </row>
    <row r="19" spans="1:9" ht="15" customHeight="1">
      <c r="A19" s="61" t="s">
        <v>145</v>
      </c>
      <c r="B19" s="81">
        <v>786</v>
      </c>
      <c r="C19" s="81">
        <v>769</v>
      </c>
      <c r="D19" s="81">
        <v>928</v>
      </c>
      <c r="E19" s="81">
        <v>943</v>
      </c>
      <c r="F19" s="82">
        <v>1170</v>
      </c>
      <c r="G19" s="82">
        <v>1274</v>
      </c>
      <c r="H19" s="82">
        <v>1273</v>
      </c>
      <c r="I19" s="82">
        <v>1379</v>
      </c>
    </row>
    <row r="20" spans="1:9" ht="15" customHeight="1">
      <c r="A20" s="61" t="s">
        <v>146</v>
      </c>
      <c r="B20" s="81">
        <v>1327</v>
      </c>
      <c r="C20" s="81">
        <v>1458</v>
      </c>
      <c r="D20" s="81">
        <v>1625</v>
      </c>
      <c r="E20" s="81">
        <v>1576</v>
      </c>
      <c r="F20" s="82">
        <v>1885</v>
      </c>
      <c r="G20" s="82">
        <v>2178</v>
      </c>
      <c r="H20" s="82">
        <v>2221</v>
      </c>
      <c r="I20" s="82">
        <v>2222</v>
      </c>
    </row>
    <row r="21" spans="1:9" ht="15" customHeight="1">
      <c r="A21" s="61" t="s">
        <v>147</v>
      </c>
      <c r="B21" s="81">
        <v>175</v>
      </c>
      <c r="C21" s="81">
        <v>157</v>
      </c>
      <c r="D21" s="81">
        <v>209</v>
      </c>
      <c r="E21" s="81">
        <v>202</v>
      </c>
      <c r="F21" s="82">
        <v>241</v>
      </c>
      <c r="G21" s="82">
        <v>241</v>
      </c>
      <c r="H21" s="82">
        <v>244</v>
      </c>
      <c r="I21" s="82">
        <v>288</v>
      </c>
    </row>
    <row r="22" spans="1:9" ht="15" customHeight="1">
      <c r="A22" s="61" t="s">
        <v>148</v>
      </c>
      <c r="B22" s="81">
        <v>3136</v>
      </c>
      <c r="C22" s="81">
        <v>3180</v>
      </c>
      <c r="D22" s="81">
        <v>3096</v>
      </c>
      <c r="E22" s="81">
        <v>3314</v>
      </c>
      <c r="F22" s="82">
        <v>4093</v>
      </c>
      <c r="G22" s="82">
        <v>4448</v>
      </c>
      <c r="H22" s="82">
        <v>4017</v>
      </c>
      <c r="I22" s="82">
        <v>3977</v>
      </c>
    </row>
    <row r="23" spans="1:9" ht="12.75">
      <c r="A23" s="61" t="s">
        <v>149</v>
      </c>
      <c r="B23" s="81">
        <v>1052</v>
      </c>
      <c r="C23" s="81">
        <v>949</v>
      </c>
      <c r="D23" s="81">
        <v>923</v>
      </c>
      <c r="E23" s="81">
        <v>948</v>
      </c>
      <c r="F23" s="82">
        <v>1245</v>
      </c>
      <c r="G23" s="82">
        <v>1197</v>
      </c>
      <c r="H23" s="82">
        <v>1188</v>
      </c>
      <c r="I23" s="82">
        <v>1200</v>
      </c>
    </row>
    <row r="24" spans="1:9" ht="15" customHeight="1">
      <c r="A24" s="61" t="s">
        <v>150</v>
      </c>
      <c r="B24" s="81">
        <v>1046</v>
      </c>
      <c r="C24" s="81">
        <v>908</v>
      </c>
      <c r="D24" s="81">
        <v>875</v>
      </c>
      <c r="E24" s="81">
        <v>836</v>
      </c>
      <c r="F24" s="82">
        <v>980</v>
      </c>
      <c r="G24" s="82">
        <v>1168</v>
      </c>
      <c r="H24" s="82">
        <v>1157</v>
      </c>
      <c r="I24" s="82">
        <v>1204</v>
      </c>
    </row>
    <row r="25" spans="1:9" ht="15" customHeight="1">
      <c r="A25" s="61" t="s">
        <v>151</v>
      </c>
      <c r="B25" s="81">
        <v>352</v>
      </c>
      <c r="C25" s="81">
        <v>387</v>
      </c>
      <c r="D25" s="81">
        <v>351</v>
      </c>
      <c r="E25" s="81">
        <v>335</v>
      </c>
      <c r="F25" s="82">
        <v>458</v>
      </c>
      <c r="G25" s="82">
        <v>568</v>
      </c>
      <c r="H25" s="82">
        <v>666</v>
      </c>
      <c r="I25" s="82">
        <v>755</v>
      </c>
    </row>
    <row r="26" spans="1:9" ht="15" customHeight="1">
      <c r="A26" s="61" t="s">
        <v>152</v>
      </c>
      <c r="B26" s="81">
        <v>1544</v>
      </c>
      <c r="C26" s="81">
        <v>1311</v>
      </c>
      <c r="D26" s="81">
        <v>1305</v>
      </c>
      <c r="E26" s="81">
        <v>1590</v>
      </c>
      <c r="F26" s="82">
        <v>1686</v>
      </c>
      <c r="G26" s="82">
        <v>2147</v>
      </c>
      <c r="H26" s="82">
        <v>1701</v>
      </c>
      <c r="I26" s="82">
        <v>2555</v>
      </c>
    </row>
    <row r="27" spans="1:9" ht="15" customHeight="1">
      <c r="A27" s="61" t="s">
        <v>153</v>
      </c>
      <c r="B27" s="81">
        <v>302</v>
      </c>
      <c r="C27" s="81">
        <v>327</v>
      </c>
      <c r="D27" s="81">
        <v>364</v>
      </c>
      <c r="E27" s="81">
        <v>445</v>
      </c>
      <c r="F27" s="82">
        <v>458</v>
      </c>
      <c r="G27" s="82">
        <v>666</v>
      </c>
      <c r="H27" s="82">
        <v>653</v>
      </c>
      <c r="I27" s="82">
        <v>706</v>
      </c>
    </row>
    <row r="28" spans="1:9" ht="15" customHeight="1">
      <c r="A28" s="61" t="s">
        <v>154</v>
      </c>
      <c r="B28" s="81">
        <v>618</v>
      </c>
      <c r="C28" s="81">
        <v>593</v>
      </c>
      <c r="D28" s="81">
        <v>621</v>
      </c>
      <c r="E28" s="81">
        <v>661</v>
      </c>
      <c r="F28" s="82">
        <v>860</v>
      </c>
      <c r="G28" s="82">
        <v>852</v>
      </c>
      <c r="H28" s="82">
        <v>1034</v>
      </c>
      <c r="I28" s="82">
        <v>955</v>
      </c>
    </row>
    <row r="29" spans="1:9" ht="15" customHeight="1">
      <c r="A29" s="61" t="s">
        <v>155</v>
      </c>
      <c r="B29" s="81">
        <v>528</v>
      </c>
      <c r="C29" s="81">
        <v>470</v>
      </c>
      <c r="D29" s="81">
        <v>537</v>
      </c>
      <c r="E29" s="81">
        <v>462</v>
      </c>
      <c r="F29" s="82">
        <v>420</v>
      </c>
      <c r="G29" s="82">
        <v>478</v>
      </c>
      <c r="H29" s="82">
        <v>549</v>
      </c>
      <c r="I29" s="82">
        <v>581</v>
      </c>
    </row>
    <row r="30" spans="1:9" ht="15" customHeight="1">
      <c r="A30" s="61" t="s">
        <v>156</v>
      </c>
      <c r="B30" s="81">
        <v>902</v>
      </c>
      <c r="C30" s="81">
        <v>836</v>
      </c>
      <c r="D30" s="81">
        <v>1019</v>
      </c>
      <c r="E30" s="81">
        <v>1053</v>
      </c>
      <c r="F30" s="82">
        <v>1211</v>
      </c>
      <c r="G30" s="82">
        <v>1523</v>
      </c>
      <c r="H30" s="82">
        <v>1151</v>
      </c>
      <c r="I30" s="82">
        <v>1299</v>
      </c>
    </row>
    <row r="31" spans="1:9" ht="15" customHeight="1">
      <c r="A31" s="61" t="s">
        <v>157</v>
      </c>
      <c r="B31" s="81">
        <v>131</v>
      </c>
      <c r="C31" s="81">
        <v>183</v>
      </c>
      <c r="D31" s="81">
        <v>206</v>
      </c>
      <c r="E31" s="81">
        <v>195</v>
      </c>
      <c r="F31" s="82">
        <v>222</v>
      </c>
      <c r="G31" s="82">
        <v>266</v>
      </c>
      <c r="H31" s="82">
        <v>226</v>
      </c>
      <c r="I31" s="82">
        <v>289</v>
      </c>
    </row>
    <row r="32" spans="1:9" ht="15" customHeight="1">
      <c r="A32" s="61" t="s">
        <v>158</v>
      </c>
      <c r="B32" s="81">
        <v>287</v>
      </c>
      <c r="C32" s="81">
        <v>348</v>
      </c>
      <c r="D32" s="81">
        <v>378</v>
      </c>
      <c r="E32" s="81">
        <v>314</v>
      </c>
      <c r="F32" s="82">
        <v>524</v>
      </c>
      <c r="G32" s="82">
        <v>599</v>
      </c>
      <c r="H32" s="82">
        <v>558</v>
      </c>
      <c r="I32" s="82">
        <v>789</v>
      </c>
    </row>
    <row r="33" spans="1:9" ht="15" customHeight="1">
      <c r="A33" s="61" t="s">
        <v>159</v>
      </c>
      <c r="B33" s="81">
        <v>1644</v>
      </c>
      <c r="C33" s="81">
        <v>1653</v>
      </c>
      <c r="D33" s="81">
        <v>1676</v>
      </c>
      <c r="E33" s="81">
        <v>1736</v>
      </c>
      <c r="F33" s="82">
        <v>1931</v>
      </c>
      <c r="G33" s="82">
        <v>2222</v>
      </c>
      <c r="H33" s="82">
        <v>2328</v>
      </c>
      <c r="I33" s="82">
        <v>2555</v>
      </c>
    </row>
    <row r="34" spans="1:9" ht="15" customHeight="1">
      <c r="A34" s="61" t="s">
        <v>160</v>
      </c>
      <c r="B34" s="81">
        <v>1185</v>
      </c>
      <c r="C34" s="81">
        <v>1050</v>
      </c>
      <c r="D34" s="81">
        <v>1151</v>
      </c>
      <c r="E34" s="81">
        <v>1093</v>
      </c>
      <c r="F34" s="82">
        <v>1304</v>
      </c>
      <c r="G34" s="82">
        <v>1536</v>
      </c>
      <c r="H34" s="82">
        <v>1697</v>
      </c>
      <c r="I34" s="82">
        <v>1778</v>
      </c>
    </row>
    <row r="35" spans="1:9" ht="15" customHeight="1" thickBot="1">
      <c r="A35" s="73" t="s">
        <v>161</v>
      </c>
      <c r="B35" s="83">
        <v>92</v>
      </c>
      <c r="C35" s="83">
        <v>105</v>
      </c>
      <c r="D35" s="83">
        <v>124</v>
      </c>
      <c r="E35" s="83">
        <v>130</v>
      </c>
      <c r="F35" s="83">
        <v>183</v>
      </c>
      <c r="G35" s="83">
        <v>259</v>
      </c>
      <c r="H35" s="83">
        <v>254</v>
      </c>
      <c r="I35" s="83">
        <v>310</v>
      </c>
    </row>
    <row r="36" spans="1:9" ht="15" customHeight="1">
      <c r="A36" s="161" t="s">
        <v>130</v>
      </c>
      <c r="B36" s="161"/>
      <c r="C36" s="161"/>
      <c r="D36" s="161"/>
      <c r="E36" s="161"/>
      <c r="F36" s="161"/>
      <c r="G36" s="161"/>
      <c r="H36" s="161"/>
      <c r="I36" s="161"/>
    </row>
    <row r="37" spans="1:9" ht="15" customHeight="1">
      <c r="A37" s="161"/>
      <c r="B37" s="161"/>
      <c r="C37" s="161"/>
      <c r="D37" s="161"/>
      <c r="E37" s="161"/>
      <c r="F37" s="161"/>
      <c r="G37" s="161"/>
      <c r="H37" s="161"/>
      <c r="I37" s="161"/>
    </row>
    <row r="38" spans="1:9" ht="15" customHeight="1">
      <c r="A38" s="160" t="s">
        <v>119</v>
      </c>
      <c r="B38" s="160"/>
      <c r="C38" s="160"/>
      <c r="D38" s="160"/>
      <c r="E38" s="160"/>
      <c r="F38" s="160"/>
      <c r="G38" s="160"/>
      <c r="H38" s="160"/>
      <c r="I38" s="160"/>
    </row>
  </sheetData>
  <mergeCells count="8">
    <mergeCell ref="A5:I5"/>
    <mergeCell ref="A36:I37"/>
    <mergeCell ref="A38:I38"/>
    <mergeCell ref="K2:K3"/>
    <mergeCell ref="A1:I1"/>
    <mergeCell ref="A2:I2"/>
    <mergeCell ref="A3:I3"/>
    <mergeCell ref="A4:I4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2" orientation="landscape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K40"/>
  <sheetViews>
    <sheetView showGridLines="0" workbookViewId="0">
      <selection activeCell="L30" sqref="L30"/>
    </sheetView>
  </sheetViews>
  <sheetFormatPr baseColWidth="10" defaultColWidth="23.42578125" defaultRowHeight="15" customHeight="1"/>
  <cols>
    <col min="1" max="1" width="29.85546875" style="6" bestFit="1" customWidth="1"/>
    <col min="2" max="9" width="8.7109375" style="6" customWidth="1"/>
    <col min="10" max="97" width="10.7109375" style="6" customWidth="1"/>
    <col min="98" max="16384" width="23.42578125" style="6"/>
  </cols>
  <sheetData>
    <row r="1" spans="1:11" ht="15" customHeight="1">
      <c r="A1" s="158" t="s">
        <v>162</v>
      </c>
      <c r="B1" s="158"/>
      <c r="C1" s="158"/>
      <c r="D1" s="158"/>
      <c r="E1" s="158"/>
      <c r="F1" s="158"/>
      <c r="G1" s="158"/>
      <c r="H1" s="158"/>
      <c r="I1" s="158"/>
      <c r="J1" s="18"/>
    </row>
    <row r="2" spans="1:11" ht="15" customHeight="1">
      <c r="A2" s="158" t="s">
        <v>163</v>
      </c>
      <c r="B2" s="158"/>
      <c r="C2" s="158"/>
      <c r="D2" s="158"/>
      <c r="E2" s="158"/>
      <c r="F2" s="158"/>
      <c r="G2" s="158"/>
      <c r="H2" s="158"/>
      <c r="I2" s="158"/>
      <c r="J2" s="18"/>
      <c r="K2" s="156" t="s">
        <v>47</v>
      </c>
    </row>
    <row r="3" spans="1:11" ht="15" customHeight="1">
      <c r="A3" s="158" t="s">
        <v>132</v>
      </c>
      <c r="B3" s="158"/>
      <c r="C3" s="158"/>
      <c r="D3" s="158"/>
      <c r="E3" s="158"/>
      <c r="F3" s="158"/>
      <c r="G3" s="158"/>
      <c r="H3" s="158"/>
      <c r="I3" s="158"/>
      <c r="J3" s="18"/>
      <c r="K3" s="156"/>
    </row>
    <row r="4" spans="1:11" ht="15" customHeight="1">
      <c r="A4" s="158" t="s">
        <v>122</v>
      </c>
      <c r="B4" s="158"/>
      <c r="C4" s="158"/>
      <c r="D4" s="158"/>
      <c r="E4" s="158"/>
      <c r="F4" s="158"/>
      <c r="G4" s="158"/>
      <c r="H4" s="158"/>
      <c r="I4" s="158"/>
    </row>
    <row r="5" spans="1:11" ht="15" customHeight="1">
      <c r="A5" s="158" t="s">
        <v>102</v>
      </c>
      <c r="B5" s="158"/>
      <c r="C5" s="158"/>
      <c r="D5" s="158"/>
      <c r="E5" s="158"/>
      <c r="F5" s="158"/>
      <c r="G5" s="158"/>
      <c r="H5" s="158"/>
      <c r="I5" s="158"/>
    </row>
    <row r="6" spans="1:11" ht="15" customHeight="1">
      <c r="A6" s="54"/>
      <c r="B6" s="55"/>
      <c r="C6" s="55"/>
      <c r="D6" s="55"/>
      <c r="E6" s="55"/>
      <c r="F6" s="55"/>
      <c r="G6" s="55"/>
      <c r="H6" s="55"/>
      <c r="I6" s="54"/>
    </row>
    <row r="7" spans="1:11" ht="15" customHeight="1">
      <c r="A7" s="56" t="s">
        <v>133</v>
      </c>
      <c r="B7" s="57">
        <v>2015</v>
      </c>
      <c r="C7" s="57">
        <v>2016</v>
      </c>
      <c r="D7" s="57">
        <v>2017</v>
      </c>
      <c r="E7" s="57">
        <v>2018</v>
      </c>
      <c r="F7" s="57">
        <v>2019</v>
      </c>
      <c r="G7" s="57">
        <v>2020</v>
      </c>
      <c r="H7" s="57">
        <v>2021</v>
      </c>
      <c r="I7" s="56">
        <v>2022</v>
      </c>
    </row>
    <row r="8" spans="1:11" ht="15" customHeight="1">
      <c r="A8" s="79" t="s">
        <v>134</v>
      </c>
      <c r="B8" s="84">
        <v>3.7323421078787562</v>
      </c>
      <c r="C8" s="84">
        <v>3.5865827873748737</v>
      </c>
      <c r="D8" s="84">
        <v>3.8011303764728424</v>
      </c>
      <c r="E8" s="84">
        <v>3.7667130619711324</v>
      </c>
      <c r="F8" s="84">
        <v>4.4569458990287369</v>
      </c>
      <c r="G8" s="84">
        <v>4.6814217344228881</v>
      </c>
      <c r="H8" s="84">
        <v>4.5927644559280401</v>
      </c>
      <c r="I8" s="85">
        <v>4.8060721035565255</v>
      </c>
    </row>
    <row r="9" spans="1:11" ht="15" customHeight="1">
      <c r="A9" s="61" t="s">
        <v>135</v>
      </c>
      <c r="B9" s="86">
        <v>4.8892236239251865</v>
      </c>
      <c r="C9" s="86">
        <v>4.6824937874122812</v>
      </c>
      <c r="D9" s="86">
        <v>4.7993805211839629</v>
      </c>
      <c r="E9" s="87">
        <v>4.9232578289392253</v>
      </c>
      <c r="F9" s="87">
        <v>5.3227962112847926</v>
      </c>
      <c r="G9" s="87">
        <v>5.9983980539321839</v>
      </c>
      <c r="H9" s="87">
        <v>6.0053919786744219</v>
      </c>
      <c r="I9" s="88">
        <v>5.887956731507944</v>
      </c>
    </row>
    <row r="10" spans="1:11" ht="15" customHeight="1">
      <c r="A10" s="61" t="s">
        <v>136</v>
      </c>
      <c r="B10" s="86">
        <v>3.722735058281418</v>
      </c>
      <c r="C10" s="86">
        <v>3.8821436857164953</v>
      </c>
      <c r="D10" s="86">
        <v>3.6228518346493264</v>
      </c>
      <c r="E10" s="87">
        <v>3.6195569136745607</v>
      </c>
      <c r="F10" s="87">
        <v>4.0095263935365226</v>
      </c>
      <c r="G10" s="87">
        <v>3.8696230062832284</v>
      </c>
      <c r="H10" s="87">
        <v>3.6945698916444463</v>
      </c>
      <c r="I10" s="88">
        <v>3.9385221551643266</v>
      </c>
    </row>
    <row r="11" spans="1:11" ht="15" customHeight="1">
      <c r="A11" s="61" t="s">
        <v>137</v>
      </c>
      <c r="B11" s="86">
        <v>8.6893466827418706</v>
      </c>
      <c r="C11" s="86">
        <v>8.3910316983077049</v>
      </c>
      <c r="D11" s="86">
        <v>9.4859146456747041</v>
      </c>
      <c r="E11" s="87">
        <v>9.592801338379326</v>
      </c>
      <c r="F11" s="87">
        <v>10.848333333333333</v>
      </c>
      <c r="G11" s="87">
        <v>10.808609842557404</v>
      </c>
      <c r="H11" s="87">
        <v>11.465316053428671</v>
      </c>
      <c r="I11" s="88">
        <v>10.400346678222608</v>
      </c>
    </row>
    <row r="12" spans="1:11" ht="15" customHeight="1">
      <c r="A12" s="61" t="s">
        <v>138</v>
      </c>
      <c r="B12" s="86">
        <v>2.5567062309862707</v>
      </c>
      <c r="C12" s="86">
        <v>2.6928687066215717</v>
      </c>
      <c r="D12" s="86">
        <v>2.8724883709777971</v>
      </c>
      <c r="E12" s="87">
        <v>2.5720565540677467</v>
      </c>
      <c r="F12" s="87">
        <v>3.4798143284675986</v>
      </c>
      <c r="G12" s="87">
        <v>3.3446022086995715</v>
      </c>
      <c r="H12" s="87">
        <v>3.325834973599525</v>
      </c>
      <c r="I12" s="88">
        <v>3.4406319273158701</v>
      </c>
    </row>
    <row r="13" spans="1:11" ht="15" customHeight="1">
      <c r="A13" s="61" t="s">
        <v>139</v>
      </c>
      <c r="B13" s="86">
        <v>2.0816326530612246</v>
      </c>
      <c r="C13" s="86">
        <v>1.8679438932603492</v>
      </c>
      <c r="D13" s="86">
        <v>2.3827665027360254</v>
      </c>
      <c r="E13" s="87">
        <v>2.7156231325941174</v>
      </c>
      <c r="F13" s="87">
        <v>3.3003732564992472</v>
      </c>
      <c r="G13" s="87">
        <v>3.4088708115436761</v>
      </c>
      <c r="H13" s="87">
        <v>3.2419743687349323</v>
      </c>
      <c r="I13" s="88">
        <v>3.6397082977465343</v>
      </c>
    </row>
    <row r="14" spans="1:11" ht="15" customHeight="1">
      <c r="A14" s="61" t="s">
        <v>140</v>
      </c>
      <c r="B14" s="86">
        <v>1.3042387760220717</v>
      </c>
      <c r="C14" s="86">
        <v>1.2191711872937756</v>
      </c>
      <c r="D14" s="86">
        <v>1.3666221331551993</v>
      </c>
      <c r="E14" s="87">
        <v>1.0323281716924748</v>
      </c>
      <c r="F14" s="87">
        <v>1.2837801391660824</v>
      </c>
      <c r="G14" s="87">
        <v>1.1185922369162262</v>
      </c>
      <c r="H14" s="87">
        <v>1.113674329806698</v>
      </c>
      <c r="I14" s="88">
        <v>1.5337759973659661</v>
      </c>
    </row>
    <row r="15" spans="1:11" ht="15" customHeight="1">
      <c r="A15" s="61" t="s">
        <v>141</v>
      </c>
      <c r="B15" s="86">
        <v>3.2102131879028257</v>
      </c>
      <c r="C15" s="86">
        <v>2.8689051846134057</v>
      </c>
      <c r="D15" s="86">
        <v>3.4190264909304449</v>
      </c>
      <c r="E15" s="87">
        <v>3.2406814397335726</v>
      </c>
      <c r="F15" s="87">
        <v>5.0845319202624273</v>
      </c>
      <c r="G15" s="87">
        <v>4.8509348155634155</v>
      </c>
      <c r="H15" s="87">
        <v>4.7001620745542949</v>
      </c>
      <c r="I15" s="88">
        <v>5.2847041310011171</v>
      </c>
    </row>
    <row r="16" spans="1:11" ht="15" customHeight="1">
      <c r="A16" s="61" t="s">
        <v>142</v>
      </c>
      <c r="B16" s="86">
        <v>4.3434891033286345</v>
      </c>
      <c r="C16" s="86">
        <v>3.7898400957250082</v>
      </c>
      <c r="D16" s="86">
        <v>3.9775708289611753</v>
      </c>
      <c r="E16" s="87">
        <v>4.6039820978906913</v>
      </c>
      <c r="F16" s="87">
        <v>5.5600441414101605</v>
      </c>
      <c r="G16" s="87">
        <v>5.6288182842681742</v>
      </c>
      <c r="H16" s="87">
        <v>5.9725352742004345</v>
      </c>
      <c r="I16" s="88">
        <v>5.8014478793235282</v>
      </c>
    </row>
    <row r="17" spans="1:9" ht="15" customHeight="1">
      <c r="A17" s="61" t="s">
        <v>143</v>
      </c>
      <c r="B17" s="86">
        <v>3.4811019180142915</v>
      </c>
      <c r="C17" s="86">
        <v>3.4645931421505685</v>
      </c>
      <c r="D17" s="86">
        <v>3.8470495086395609</v>
      </c>
      <c r="E17" s="87">
        <v>3.5794788567306828</v>
      </c>
      <c r="F17" s="87">
        <v>4.3923897503574176</v>
      </c>
      <c r="G17" s="87">
        <v>5.068022775676968</v>
      </c>
      <c r="H17" s="87">
        <v>4.6052489934764358</v>
      </c>
      <c r="I17" s="88">
        <v>5.1397793187666272</v>
      </c>
    </row>
    <row r="18" spans="1:9" ht="15" customHeight="1">
      <c r="A18" s="61" t="s">
        <v>144</v>
      </c>
      <c r="B18" s="86">
        <v>8.71022970466543</v>
      </c>
      <c r="C18" s="86">
        <v>8.0017628911414711</v>
      </c>
      <c r="D18" s="86">
        <v>8.8929467378876055</v>
      </c>
      <c r="E18" s="87">
        <v>8.1003446955189595</v>
      </c>
      <c r="F18" s="87">
        <v>10.542216068225446</v>
      </c>
      <c r="G18" s="87">
        <v>9.6865292290313469</v>
      </c>
      <c r="H18" s="87">
        <v>9.4346785025988442</v>
      </c>
      <c r="I18" s="88">
        <v>9.6778475971324891</v>
      </c>
    </row>
    <row r="19" spans="1:9" ht="15" customHeight="1">
      <c r="A19" s="61" t="s">
        <v>145</v>
      </c>
      <c r="B19" s="86">
        <v>4.1855263858565417</v>
      </c>
      <c r="C19" s="86">
        <v>4.0601900739176351</v>
      </c>
      <c r="D19" s="86">
        <v>4.7097036134794967</v>
      </c>
      <c r="E19" s="87">
        <v>4.4802356518434054</v>
      </c>
      <c r="F19" s="87">
        <v>5.3564070869386073</v>
      </c>
      <c r="G19" s="87">
        <v>5.6842011332708697</v>
      </c>
      <c r="H19" s="87">
        <v>5.4052906458324488</v>
      </c>
      <c r="I19" s="88">
        <v>6.0759605216778283</v>
      </c>
    </row>
    <row r="20" spans="1:9" ht="15" customHeight="1">
      <c r="A20" s="61" t="s">
        <v>146</v>
      </c>
      <c r="B20" s="86">
        <v>1.6002411817907749</v>
      </c>
      <c r="C20" s="86">
        <v>1.773550019462826</v>
      </c>
      <c r="D20" s="86">
        <v>1.9633665998115168</v>
      </c>
      <c r="E20" s="87">
        <v>1.8415732831652627</v>
      </c>
      <c r="F20" s="87">
        <v>2.1720093102574145</v>
      </c>
      <c r="G20" s="87">
        <v>2.4939026484833913</v>
      </c>
      <c r="H20" s="87">
        <v>2.5474565578941331</v>
      </c>
      <c r="I20" s="88">
        <v>2.5885669683943195</v>
      </c>
    </row>
    <row r="21" spans="1:9" ht="15" customHeight="1">
      <c r="A21" s="61" t="s">
        <v>147</v>
      </c>
      <c r="B21" s="86">
        <v>0.7815291175419794</v>
      </c>
      <c r="C21" s="86">
        <v>0.69842964544686148</v>
      </c>
      <c r="D21" s="86">
        <v>0.92876505354841588</v>
      </c>
      <c r="E21" s="87">
        <v>0.83806994979878024</v>
      </c>
      <c r="F21" s="87">
        <v>1.0501089324618735</v>
      </c>
      <c r="G21" s="87">
        <v>0.96265228679848214</v>
      </c>
      <c r="H21" s="87">
        <v>0.95787696776979536</v>
      </c>
      <c r="I21" s="88">
        <v>1.1513092144713173</v>
      </c>
    </row>
    <row r="22" spans="1:9" ht="15" customHeight="1">
      <c r="A22" s="61" t="s">
        <v>148</v>
      </c>
      <c r="B22" s="86">
        <v>3.7849254722104884</v>
      </c>
      <c r="C22" s="86">
        <v>3.8022359060202069</v>
      </c>
      <c r="D22" s="86">
        <v>3.7557318582138439</v>
      </c>
      <c r="E22" s="87">
        <v>3.9177670855548596</v>
      </c>
      <c r="F22" s="87">
        <v>4.6772866480778896</v>
      </c>
      <c r="G22" s="87">
        <v>4.9987076183091155</v>
      </c>
      <c r="H22" s="87">
        <v>4.6326836581709143</v>
      </c>
      <c r="I22" s="88">
        <v>4.6476025756389436</v>
      </c>
    </row>
    <row r="23" spans="1:9" ht="12.75">
      <c r="A23" s="61" t="s">
        <v>149</v>
      </c>
      <c r="B23" s="86">
        <v>6.209053886560822</v>
      </c>
      <c r="C23" s="86">
        <v>5.5280479990679794</v>
      </c>
      <c r="D23" s="86">
        <v>5.2694679150490984</v>
      </c>
      <c r="E23" s="87">
        <v>5.0970482283993768</v>
      </c>
      <c r="F23" s="87">
        <v>6.4675324675324681</v>
      </c>
      <c r="G23" s="87">
        <v>6.1659712563745943</v>
      </c>
      <c r="H23" s="87">
        <v>5.8899355478433311</v>
      </c>
      <c r="I23" s="88">
        <v>6.153215054866167</v>
      </c>
    </row>
    <row r="24" spans="1:9" ht="15" customHeight="1">
      <c r="A24" s="61" t="s">
        <v>150</v>
      </c>
      <c r="B24" s="86">
        <v>3.5893212545467028</v>
      </c>
      <c r="C24" s="86">
        <v>3.1053351573187413</v>
      </c>
      <c r="D24" s="86">
        <v>2.8669724770642202</v>
      </c>
      <c r="E24" s="87">
        <v>2.6067163481026472</v>
      </c>
      <c r="F24" s="87">
        <v>2.9402058144070082</v>
      </c>
      <c r="G24" s="87">
        <v>3.4545992309967466</v>
      </c>
      <c r="H24" s="87">
        <v>3.4389489953632149</v>
      </c>
      <c r="I24" s="88">
        <v>3.6026331538001193</v>
      </c>
    </row>
    <row r="25" spans="1:9" ht="15" customHeight="1">
      <c r="A25" s="61" t="s">
        <v>151</v>
      </c>
      <c r="B25" s="86">
        <v>2.0453224869262057</v>
      </c>
      <c r="C25" s="86">
        <v>2.230161931654469</v>
      </c>
      <c r="D25" s="86">
        <v>2.0131918554631487</v>
      </c>
      <c r="E25" s="87">
        <v>1.7743644067796611</v>
      </c>
      <c r="F25" s="87">
        <v>2.4543164889341407</v>
      </c>
      <c r="G25" s="87">
        <v>2.9078994522090822</v>
      </c>
      <c r="H25" s="87">
        <v>3.2832141976830167</v>
      </c>
      <c r="I25" s="88">
        <v>3.7682172090237573</v>
      </c>
    </row>
    <row r="26" spans="1:9" ht="15" customHeight="1">
      <c r="A26" s="61" t="s">
        <v>152</v>
      </c>
      <c r="B26" s="86">
        <v>6.54958852973615</v>
      </c>
      <c r="C26" s="86">
        <v>5.6268509378084897</v>
      </c>
      <c r="D26" s="86">
        <v>5.6342284776789571</v>
      </c>
      <c r="E26" s="87">
        <v>6.2260161328216777</v>
      </c>
      <c r="F26" s="87">
        <v>6.5384317071278995</v>
      </c>
      <c r="G26" s="87">
        <v>7.8760088041085838</v>
      </c>
      <c r="H26" s="87">
        <v>6.1465635614656362</v>
      </c>
      <c r="I26" s="88">
        <v>8.9686885706262292</v>
      </c>
    </row>
    <row r="27" spans="1:9" ht="15" customHeight="1">
      <c r="A27" s="61" t="s">
        <v>153</v>
      </c>
      <c r="B27" s="86">
        <v>1.7164942594066159</v>
      </c>
      <c r="C27" s="86">
        <v>1.8092287263472391</v>
      </c>
      <c r="D27" s="86">
        <v>1.9300106044538707</v>
      </c>
      <c r="E27" s="87">
        <v>2.2648615635179152</v>
      </c>
      <c r="F27" s="87">
        <v>2.458400429414922</v>
      </c>
      <c r="G27" s="87">
        <v>3.2503660322108345</v>
      </c>
      <c r="H27" s="87">
        <v>3.0918560606060606</v>
      </c>
      <c r="I27" s="88">
        <v>3.4207083676534715</v>
      </c>
    </row>
    <row r="28" spans="1:9" ht="15" customHeight="1">
      <c r="A28" s="61" t="s">
        <v>154</v>
      </c>
      <c r="B28" s="86">
        <v>1.7930714327163002</v>
      </c>
      <c r="C28" s="86">
        <v>1.7039740237349503</v>
      </c>
      <c r="D28" s="86">
        <v>1.7406172043613535</v>
      </c>
      <c r="E28" s="87">
        <v>1.7212645174730483</v>
      </c>
      <c r="F28" s="87">
        <v>2.1550103991780891</v>
      </c>
      <c r="G28" s="87">
        <v>2.1662302000966158</v>
      </c>
      <c r="H28" s="87">
        <v>2.6070951312372355</v>
      </c>
      <c r="I28" s="88">
        <v>2.4720439014288673</v>
      </c>
    </row>
    <row r="29" spans="1:9" ht="15" customHeight="1">
      <c r="A29" s="61" t="s">
        <v>155</v>
      </c>
      <c r="B29" s="86">
        <v>1.492242037136478</v>
      </c>
      <c r="C29" s="86">
        <v>1.369423967833105</v>
      </c>
      <c r="D29" s="86">
        <v>1.5319658802384961</v>
      </c>
      <c r="E29" s="87">
        <v>1.2902144772117963</v>
      </c>
      <c r="F29" s="87">
        <v>1.1461318051575931</v>
      </c>
      <c r="G29" s="87">
        <v>1.3018138242823682</v>
      </c>
      <c r="H29" s="87">
        <v>1.4366838510454556</v>
      </c>
      <c r="I29" s="88">
        <v>1.5430787209178796</v>
      </c>
    </row>
    <row r="30" spans="1:9" ht="15" customHeight="1">
      <c r="A30" s="61" t="s">
        <v>156</v>
      </c>
      <c r="B30" s="86">
        <v>5.4554251844683685</v>
      </c>
      <c r="C30" s="86">
        <v>5.0507491541807639</v>
      </c>
      <c r="D30" s="86">
        <v>6.0568235853542562</v>
      </c>
      <c r="E30" s="87">
        <v>5.9127407490594646</v>
      </c>
      <c r="F30" s="87">
        <v>6.3443000838222963</v>
      </c>
      <c r="G30" s="87">
        <v>8.0310061168529838</v>
      </c>
      <c r="H30" s="87">
        <v>5.8691550660343683</v>
      </c>
      <c r="I30" s="88">
        <v>6.5778813044358921</v>
      </c>
    </row>
    <row r="31" spans="1:9" ht="15" customHeight="1">
      <c r="A31" s="61" t="s">
        <v>157</v>
      </c>
      <c r="B31" s="86">
        <v>0.66450238409252305</v>
      </c>
      <c r="C31" s="86">
        <v>0.88508415554265818</v>
      </c>
      <c r="D31" s="86">
        <v>0.97658101829904242</v>
      </c>
      <c r="E31" s="87">
        <v>0.88781642688034956</v>
      </c>
      <c r="F31" s="87">
        <v>0.99222311611692138</v>
      </c>
      <c r="G31" s="87">
        <v>1.2131715771230502</v>
      </c>
      <c r="H31" s="87">
        <v>0.99114112797123055</v>
      </c>
      <c r="I31" s="88">
        <v>1.3314904399907856</v>
      </c>
    </row>
    <row r="32" spans="1:9" ht="15" customHeight="1">
      <c r="A32" s="61" t="s">
        <v>158</v>
      </c>
      <c r="B32" s="86">
        <v>4.4208256315465189</v>
      </c>
      <c r="C32" s="86">
        <v>5.3869969040247678</v>
      </c>
      <c r="D32" s="86">
        <v>5.7420628892602164</v>
      </c>
      <c r="E32" s="87">
        <v>4.3406137683162846</v>
      </c>
      <c r="F32" s="87">
        <v>7.0829954041632881</v>
      </c>
      <c r="G32" s="87">
        <v>7.3281135307071201</v>
      </c>
      <c r="H32" s="87">
        <v>6.6318041359638702</v>
      </c>
      <c r="I32" s="88">
        <v>9.130887628746672</v>
      </c>
    </row>
    <row r="33" spans="1:9" ht="15" customHeight="1">
      <c r="A33" s="61" t="s">
        <v>159</v>
      </c>
      <c r="B33" s="86">
        <v>2.8900921172913296</v>
      </c>
      <c r="C33" s="86">
        <v>2.9066291542113589</v>
      </c>
      <c r="D33" s="86">
        <v>2.9191994844373226</v>
      </c>
      <c r="E33" s="87">
        <v>2.8716523580302056</v>
      </c>
      <c r="F33" s="87">
        <v>3.0806783554825223</v>
      </c>
      <c r="G33" s="87">
        <v>3.5717156129944869</v>
      </c>
      <c r="H33" s="87">
        <v>3.6230079681274905</v>
      </c>
      <c r="I33" s="88">
        <v>4.0538182048963147</v>
      </c>
    </row>
    <row r="34" spans="1:9" ht="15" customHeight="1">
      <c r="A34" s="61" t="s">
        <v>160</v>
      </c>
      <c r="B34" s="86">
        <v>2.46479605632631</v>
      </c>
      <c r="C34" s="86">
        <v>2.1778358534005351</v>
      </c>
      <c r="D34" s="86">
        <v>2.3760373229841871</v>
      </c>
      <c r="E34" s="87">
        <v>2.1304796990429411</v>
      </c>
      <c r="F34" s="87">
        <v>2.5461787792400514</v>
      </c>
      <c r="G34" s="87">
        <v>2.8089168480149223</v>
      </c>
      <c r="H34" s="87">
        <v>3.0364843344606078</v>
      </c>
      <c r="I34" s="88">
        <v>3.2990073290657764</v>
      </c>
    </row>
    <row r="35" spans="1:9" ht="15" customHeight="1" thickBot="1">
      <c r="A35" s="73" t="s">
        <v>161</v>
      </c>
      <c r="B35" s="89">
        <v>1.2340710932260228</v>
      </c>
      <c r="C35" s="89">
        <v>1.333502667005334</v>
      </c>
      <c r="D35" s="89">
        <v>1.5030303030303032</v>
      </c>
      <c r="E35" s="89">
        <v>1.4192139737991267</v>
      </c>
      <c r="F35" s="89">
        <v>1.8788501026694044</v>
      </c>
      <c r="G35" s="89">
        <v>2.6043237807943691</v>
      </c>
      <c r="H35" s="89">
        <v>2.3696240320925459</v>
      </c>
      <c r="I35" s="90">
        <v>2.9339390497823206</v>
      </c>
    </row>
    <row r="36" spans="1:9" ht="15" customHeight="1">
      <c r="A36" s="162" t="s">
        <v>164</v>
      </c>
      <c r="B36" s="162"/>
      <c r="C36" s="162"/>
      <c r="D36" s="162"/>
      <c r="E36" s="162"/>
      <c r="F36" s="162"/>
      <c r="G36" s="162"/>
      <c r="H36" s="162"/>
      <c r="I36" s="162"/>
    </row>
    <row r="37" spans="1:9" ht="15" customHeight="1">
      <c r="A37" s="163" t="s">
        <v>165</v>
      </c>
      <c r="B37" s="163"/>
      <c r="C37" s="163"/>
      <c r="D37" s="163"/>
      <c r="E37" s="163"/>
      <c r="F37" s="163"/>
      <c r="G37" s="163"/>
      <c r="H37" s="163"/>
      <c r="I37" s="163"/>
    </row>
    <row r="38" spans="1:9" ht="15" customHeight="1">
      <c r="A38" s="163" t="s">
        <v>166</v>
      </c>
      <c r="B38" s="163"/>
      <c r="C38" s="163"/>
      <c r="D38" s="163"/>
      <c r="E38" s="163"/>
      <c r="F38" s="163"/>
      <c r="G38" s="163"/>
      <c r="H38" s="163"/>
      <c r="I38" s="163"/>
    </row>
    <row r="39" spans="1:9" ht="15" customHeight="1">
      <c r="A39" s="163"/>
      <c r="B39" s="163"/>
      <c r="C39" s="163"/>
      <c r="D39" s="163"/>
      <c r="E39" s="163"/>
      <c r="F39" s="163"/>
      <c r="G39" s="163"/>
      <c r="H39" s="163"/>
      <c r="I39" s="163"/>
    </row>
    <row r="40" spans="1:9" ht="15" customHeight="1">
      <c r="A40" s="160" t="s">
        <v>119</v>
      </c>
      <c r="B40" s="160"/>
      <c r="C40" s="160"/>
      <c r="D40" s="160"/>
      <c r="E40" s="160"/>
      <c r="F40" s="160"/>
      <c r="G40" s="160"/>
      <c r="H40" s="160"/>
      <c r="I40" s="160"/>
    </row>
  </sheetData>
  <mergeCells count="10">
    <mergeCell ref="K2:K3"/>
    <mergeCell ref="A1:I1"/>
    <mergeCell ref="A2:I2"/>
    <mergeCell ref="A3:I3"/>
    <mergeCell ref="A4:I4"/>
    <mergeCell ref="A5:I5"/>
    <mergeCell ref="A36:I36"/>
    <mergeCell ref="A37:I37"/>
    <mergeCell ref="A38:I39"/>
    <mergeCell ref="A40:I40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7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56</vt:i4>
      </vt:variant>
      <vt:variant>
        <vt:lpstr>Rangos con nombre</vt:lpstr>
      </vt:variant>
      <vt:variant>
        <vt:i4>58</vt:i4>
      </vt:variant>
    </vt:vector>
  </HeadingPairs>
  <TitlesOfParts>
    <vt:vector size="114" baseType="lpstr">
      <vt:lpstr>PORTADA </vt:lpstr>
      <vt:lpstr>INDICE</vt:lpstr>
      <vt:lpstr>FUNCIONARIOS</vt:lpstr>
      <vt:lpstr>D1</vt:lpstr>
      <vt:lpstr>C1</vt:lpstr>
      <vt:lpstr>C2</vt:lpstr>
      <vt:lpstr>C3</vt:lpstr>
      <vt:lpstr>C4</vt:lpstr>
      <vt:lpstr>C5</vt:lpstr>
      <vt:lpstr>C6</vt:lpstr>
      <vt:lpstr>D2</vt:lpstr>
      <vt:lpstr>C7</vt:lpstr>
      <vt:lpstr>C8</vt:lpstr>
      <vt:lpstr>C9</vt:lpstr>
      <vt:lpstr>C10</vt:lpstr>
      <vt:lpstr>C11</vt:lpstr>
      <vt:lpstr>C12</vt:lpstr>
      <vt:lpstr>D3</vt:lpstr>
      <vt:lpstr>C13</vt:lpstr>
      <vt:lpstr>C14</vt:lpstr>
      <vt:lpstr>C15</vt:lpstr>
      <vt:lpstr>C16</vt:lpstr>
      <vt:lpstr>C17</vt:lpstr>
      <vt:lpstr>C18</vt:lpstr>
      <vt:lpstr>C19</vt:lpstr>
      <vt:lpstr>C20</vt:lpstr>
      <vt:lpstr>C21</vt:lpstr>
      <vt:lpstr>C22</vt:lpstr>
      <vt:lpstr>C23</vt:lpstr>
      <vt:lpstr>C24</vt:lpstr>
      <vt:lpstr>C25</vt:lpstr>
      <vt:lpstr>C26</vt:lpstr>
      <vt:lpstr>C27</vt:lpstr>
      <vt:lpstr>C28</vt:lpstr>
      <vt:lpstr>C29</vt:lpstr>
      <vt:lpstr>C30</vt:lpstr>
      <vt:lpstr>C31</vt:lpstr>
      <vt:lpstr>C32</vt:lpstr>
      <vt:lpstr>C33</vt:lpstr>
      <vt:lpstr>C34</vt:lpstr>
      <vt:lpstr>C35</vt:lpstr>
      <vt:lpstr>C36</vt:lpstr>
      <vt:lpstr>C37</vt:lpstr>
      <vt:lpstr>C38</vt:lpstr>
      <vt:lpstr>D4</vt:lpstr>
      <vt:lpstr>C39</vt:lpstr>
      <vt:lpstr>C40</vt:lpstr>
      <vt:lpstr>C41</vt:lpstr>
      <vt:lpstr>C42</vt:lpstr>
      <vt:lpstr>C43</vt:lpstr>
      <vt:lpstr>D5</vt:lpstr>
      <vt:lpstr>C44</vt:lpstr>
      <vt:lpstr>C45</vt:lpstr>
      <vt:lpstr>C46</vt:lpstr>
      <vt:lpstr>C47</vt:lpstr>
      <vt:lpstr>C48</vt:lpstr>
      <vt:lpstr>'C1'!Área_de_impresión</vt:lpstr>
      <vt:lpstr>'C10'!Área_de_impresión</vt:lpstr>
      <vt:lpstr>'C11'!Área_de_impresión</vt:lpstr>
      <vt:lpstr>'C12'!Área_de_impresión</vt:lpstr>
      <vt:lpstr>'C13'!Área_de_impresión</vt:lpstr>
      <vt:lpstr>'C14'!Área_de_impresión</vt:lpstr>
      <vt:lpstr>'C15'!Área_de_impresión</vt:lpstr>
      <vt:lpstr>'C16'!Área_de_impresión</vt:lpstr>
      <vt:lpstr>'C17'!Área_de_impresión</vt:lpstr>
      <vt:lpstr>'C18'!Área_de_impresión</vt:lpstr>
      <vt:lpstr>'C19'!Área_de_impresión</vt:lpstr>
      <vt:lpstr>'C2'!Área_de_impresión</vt:lpstr>
      <vt:lpstr>'C20'!Área_de_impresión</vt:lpstr>
      <vt:lpstr>'C21'!Área_de_impresión</vt:lpstr>
      <vt:lpstr>'C22'!Área_de_impresión</vt:lpstr>
      <vt:lpstr>'C23'!Área_de_impresión</vt:lpstr>
      <vt:lpstr>'C24'!Área_de_impresión</vt:lpstr>
      <vt:lpstr>'C25'!Área_de_impresión</vt:lpstr>
      <vt:lpstr>'C26'!Área_de_impresión</vt:lpstr>
      <vt:lpstr>'C27'!Área_de_impresión</vt:lpstr>
      <vt:lpstr>'C28'!Área_de_impresión</vt:lpstr>
      <vt:lpstr>'C29'!Área_de_impresión</vt:lpstr>
      <vt:lpstr>'C3'!Área_de_impresión</vt:lpstr>
      <vt:lpstr>'C30'!Área_de_impresión</vt:lpstr>
      <vt:lpstr>'C31'!Área_de_impresión</vt:lpstr>
      <vt:lpstr>'C32'!Área_de_impresión</vt:lpstr>
      <vt:lpstr>'C33'!Área_de_impresión</vt:lpstr>
      <vt:lpstr>'C34'!Área_de_impresión</vt:lpstr>
      <vt:lpstr>'C35'!Área_de_impresión</vt:lpstr>
      <vt:lpstr>'C36'!Área_de_impresión</vt:lpstr>
      <vt:lpstr>'C37'!Área_de_impresión</vt:lpstr>
      <vt:lpstr>'C38'!Área_de_impresión</vt:lpstr>
      <vt:lpstr>'C39'!Área_de_impresión</vt:lpstr>
      <vt:lpstr>'C4'!Área_de_impresión</vt:lpstr>
      <vt:lpstr>'C40'!Área_de_impresión</vt:lpstr>
      <vt:lpstr>'C41'!Área_de_impresión</vt:lpstr>
      <vt:lpstr>'C42'!Área_de_impresión</vt:lpstr>
      <vt:lpstr>'C43'!Área_de_impresión</vt:lpstr>
      <vt:lpstr>'C44'!Área_de_impresión</vt:lpstr>
      <vt:lpstr>'C45'!Área_de_impresión</vt:lpstr>
      <vt:lpstr>'C46'!Área_de_impresión</vt:lpstr>
      <vt:lpstr>'C47'!Área_de_impresión</vt:lpstr>
      <vt:lpstr>'C48'!Área_de_impresión</vt:lpstr>
      <vt:lpstr>'C5'!Área_de_impresión</vt:lpstr>
      <vt:lpstr>'C6'!Área_de_impresión</vt:lpstr>
      <vt:lpstr>'C7'!Área_de_impresión</vt:lpstr>
      <vt:lpstr>'C8'!Área_de_impresión</vt:lpstr>
      <vt:lpstr>'C9'!Área_de_impresión</vt:lpstr>
      <vt:lpstr>'D1'!Área_de_impresión</vt:lpstr>
      <vt:lpstr>'D2'!Área_de_impresión</vt:lpstr>
      <vt:lpstr>'D3'!Área_de_impresión</vt:lpstr>
      <vt:lpstr>'D4'!Área_de_impresión</vt:lpstr>
      <vt:lpstr>'D5'!Área_de_impresión</vt:lpstr>
      <vt:lpstr>FUNCIONARIOS!Área_de_impresión</vt:lpstr>
      <vt:lpstr>INDICE!Área_de_impresión</vt:lpstr>
      <vt:lpstr>'PORTADA '!Área_de_impresión</vt:lpstr>
      <vt:lpstr>FUNCIONARIOS!OLE_LINK1</vt:lpstr>
      <vt:lpstr>INDICE!Títulos_a_imprimir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Delfina</dc:creator>
  <cp:lastModifiedBy>Mayra Quiros Jimenez</cp:lastModifiedBy>
  <cp:lastPrinted>2023-06-15T15:30:13Z</cp:lastPrinted>
  <dcterms:created xsi:type="dcterms:W3CDTF">2022-04-27T16:55:39Z</dcterms:created>
  <dcterms:modified xsi:type="dcterms:W3CDTF">2023-07-06T16:38:01Z</dcterms:modified>
</cp:coreProperties>
</file>